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6130"/>
  <x:workbookPr defaultThemeVersion="124226"/>
  <mc:AlternateContent xmlns:mc="http://schemas.openxmlformats.org/markup-compatibility/2006">
    <mc:Choice Requires="x15">
      <x15ac:absPath xmlns:x15ac="http://schemas.microsoft.com/office/spreadsheetml/2010/11/ac" url="Z:\Post 2006\21-0155 - EE Plan 6\DRAFTS\2023-08-15\"/>
    </mc:Choice>
  </mc:AlternateContent>
  <xr:revisionPtr revIDLastSave="0" documentId="13_ncr:1_{71DEDA57-9781-4FB6-915A-0C7ED82DCA4D}" xr6:coauthVersionLast="47" xr6:coauthVersionMax="47" xr10:uidLastSave="{00000000-0000-0000-0000-000000000000}"/>
  <x:bookViews>
    <x:workbookView xWindow="57480" yWindow="-120" windowWidth="29040" windowHeight="15840" tabRatio="793" activeTab="14" xr2:uid="{00000000-000D-0000-FFFF-FFFF00000000}"/>
  </x:bookViews>
  <x:sheets>
    <x:sheet name="1 - Portfolio Summary" sheetId="4" r:id="rId1"/>
    <x:sheet name="2 - PY1" sheetId="6" r:id="rId3"/>
    <x:sheet name="3 - PY2" sheetId="7" r:id="rId4"/>
    <x:sheet name="4- PY3" sheetId="8" r:id="rId5"/>
    <x:sheet name="5- PY4" sheetId="9" r:id="rId6"/>
    <x:sheet name="6 - PY5" sheetId="10" r:id="rId7"/>
    <x:sheet name="7 - PY6" sheetId="11" r:id="rId8"/>
    <x:sheet name="8 - PY7" sheetId="13" r:id="rId9"/>
    <x:sheet name="9 - PY8" sheetId="18" r:id="rId10"/>
    <x:sheet name="10 - PY9" sheetId="19" r:id="rId11"/>
    <x:sheet name="11 - CY2018" sheetId="16" r:id="rId12"/>
    <x:sheet name="12 - CY2019" sheetId="20" r:id="rId13"/>
    <x:sheet name="13 - CY2020" sheetId="21" r:id="rId14"/>
    <x:sheet name="14 - CY2021" sheetId="22" r:id="rId15"/>
    <x:sheet name="15 - CY2022" sheetId="23" r:id="rId16"/>
  </x:sheets>
  <x:externalReferences>
    <x:externalReference r:id="rId17"/>
  </x:externalReferences>
  <x:definedNames>
    <x:definedName name="_xlnm._FilterDatabase" localSheetId="10" hidden="1">'11 - CY2018'!$B$20:$W$86</x:definedName>
    <x:definedName name="_xlnm.Print_Area" localSheetId="0">'1 - Portfolio Summary'!$A$1:$L$83</x:definedName>
    <x:definedName name="_xlnm.Print_Area" localSheetId="9">'10 - PY9'!$A$1:$W$128</x:definedName>
  </x:definedNames>
  <x:calcPr calcId="191028"/>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calcChain.xml><?xml version="1.0" encoding="utf-8"?>
<x:calcChain xmlns:x="http://schemas.openxmlformats.org/spreadsheetml/2006/main">
  <x:c r="U61" i="23" l="1"/>
  <x:c r="G52" i="23"/>
  <x:c r="N59" i="23"/>
  <x:c r="L59" i="23"/>
  <x:c r="L60" i="23"/>
  <x:c r="G56" i="23"/>
  <x:c r="J56" i="23" s="1"/>
  <x:c r="G57" i="23"/>
  <x:c r="J57" i="23" s="1"/>
  <x:c r="G58" i="23"/>
  <x:c r="J58" i="23" s="1"/>
  <x:c r="G59" i="23"/>
  <x:c r="J59" i="23" s="1"/>
  <x:c r="G60" i="23"/>
  <x:c r="J60" i="23" s="1"/>
  <x:c r="E56" i="23"/>
  <x:c r="E57" i="23"/>
  <x:c r="E58" i="23"/>
  <x:c r="E59" i="23"/>
  <x:c r="E60" i="23"/>
  <x:c r="T42" i="23"/>
  <x:c r="T35" i="23"/>
  <x:c r="T36" i="23"/>
  <x:c r="T37" i="23"/>
  <x:c r="T38" i="23"/>
  <x:c r="T39" i="23"/>
  <x:c r="T40" i="23"/>
  <x:c r="T41" i="23"/>
  <x:c r="T55" i="23"/>
  <x:c r="T60" i="23"/>
  <x:c r="T59" i="23"/>
  <x:c r="T58" i="23"/>
  <x:c r="T57" i="23"/>
  <x:c r="T56" i="23"/>
  <x:c r="T52" i="23"/>
  <x:c r="T51" i="23"/>
  <x:c r="T50" i="23"/>
  <x:c r="T49" i="23"/>
  <x:c r="T48" i="23"/>
  <x:c r="T47" i="23"/>
  <x:c r="T46" i="23"/>
  <x:c r="T45" i="23"/>
  <x:c r="T34" i="23"/>
  <x:c r="T28" i="23"/>
  <x:c r="T27" i="23"/>
  <x:c r="T26" i="23"/>
  <x:c r="T25" i="23"/>
  <x:c r="T24" i="23"/>
  <x:c r="T23" i="23"/>
  <x:c r="T22" i="23"/>
  <x:c r="U59" i="23"/>
  <x:c r="U38" i="23"/>
  <x:c r="N38" i="23"/>
  <x:c r="N39" i="23"/>
  <x:c r="L38" i="23"/>
  <x:c r="L39" i="23"/>
  <x:c r="L40" i="23"/>
  <x:c r="G38" i="23"/>
  <x:c r="J38" i="23" s="1"/>
  <x:c r="G39" i="23"/>
  <x:c r="J39" i="23" s="1"/>
  <x:c r="I38" i="23"/>
  <x:c r="I37" i="23"/>
  <x:c r="F38" i="23"/>
  <x:c r="E38" i="23" s="1"/>
  <x:c r="F37" i="23"/>
  <x:c r="D38" i="23"/>
  <x:c r="D37" i="23"/>
  <x:c r="L35" i="23" l="1"/>
  <x:c r="L36" i="23"/>
  <x:c r="L37" i="23"/>
  <x:c r="S42" i="23"/>
  <x:c r="S43" i="23"/>
  <x:c r="R42" i="23"/>
  <x:c r="R43" i="23"/>
  <x:c r="U36" i="23"/>
  <x:c r="O42" i="23"/>
  <x:c r="O41" i="23"/>
  <x:c r="O43" i="23" s="1"/>
  <x:c r="N35" i="23"/>
  <x:c r="M42" i="23"/>
  <x:c r="L42" i="23" s="1"/>
  <x:c r="M41" i="23"/>
  <x:c r="N40" i="23"/>
  <x:c r="L34" i="23"/>
  <x:c r="I42" i="23"/>
  <x:c r="I41" i="23"/>
  <x:c r="I40" i="23"/>
  <x:c r="I39" i="23"/>
  <x:c r="I36" i="23"/>
  <x:c r="I35" i="23"/>
  <x:c r="I34" i="23"/>
  <x:c r="H42" i="23"/>
  <x:c r="H43" i="23"/>
  <x:c r="F42" i="23"/>
  <x:c r="F41" i="23"/>
  <x:c r="F40" i="23"/>
  <x:c r="G40" i="23" s="1"/>
  <x:c r="J40" i="23" s="1"/>
  <x:c r="F39" i="23"/>
  <x:c r="G37" i="23"/>
  <x:c r="J37" i="23" s="1"/>
  <x:c r="F36" i="23"/>
  <x:c r="G36" i="23" s="1"/>
  <x:c r="J36" i="23" s="1"/>
  <x:c r="F35" i="23"/>
  <x:c r="F34" i="23"/>
  <x:c r="E34" i="23" s="1"/>
  <x:c r="D42" i="23"/>
  <x:c r="E45" i="23"/>
  <x:c r="D41" i="23"/>
  <x:c r="E41" i="23" s="1"/>
  <x:c r="D40" i="23"/>
  <x:c r="D39" i="23"/>
  <x:c r="E39" i="23" s="1"/>
  <x:c r="D36" i="23"/>
  <x:c r="D35" i="23"/>
  <x:c r="E35" i="23" s="1"/>
  <x:c r="D34" i="23"/>
  <x:c r="J42" i="23"/>
  <x:c r="U41" i="23"/>
  <x:c r="G41" i="23"/>
  <x:c r="J41" i="23" s="1"/>
  <x:c r="U40" i="23"/>
  <x:c r="U37" i="23"/>
  <x:c r="N37" i="23"/>
  <x:c r="N36" i="23"/>
  <x:c r="G35" i="23"/>
  <x:c r="V43" i="23" l="1"/>
  <x:c r="T43" i="23"/>
  <x:c r="G34" i="23"/>
  <x:c r="J34" i="23" s="1"/>
  <x:c r="I43" i="23"/>
  <x:c r="E40" i="23"/>
  <x:c r="N41" i="23"/>
  <x:c r="M43" i="23"/>
  <x:c r="N43" i="23" s="1"/>
  <x:c r="L41" i="23"/>
  <x:c r="U35" i="23"/>
  <x:c r="U34" i="23"/>
  <x:c r="U43" i="23"/>
  <x:c r="U39" i="23"/>
  <x:c r="N34" i="23"/>
  <x:c r="K43" i="23"/>
  <x:c r="J35" i="23"/>
  <x:c r="F43" i="23"/>
  <x:c r="G43" i="23" s="1"/>
  <x:c r="E36" i="23"/>
  <x:c r="E37" i="23"/>
  <x:c r="D43" i="23"/>
  <x:c r="J43" i="23" l="1"/>
  <x:c r="E43" i="23"/>
  <x:c r="L43" i="23"/>
  <x:c r="J52" i="23" l="1"/>
  <x:c r="I30" i="23"/>
  <x:c r="D67" i="23" l="1"/>
  <x:c r="D61" i="23"/>
  <x:c r="D30" i="23"/>
  <x:c r="D53" i="23" l="1"/>
  <x:c r="D70" i="23"/>
  <x:c r="E69" i="23" l="1"/>
  <x:c r="U68" i="23"/>
  <x:c r="T68" i="23"/>
  <x:c r="G68" i="23"/>
  <x:c r="E68" i="23"/>
  <x:c r="V67" i="23"/>
  <x:c r="S67" i="23"/>
  <x:c r="R67" i="23"/>
  <x:c r="O67" i="23"/>
  <x:c r="K67" i="23"/>
  <x:c r="I67" i="23"/>
  <x:c r="H67" i="23"/>
  <x:c r="F67" i="23"/>
  <x:c r="U66" i="23"/>
  <x:c r="T66" i="23"/>
  <x:c r="N66" i="23"/>
  <x:c r="G66" i="23"/>
  <x:c r="J66" i="23" s="1"/>
  <x:c r="E66" i="23"/>
  <x:c r="U65" i="23"/>
  <x:c r="T65" i="23"/>
  <x:c r="N65" i="23"/>
  <x:c r="G65" i="23"/>
  <x:c r="J65" i="23" s="1"/>
  <x:c r="E65" i="23"/>
  <x:c r="U64" i="23"/>
  <x:c r="T64" i="23"/>
  <x:c r="N64" i="23"/>
  <x:c r="G64" i="23"/>
  <x:c r="J64" i="23" s="1"/>
  <x:c r="E64" i="23"/>
  <x:c r="U63" i="23"/>
  <x:c r="T63" i="23"/>
  <x:c r="N63" i="23"/>
  <x:c r="G63" i="23"/>
  <x:c r="J63" i="23" s="1"/>
  <x:c r="E63" i="23"/>
  <x:c r="S61" i="23"/>
  <x:c r="R61" i="23"/>
  <x:c r="O61" i="23"/>
  <x:c r="M61" i="23"/>
  <x:c r="K61" i="23"/>
  <x:c r="I61" i="23"/>
  <x:c r="H61" i="23"/>
  <x:c r="F61" i="23"/>
  <x:c r="U60" i="23"/>
  <x:c r="N60" i="23"/>
  <x:c r="U58" i="23"/>
  <x:c r="N58" i="23"/>
  <x:c r="L58" i="23"/>
  <x:c r="U57" i="23"/>
  <x:c r="N57" i="23"/>
  <x:c r="L57" i="23"/>
  <x:c r="U56" i="23"/>
  <x:c r="N56" i="23"/>
  <x:c r="L56" i="23"/>
  <x:c r="U55" i="23"/>
  <x:c r="N55" i="23"/>
  <x:c r="L55" i="23"/>
  <x:c r="G55" i="23"/>
  <x:c r="J55" i="23" s="1"/>
  <x:c r="E55" i="23"/>
  <x:c r="S53" i="23"/>
  <x:c r="R53" i="23"/>
  <x:c r="O53" i="23"/>
  <x:c r="M53" i="23"/>
  <x:c r="K53" i="23"/>
  <x:c r="I53" i="23"/>
  <x:c r="H53" i="23"/>
  <x:c r="F53" i="23"/>
  <x:c r="U51" i="23"/>
  <x:c r="N51" i="23"/>
  <x:c r="L51" i="23"/>
  <x:c r="G51" i="23"/>
  <x:c r="J51" i="23" s="1"/>
  <x:c r="E51" i="23"/>
  <x:c r="U50" i="23"/>
  <x:c r="N50" i="23"/>
  <x:c r="L50" i="23"/>
  <x:c r="G50" i="23"/>
  <x:c r="J50" i="23" s="1"/>
  <x:c r="E50" i="23"/>
  <x:c r="U49" i="23"/>
  <x:c r="N49" i="23"/>
  <x:c r="L49" i="23"/>
  <x:c r="G49" i="23"/>
  <x:c r="J49" i="23" s="1"/>
  <x:c r="E49" i="23"/>
  <x:c r="U48" i="23"/>
  <x:c r="N48" i="23"/>
  <x:c r="L48" i="23"/>
  <x:c r="G48" i="23"/>
  <x:c r="J48" i="23" s="1"/>
  <x:c r="E48" i="23"/>
  <x:c r="U47" i="23"/>
  <x:c r="N47" i="23"/>
  <x:c r="L47" i="23"/>
  <x:c r="G47" i="23"/>
  <x:c r="J47" i="23" s="1"/>
  <x:c r="E47" i="23"/>
  <x:c r="U46" i="23"/>
  <x:c r="N46" i="23"/>
  <x:c r="L46" i="23"/>
  <x:c r="G46" i="23"/>
  <x:c r="J46" i="23" s="1"/>
  <x:c r="E46" i="23"/>
  <x:c r="U45" i="23"/>
  <x:c r="N45" i="23"/>
  <x:c r="L45" i="23"/>
  <x:c r="G45" i="23"/>
  <x:c r="J45" i="23" s="1"/>
  <x:c r="V30" i="23"/>
  <x:c r="S30" i="23"/>
  <x:c r="R30" i="23"/>
  <x:c r="O30" i="23"/>
  <x:c r="M30" i="23"/>
  <x:c r="K30" i="23"/>
  <x:c r="H30" i="23"/>
  <x:c r="F30" i="23"/>
  <x:c r="U29" i="23"/>
  <x:c r="N29" i="23"/>
  <x:c r="L29" i="23"/>
  <x:c r="G29" i="23"/>
  <x:c r="J29" i="23" s="1"/>
  <x:c r="E29" i="23"/>
  <x:c r="U28" i="23"/>
  <x:c r="N28" i="23"/>
  <x:c r="L28" i="23"/>
  <x:c r="G28" i="23"/>
  <x:c r="J28" i="23" s="1"/>
  <x:c r="E28" i="23"/>
  <x:c r="U27" i="23"/>
  <x:c r="N27" i="23"/>
  <x:c r="L27" i="23"/>
  <x:c r="G27" i="23"/>
  <x:c r="J27" i="23" s="1"/>
  <x:c r="E27" i="23"/>
  <x:c r="U26" i="23"/>
  <x:c r="N26" i="23"/>
  <x:c r="L26" i="23"/>
  <x:c r="G26" i="23"/>
  <x:c r="J26" i="23" s="1"/>
  <x:c r="E26" i="23"/>
  <x:c r="U25" i="23"/>
  <x:c r="N25" i="23"/>
  <x:c r="L25" i="23"/>
  <x:c r="G25" i="23"/>
  <x:c r="J25" i="23" s="1"/>
  <x:c r="E25" i="23"/>
  <x:c r="U24" i="23"/>
  <x:c r="N24" i="23"/>
  <x:c r="L24" i="23"/>
  <x:c r="G24" i="23"/>
  <x:c r="J24" i="23" s="1"/>
  <x:c r="E24" i="23"/>
  <x:c r="U23" i="23"/>
  <x:c r="N23" i="23"/>
  <x:c r="L23" i="23"/>
  <x:c r="G23" i="23"/>
  <x:c r="J23" i="23" s="1"/>
  <x:c r="E23" i="23"/>
  <x:c r="U22" i="23"/>
  <x:c r="N22" i="23"/>
  <x:c r="L22" i="23"/>
  <x:c r="G22" i="23"/>
  <x:c r="J22" i="23" s="1"/>
  <x:c r="E22" i="23"/>
  <x:c r="D70" i="19"/>
  <x:c r="D69" i="19"/>
  <x:c r="U22" i="22"/>
  <x:c r="O70" i="23" l="1"/>
  <x:c r="K70" i="23"/>
  <x:c r="V70" i="23"/>
  <x:c r="H70" i="23"/>
  <x:c r="R70" i="23"/>
  <x:c r="I70" i="23"/>
  <x:c r="S70" i="23"/>
  <x:c r="F70" i="23"/>
  <x:c r="L61" i="23"/>
  <x:c r="G67" i="23"/>
  <x:c r="J67" i="23" s="1"/>
  <x:c r="L65" i="23"/>
  <x:c r="T53" i="23"/>
  <x:c r="G30" i="23"/>
  <x:c r="J30" i="23" s="1"/>
  <x:c r="N61" i="23"/>
  <x:c r="U30" i="23"/>
  <x:c r="N53" i="23"/>
  <x:c r="E67" i="23"/>
  <x:c r="G53" i="23"/>
  <x:c r="J53" i="23" s="1"/>
  <x:c r="L63" i="23"/>
  <x:c r="L53" i="23"/>
  <x:c r="L66" i="23"/>
  <x:c r="L30" i="23"/>
  <x:c r="N30" i="23"/>
  <x:c r="E53" i="23"/>
  <x:c r="G61" i="23"/>
  <x:c r="J61" i="23" s="1"/>
  <x:c r="T67" i="23"/>
  <x:c r="L64" i="23"/>
  <x:c r="E30" i="23"/>
  <x:c r="T61" i="23"/>
  <x:c r="U67" i="23"/>
  <x:c r="M67" i="23"/>
  <x:c r="L67" i="23" s="1"/>
  <x:c r="E61" i="23"/>
  <x:c r="T30" i="23"/>
  <x:c r="I25" i="22"/>
  <x:c r="G70" i="23" l="1"/>
  <x:c r="J70" i="23" s="1"/>
  <x:c r="M70" i="23"/>
  <x:c r="U70" i="23"/>
  <x:c r="N67" i="23"/>
  <x:c r="E70" i="23"/>
  <x:c r="T70" i="23"/>
  <x:c r="U66" i="22"/>
  <x:c r="U67" i="22"/>
  <x:c r="U68" i="22"/>
  <x:c r="U69" i="22"/>
  <x:c r="U70" i="22"/>
  <x:c r="U71" i="22"/>
  <x:c r="U65" i="22"/>
  <x:c r="U54" i="22"/>
  <x:c r="U55" i="22"/>
  <x:c r="U56" i="22"/>
  <x:c r="U57" i="22"/>
  <x:c r="U58" i="22"/>
  <x:c r="U59" i="22"/>
  <x:c r="U60" i="22"/>
  <x:c r="U61" i="22"/>
  <x:c r="U62" i="22"/>
  <x:c r="U53" i="22"/>
  <x:c r="U46" i="22"/>
  <x:c r="U47" i="22"/>
  <x:c r="U48" i="22"/>
  <x:c r="U49" i="22"/>
  <x:c r="U50" i="22"/>
  <x:c r="U45" i="22"/>
  <x:c r="U37" i="22"/>
  <x:c r="U38" i="22"/>
  <x:c r="U39" i="22"/>
  <x:c r="U40" i="22"/>
  <x:c r="U41" i="22"/>
  <x:c r="U42" i="22"/>
  <x:c r="U36" i="22"/>
  <x:c r="U23" i="22"/>
  <x:c r="U24" i="22"/>
  <x:c r="U25" i="22"/>
  <x:c r="U26" i="22"/>
  <x:c r="U27" i="22"/>
  <x:c r="U28" i="22"/>
  <x:c r="U29" i="22"/>
  <x:c r="U30" i="22"/>
  <x:c r="U31" i="22"/>
  <x:c r="O63" i="22"/>
  <x:c r="N54" i="22"/>
  <x:c r="N55" i="22"/>
  <x:c r="N56" i="22"/>
  <x:c r="N57" i="22"/>
  <x:c r="N58" i="22"/>
  <x:c r="N59" i="22"/>
  <x:c r="N60" i="22"/>
  <x:c r="N61" i="22"/>
  <x:c r="N62" i="22"/>
  <x:c r="N53" i="22"/>
  <x:c r="N46" i="22"/>
  <x:c r="N47" i="22"/>
  <x:c r="N48" i="22"/>
  <x:c r="N49" i="22"/>
  <x:c r="N50" i="22"/>
  <x:c r="N45" i="22"/>
  <x:c r="N42" i="22"/>
  <x:c r="N41" i="22"/>
  <x:c r="N40" i="22"/>
  <x:c r="N39" i="22"/>
  <x:c r="N38" i="22"/>
  <x:c r="N37" i="22"/>
  <x:c r="N36" i="22"/>
  <x:c r="N23" i="22"/>
  <x:c r="N24" i="22"/>
  <x:c r="N25" i="22"/>
  <x:c r="N26" i="22"/>
  <x:c r="N27" i="22"/>
  <x:c r="N28" i="22"/>
  <x:c r="N29" i="22"/>
  <x:c r="N30" i="22"/>
  <x:c r="N31" i="22"/>
  <x:c r="N22" i="22"/>
  <x:c r="L54" i="22"/>
  <x:c r="L55" i="22"/>
  <x:c r="L56" i="22"/>
  <x:c r="L57" i="22"/>
  <x:c r="L58" i="22"/>
  <x:c r="L59" i="22"/>
  <x:c r="L60" i="22"/>
  <x:c r="L61" i="22"/>
  <x:c r="L62" i="22"/>
  <x:c r="L53" i="22"/>
  <x:c r="L46" i="22"/>
  <x:c r="L47" i="22"/>
  <x:c r="L48" i="22"/>
  <x:c r="L49" i="22"/>
  <x:c r="L50" i="22"/>
  <x:c r="L45" i="22"/>
  <x:c r="L37" i="22"/>
  <x:c r="L38" i="22"/>
  <x:c r="L39" i="22"/>
  <x:c r="L40" i="22"/>
  <x:c r="L41" i="22"/>
  <x:c r="L42" i="22"/>
  <x:c r="L36" i="22"/>
  <x:c r="L23" i="22"/>
  <x:c r="L24" i="22"/>
  <x:c r="L25" i="22"/>
  <x:c r="L26" i="22"/>
  <x:c r="L27" i="22"/>
  <x:c r="L28" i="22"/>
  <x:c r="L29" i="22"/>
  <x:c r="L30" i="22"/>
  <x:c r="L31" i="22"/>
  <x:c r="L22" i="22"/>
  <x:c r="E62" i="22"/>
  <x:c r="G62" i="22"/>
  <x:c r="J62" i="22" s="1"/>
  <x:c r="G50" i="22"/>
  <x:c r="J50" i="22" s="1"/>
  <x:c r="G40" i="22"/>
  <x:c r="J40" i="22" s="1"/>
  <x:c r="G31" i="22"/>
  <x:c r="J31" i="22" s="1"/>
  <x:c r="E40" i="22"/>
  <x:c r="K63" i="22"/>
  <x:c r="L70" i="23" l="1"/>
  <x:c r="N70" i="23"/>
  <x:c r="V72" i="22"/>
  <x:c r="T73" i="22"/>
  <x:c r="T66" i="22"/>
  <x:c r="T67" i="22"/>
  <x:c r="T68" i="22"/>
  <x:c r="T69" i="22"/>
  <x:c r="T70" i="22"/>
  <x:c r="T71" i="22"/>
  <x:c r="S72" i="22"/>
  <x:c r="R72" i="22"/>
  <x:c r="U72" i="22" l="1"/>
  <x:c r="O72" i="22"/>
  <x:c r="M66" i="22"/>
  <x:c r="M67" i="22"/>
  <x:c r="M68" i="22"/>
  <x:c r="M69" i="22"/>
  <x:c r="M70" i="22"/>
  <x:c r="M71" i="22"/>
  <x:c r="M65" i="22"/>
  <x:c r="I25" i="21"/>
  <x:c r="I32" i="21"/>
  <x:c r="L65" i="22" l="1"/>
  <x:c r="N65" i="22"/>
  <x:c r="N70" i="22"/>
  <x:c r="L70" i="22"/>
  <x:c r="N71" i="22"/>
  <x:c r="L71" i="22"/>
  <x:c r="N69" i="22"/>
  <x:c r="L69" i="22"/>
  <x:c r="L68" i="22"/>
  <x:c r="N68" i="22"/>
  <x:c r="N67" i="22"/>
  <x:c r="L67" i="22"/>
  <x:c r="N66" i="22"/>
  <x:c r="L66" i="22"/>
  <x:c r="M72" i="22"/>
  <x:c r="K32" i="22"/>
  <x:c r="K72" i="22"/>
  <x:c r="L72" i="22" l="1"/>
  <x:c r="H72" i="22"/>
  <x:c r="E74" i="22"/>
  <x:c r="E50" i="22"/>
  <x:c r="E31" i="22"/>
  <x:c r="G23" i="22" l="1"/>
  <x:c r="J23" i="22" s="1"/>
  <x:c r="G24" i="22"/>
  <x:c r="J24" i="22" s="1"/>
  <x:c r="G25" i="22"/>
  <x:c r="J25" i="22" s="1"/>
  <x:c r="G26" i="22"/>
  <x:c r="J26" i="22" s="1"/>
  <x:c r="G27" i="22"/>
  <x:c r="J27" i="22" s="1"/>
  <x:c r="G28" i="22"/>
  <x:c r="J28" i="22" s="1"/>
  <x:c r="G29" i="22"/>
  <x:c r="J29" i="22" s="1"/>
  <x:c r="G30" i="22"/>
  <x:c r="J30" i="22" s="1"/>
  <x:c r="G36" i="22"/>
  <x:c r="J36" i="22" s="1"/>
  <x:c r="G45" i="22"/>
  <x:c r="J45" i="22" s="1"/>
  <x:c r="G46" i="22"/>
  <x:c r="J46" i="22" s="1"/>
  <x:c r="G47" i="22"/>
  <x:c r="J47" i="22" s="1"/>
  <x:c r="G48" i="22"/>
  <x:c r="J48" i="22" s="1"/>
  <x:c r="G49" i="22"/>
  <x:c r="J49" i="22" s="1"/>
  <x:c r="G53" i="22"/>
  <x:c r="J53" i="22" s="1"/>
  <x:c r="G54" i="22"/>
  <x:c r="J54" i="22" s="1"/>
  <x:c r="G55" i="22"/>
  <x:c r="J55" i="22" s="1"/>
  <x:c r="G56" i="22"/>
  <x:c r="J56" i="22" s="1"/>
  <x:c r="G58" i="22"/>
  <x:c r="J58" i="22" s="1"/>
  <x:c r="G59" i="22"/>
  <x:c r="J59" i="22" s="1"/>
  <x:c r="G60" i="22"/>
  <x:c r="J60" i="22" s="1"/>
  <x:c r="G61" i="22"/>
  <x:c r="J61" i="22" s="1"/>
  <x:c r="E73" i="22"/>
  <x:c r="G22" i="22"/>
  <x:c r="J22" i="22" s="1"/>
  <x:c r="D72" i="22" l="1"/>
  <x:c r="E57" i="22"/>
  <x:c r="G57" i="22"/>
  <x:c r="J57" i="22" s="1"/>
  <x:c r="E42" i="22"/>
  <x:c r="G42" i="22"/>
  <x:c r="J42" i="22" s="1"/>
  <x:c r="E41" i="22"/>
  <x:c r="G41" i="22"/>
  <x:c r="J41" i="22" s="1"/>
  <x:c r="E39" i="22"/>
  <x:c r="G39" i="22"/>
  <x:c r="J39" i="22" s="1"/>
  <x:c r="E38" i="22"/>
  <x:c r="G38" i="22"/>
  <x:c r="J38" i="22" s="1"/>
  <x:c r="E37" i="22"/>
  <x:c r="G37" i="22"/>
  <x:c r="J37" i="22" s="1"/>
  <x:c r="E49" i="22"/>
  <x:c r="E65" i="22"/>
  <x:c r="E61" i="22"/>
  <x:c r="E53" i="22"/>
  <x:c r="E36" i="22"/>
  <x:c r="E23" i="22"/>
  <x:c r="E55" i="22"/>
  <x:c r="E47" i="22"/>
  <x:c r="E30" i="22"/>
  <x:c r="E56" i="22"/>
  <x:c r="E54" i="22"/>
  <x:c r="E46" i="22"/>
  <x:c r="E29" i="22"/>
  <x:c r="E60" i="22"/>
  <x:c r="E27" i="22"/>
  <x:c r="E28" i="22"/>
  <x:c r="E59" i="22"/>
  <x:c r="E26" i="22"/>
  <x:c r="E45" i="22"/>
  <x:c r="E58" i="22"/>
  <x:c r="E25" i="22"/>
  <x:c r="E24" i="22"/>
  <x:c r="E48" i="22"/>
  <x:c r="E71" i="22"/>
  <x:c r="G71" i="22"/>
  <x:c r="J71" i="22" s="1"/>
  <x:c r="E70" i="22"/>
  <x:c r="G70" i="22"/>
  <x:c r="J70" i="22" s="1"/>
  <x:c r="G69" i="22"/>
  <x:c r="J69" i="22" s="1"/>
  <x:c r="E69" i="22"/>
  <x:c r="E67" i="22"/>
  <x:c r="E68" i="22"/>
  <x:c r="F32" i="22"/>
  <x:c r="E22" i="22"/>
  <x:c r="E66" i="22"/>
  <x:c r="F72" i="22"/>
  <x:c r="F63" i="22"/>
  <x:c r="F51" i="22"/>
  <x:c r="F43" i="22"/>
  <x:c r="D32" i="22"/>
  <x:c r="E72" i="22" l="1"/>
  <x:c r="U73" i="22" l="1"/>
  <x:c r="G73" i="22"/>
  <x:c r="I72" i="22"/>
  <x:c r="G68" i="22"/>
  <x:c r="J68" i="22" s="1"/>
  <x:c r="G67" i="22"/>
  <x:c r="J67" i="22" s="1"/>
  <x:c r="G66" i="22"/>
  <x:c r="J66" i="22" s="1"/>
  <x:c r="T65" i="22"/>
  <x:c r="T72" i="22" s="1"/>
  <x:c r="V63" i="22"/>
  <x:c r="S63" i="22"/>
  <x:c r="R63" i="22"/>
  <x:c r="M63" i="22"/>
  <x:c r="N63" i="22" s="1"/>
  <x:c r="I63" i="22"/>
  <x:c r="T61" i="22"/>
  <x:c r="T60" i="22"/>
  <x:c r="T59" i="22"/>
  <x:c r="T58" i="22"/>
  <x:c r="T57" i="22"/>
  <x:c r="T56" i="22"/>
  <x:c r="T55" i="22"/>
  <x:c r="T54" i="22"/>
  <x:c r="T53" i="22"/>
  <x:c r="S51" i="22"/>
  <x:c r="R51" i="22"/>
  <x:c r="O51" i="22"/>
  <x:c r="M51" i="22"/>
  <x:c r="K51" i="22"/>
  <x:c r="I51" i="22"/>
  <x:c r="T49" i="22"/>
  <x:c r="T48" i="22"/>
  <x:c r="T47" i="22"/>
  <x:c r="T46" i="22"/>
  <x:c r="T45" i="22"/>
  <x:c r="V43" i="22"/>
  <x:c r="S43" i="22"/>
  <x:c r="R43" i="22"/>
  <x:c r="O43" i="22"/>
  <x:c r="M43" i="22"/>
  <x:c r="K43" i="22"/>
  <x:c r="K75" i="22" s="1"/>
  <x:c r="I43" i="22"/>
  <x:c r="T42" i="22"/>
  <x:c r="T41" i="22"/>
  <x:c r="T39" i="22"/>
  <x:c r="T38" i="22"/>
  <x:c r="T37" i="22"/>
  <x:c r="T36" i="22"/>
  <x:c r="S32" i="22"/>
  <x:c r="R32" i="22"/>
  <x:c r="O32" i="22"/>
  <x:c r="M32" i="22"/>
  <x:c r="T30" i="22"/>
  <x:c r="T29" i="22"/>
  <x:c r="T28" i="22"/>
  <x:c r="T27" i="22"/>
  <x:c r="T26" i="22"/>
  <x:c r="T25" i="22"/>
  <x:c r="I32" i="22"/>
  <x:c r="T24" i="22"/>
  <x:c r="T23" i="22"/>
  <x:c r="T22" i="22"/>
  <x:c r="I72" i="21"/>
  <x:c r="U71" i="21"/>
  <x:c r="T71" i="21"/>
  <x:c r="H71" i="21"/>
  <x:c r="G71" i="21" s="1"/>
  <x:c r="D71" i="21"/>
  <x:c r="E71" i="21" s="1"/>
  <x:c r="V70" i="21"/>
  <x:c r="S70" i="21"/>
  <x:c r="R70" i="21"/>
  <x:c r="O70" i="21"/>
  <x:c r="M70" i="21"/>
  <x:c r="K70" i="21"/>
  <x:c r="I70" i="21"/>
  <x:c r="F70" i="21"/>
  <x:c r="U69" i="21"/>
  <x:c r="T69" i="21"/>
  <x:c r="H69" i="21"/>
  <x:c r="G69" i="21" s="1"/>
  <x:c r="E69" i="21"/>
  <x:c r="U68" i="21"/>
  <x:c r="T68" i="21"/>
  <x:c r="N68" i="21"/>
  <x:c r="L68" i="21"/>
  <x:c r="H68" i="21"/>
  <x:c r="G68" i="21" s="1"/>
  <x:c r="D68" i="21"/>
  <x:c r="E68" i="21" s="1"/>
  <x:c r="U67" i="21"/>
  <x:c r="T67" i="21"/>
  <x:c r="N67" i="21"/>
  <x:c r="L67" i="21"/>
  <x:c r="H67" i="21"/>
  <x:c r="G67" i="21"/>
  <x:c r="D67" i="21"/>
  <x:c r="E67" i="21" s="1"/>
  <x:c r="U66" i="21"/>
  <x:c r="T66" i="21"/>
  <x:c r="H66" i="21"/>
  <x:c r="G66" i="21" s="1"/>
  <x:c r="D66" i="21"/>
  <x:c r="V64" i="21"/>
  <x:c r="S64" i="21"/>
  <x:c r="R64" i="21"/>
  <x:c r="U64" i="21" s="1"/>
  <x:c r="O64" i="21"/>
  <x:c r="M64" i="21"/>
  <x:c r="K64" i="21"/>
  <x:c r="I64" i="21"/>
  <x:c r="F64" i="21"/>
  <x:c r="N63" i="21"/>
  <x:c r="L63" i="21"/>
  <x:c r="H63" i="21"/>
  <x:c r="G63" i="21" s="1"/>
  <x:c r="J63" i="21" s="1"/>
  <x:c r="D63" i="21"/>
  <x:c r="E63" i="21" s="1"/>
  <x:c r="U62" i="21"/>
  <x:c r="T62" i="21"/>
  <x:c r="H62" i="21"/>
  <x:c r="G62" i="21" s="1"/>
  <x:c r="J62" i="21" s="1"/>
  <x:c r="E62" i="21"/>
  <x:c r="D62" i="21"/>
  <x:c r="U61" i="21"/>
  <x:c r="T61" i="21"/>
  <x:c r="H61" i="21"/>
  <x:c r="G61" i="21"/>
  <x:c r="J61" i="21" s="1"/>
  <x:c r="D61" i="21"/>
  <x:c r="E61" i="21" s="1"/>
  <x:c r="U60" i="21"/>
  <x:c r="T60" i="21"/>
  <x:c r="N60" i="21"/>
  <x:c r="L60" i="21"/>
  <x:c r="H60" i="21"/>
  <x:c r="G60" i="21" s="1"/>
  <x:c r="J60" i="21" s="1"/>
  <x:c r="D60" i="21"/>
  <x:c r="E60" i="21" s="1"/>
  <x:c r="U59" i="21"/>
  <x:c r="T59" i="21"/>
  <x:c r="N59" i="21"/>
  <x:c r="L59" i="21"/>
  <x:c r="H59" i="21"/>
  <x:c r="G59" i="21" s="1"/>
  <x:c r="J59" i="21" s="1"/>
  <x:c r="D59" i="21"/>
  <x:c r="E59" i="21" s="1"/>
  <x:c r="U58" i="21"/>
  <x:c r="T58" i="21"/>
  <x:c r="N58" i="21"/>
  <x:c r="L58" i="21"/>
  <x:c r="H58" i="21"/>
  <x:c r="G58" i="21" s="1"/>
  <x:c r="J58" i="21" s="1"/>
  <x:c r="D58" i="21"/>
  <x:c r="E58" i="21" s="1"/>
  <x:c r="U57" i="21"/>
  <x:c r="T57" i="21"/>
  <x:c r="H57" i="21"/>
  <x:c r="G57" i="21" s="1"/>
  <x:c r="J57" i="21" s="1"/>
  <x:c r="D57" i="21"/>
  <x:c r="E57" i="21" s="1"/>
  <x:c r="U56" i="21"/>
  <x:c r="T56" i="21"/>
  <x:c r="H56" i="21"/>
  <x:c r="G56" i="21" s="1"/>
  <x:c r="J56" i="21" s="1"/>
  <x:c r="D56" i="21"/>
  <x:c r="E56" i="21" s="1"/>
  <x:c r="U55" i="21"/>
  <x:c r="T55" i="21"/>
  <x:c r="N55" i="21"/>
  <x:c r="L55" i="21"/>
  <x:c r="H55" i="21"/>
  <x:c r="D55" i="21"/>
  <x:c r="E55" i="21" s="1"/>
  <x:c r="U54" i="21"/>
  <x:c r="T54" i="21"/>
  <x:c r="N54" i="21"/>
  <x:c r="L54" i="21"/>
  <x:c r="H54" i="21"/>
  <x:c r="G54" i="21" s="1"/>
  <x:c r="J54" i="21" s="1"/>
  <x:c r="E54" i="21"/>
  <x:c r="D54" i="21"/>
  <x:c r="S52" i="21"/>
  <x:c r="T52" i="21" s="1"/>
  <x:c r="R52" i="21"/>
  <x:c r="O52" i="21"/>
  <x:c r="M52" i="21"/>
  <x:c r="L52" i="21" s="1"/>
  <x:c r="K52" i="21"/>
  <x:c r="I52" i="21"/>
  <x:c r="F52" i="21"/>
  <x:c r="U50" i="21"/>
  <x:c r="T50" i="21"/>
  <x:c r="H50" i="21"/>
  <x:c r="G50" i="21" s="1"/>
  <x:c r="D50" i="21"/>
  <x:c r="E50" i="21" s="1"/>
  <x:c r="U49" i="21"/>
  <x:c r="T49" i="21"/>
  <x:c r="H49" i="21"/>
  <x:c r="G49" i="21" s="1"/>
  <x:c r="D49" i="21"/>
  <x:c r="E49" i="21" s="1"/>
  <x:c r="V48" i="21"/>
  <x:c r="U48" i="21"/>
  <x:c r="T48" i="21"/>
  <x:c r="N48" i="21"/>
  <x:c r="L48" i="21"/>
  <x:c r="H48" i="21"/>
  <x:c r="G48" i="21" s="1"/>
  <x:c r="J48" i="21" s="1"/>
  <x:c r="D48" i="21"/>
  <x:c r="E48" i="21" s="1"/>
  <x:c r="V47" i="21"/>
  <x:c r="V52" i="21" s="1"/>
  <x:c r="U47" i="21"/>
  <x:c r="T47" i="21"/>
  <x:c r="N47" i="21"/>
  <x:c r="L47" i="21"/>
  <x:c r="H47" i="21"/>
  <x:c r="G47" i="21"/>
  <x:c r="J47" i="21" s="1"/>
  <x:c r="D47" i="21"/>
  <x:c r="E47" i="21" s="1"/>
  <x:c r="U46" i="21"/>
  <x:c r="T46" i="21"/>
  <x:c r="H46" i="21"/>
  <x:c r="D46" i="21"/>
  <x:c r="E46" i="21" s="1"/>
  <x:c r="V44" i="21"/>
  <x:c r="S44" i="21"/>
  <x:c r="R44" i="21"/>
  <x:c r="U44" i="21" s="1"/>
  <x:c r="O44" i="21"/>
  <x:c r="M44" i="21"/>
  <x:c r="N44" i="21" s="1"/>
  <x:c r="L44" i="21"/>
  <x:c r="K44" i="21"/>
  <x:c r="I44" i="21"/>
  <x:c r="F44" i="21"/>
  <x:c r="U42" i="21"/>
  <x:c r="T42" i="21"/>
  <x:c r="H42" i="21"/>
  <x:c r="G42" i="21" s="1"/>
  <x:c r="J42" i="21" s="1"/>
  <x:c r="E42" i="21"/>
  <x:c r="U41" i="21"/>
  <x:c r="T41" i="21"/>
  <x:c r="N41" i="21"/>
  <x:c r="L41" i="21"/>
  <x:c r="H41" i="21"/>
  <x:c r="G41" i="21" s="1"/>
  <x:c r="J41" i="21" s="1"/>
  <x:c r="D41" i="21"/>
  <x:c r="E41" i="21" s="1"/>
  <x:c r="U40" i="21"/>
  <x:c r="T40" i="21"/>
  <x:c r="H40" i="21"/>
  <x:c r="G40" i="21" s="1"/>
  <x:c r="J40" i="21" s="1"/>
  <x:c r="D40" i="21"/>
  <x:c r="E40" i="21" s="1"/>
  <x:c r="U39" i="21"/>
  <x:c r="T39" i="21"/>
  <x:c r="H39" i="21"/>
  <x:c r="G39" i="21" s="1"/>
  <x:c r="J39" i="21" s="1"/>
  <x:c r="D39" i="21"/>
  <x:c r="E39" i="21" s="1"/>
  <x:c r="U38" i="21"/>
  <x:c r="T38" i="21"/>
  <x:c r="H38" i="21"/>
  <x:c r="G38" i="21"/>
  <x:c r="J38" i="21" s="1"/>
  <x:c r="E38" i="21"/>
  <x:c r="D38" i="21"/>
  <x:c r="U37" i="21"/>
  <x:c r="T37" i="21"/>
  <x:c r="N37" i="21"/>
  <x:c r="L37" i="21"/>
  <x:c r="H37" i="21"/>
  <x:c r="D37" i="21"/>
  <x:c r="E37" i="21" s="1"/>
  <x:c r="U36" i="21"/>
  <x:c r="T36" i="21"/>
  <x:c r="H36" i="21"/>
  <x:c r="G36" i="21"/>
  <x:c r="J36" i="21" s="1"/>
  <x:c r="D36" i="21"/>
  <x:c r="S32" i="21"/>
  <x:c r="U32" i="21" s="1"/>
  <x:c r="R32" i="21"/>
  <x:c r="O32" i="21"/>
  <x:c r="M32" i="21"/>
  <x:c r="K32" i="21"/>
  <x:c r="U30" i="21"/>
  <x:c r="T30" i="21"/>
  <x:c r="N30" i="21"/>
  <x:c r="L30" i="21"/>
  <x:c r="H30" i="21"/>
  <x:c r="G30" i="21" s="1"/>
  <x:c r="J30" i="21" s="1"/>
  <x:c r="D30" i="21"/>
  <x:c r="E30" i="21" s="1"/>
  <x:c r="U29" i="21"/>
  <x:c r="T29" i="21"/>
  <x:c r="N29" i="21"/>
  <x:c r="L29" i="21"/>
  <x:c r="H29" i="21"/>
  <x:c r="G29" i="21" s="1"/>
  <x:c r="J29" i="21" s="1"/>
  <x:c r="E29" i="21"/>
  <x:c r="D29" i="21"/>
  <x:c r="U28" i="21"/>
  <x:c r="T28" i="21"/>
  <x:c r="H28" i="21"/>
  <x:c r="G28" i="21" s="1"/>
  <x:c r="J28" i="21" s="1"/>
  <x:c r="D28" i="21"/>
  <x:c r="E28" i="21" s="1"/>
  <x:c r="V27" i="21"/>
  <x:c r="U27" i="21"/>
  <x:c r="T27" i="21"/>
  <x:c r="N27" i="21"/>
  <x:c r="L27" i="21"/>
  <x:c r="H27" i="21"/>
  <x:c r="G27" i="21"/>
  <x:c r="J27" i="21" s="1"/>
  <x:c r="D27" i="21"/>
  <x:c r="E27" i="21" s="1"/>
  <x:c r="V26" i="21"/>
  <x:c r="U26" i="21"/>
  <x:c r="T26" i="21"/>
  <x:c r="H26" i="21"/>
  <x:c r="G26" i="21"/>
  <x:c r="J26" i="21" s="1"/>
  <x:c r="D26" i="21"/>
  <x:c r="E26" i="21" s="1"/>
  <x:c r="U25" i="21"/>
  <x:c r="T25" i="21"/>
  <x:c r="H25" i="21"/>
  <x:c r="G25" i="21"/>
  <x:c r="J25" i="21" s="1"/>
  <x:c r="D25" i="21"/>
  <x:c r="E25" i="21" s="1"/>
  <x:c r="V24" i="21"/>
  <x:c r="U24" i="21"/>
  <x:c r="T24" i="21"/>
  <x:c r="N24" i="21"/>
  <x:c r="L24" i="21"/>
  <x:c r="H24" i="21"/>
  <x:c r="G24" i="21"/>
  <x:c r="J24" i="21" s="1"/>
  <x:c r="D24" i="21"/>
  <x:c r="E24" i="21" s="1"/>
  <x:c r="U23" i="21"/>
  <x:c r="T23" i="21"/>
  <x:c r="H23" i="21"/>
  <x:c r="G23" i="21" s="1"/>
  <x:c r="J23" i="21" s="1"/>
  <x:c r="F23" i="21"/>
  <x:c r="D23" i="21"/>
  <x:c r="U22" i="21"/>
  <x:c r="T22" i="21"/>
  <x:c r="N22" i="21"/>
  <x:c r="L22" i="21"/>
  <x:c r="H22" i="21"/>
  <x:c r="F22" i="21"/>
  <x:c r="D22" i="21"/>
  <x:c r="U78" i="20"/>
  <x:c r="T78" i="20"/>
  <x:c r="G78" i="20"/>
  <x:c r="E78" i="20"/>
  <x:c r="V77" i="20"/>
  <x:c r="S77" i="20"/>
  <x:c r="R77" i="20"/>
  <x:c r="U77" i="20" s="1"/>
  <x:c r="O77" i="20"/>
  <x:c r="N77" i="20" s="1"/>
  <x:c r="M77" i="20"/>
  <x:c r="K77" i="20"/>
  <x:c r="I77" i="20"/>
  <x:c r="H77" i="20"/>
  <x:c r="G77" i="20"/>
  <x:c r="J77" i="20" s="1"/>
  <x:c r="F77" i="20"/>
  <x:c r="D77" i="20"/>
  <x:c r="U76" i="20"/>
  <x:c r="T76" i="20"/>
  <x:c r="N76" i="20"/>
  <x:c r="L76" i="20"/>
  <x:c r="G76" i="20"/>
  <x:c r="E76" i="20"/>
  <x:c r="U75" i="20"/>
  <x:c r="T75" i="20"/>
  <x:c r="N75" i="20"/>
  <x:c r="L75" i="20"/>
  <x:c r="G75" i="20"/>
  <x:c r="E75" i="20"/>
  <x:c r="U74" i="20"/>
  <x:c r="T74" i="20"/>
  <x:c r="G74" i="20"/>
  <x:c r="E74" i="20"/>
  <x:c r="V72" i="20"/>
  <x:c r="S72" i="20"/>
  <x:c r="R72" i="20"/>
  <x:c r="U72" i="20" s="1"/>
  <x:c r="O72" i="20"/>
  <x:c r="N72" i="20" s="1"/>
  <x:c r="M72" i="20"/>
  <x:c r="L72" i="20"/>
  <x:c r="K72" i="20"/>
  <x:c r="I72" i="20"/>
  <x:c r="H72" i="20"/>
  <x:c r="G72" i="20" s="1"/>
  <x:c r="J72" i="20" s="1"/>
  <x:c r="F72" i="20"/>
  <x:c r="D72" i="20"/>
  <x:c r="U70" i="20"/>
  <x:c r="T70" i="20"/>
  <x:c r="G70" i="20"/>
  <x:c r="J70" i="20" s="1"/>
  <x:c r="E70" i="20"/>
  <x:c r="U69" i="20"/>
  <x:c r="T69" i="20"/>
  <x:c r="N69" i="20"/>
  <x:c r="L69" i="20"/>
  <x:c r="J69" i="20"/>
  <x:c r="G69" i="20"/>
  <x:c r="E69" i="20"/>
  <x:c r="U68" i="20"/>
  <x:c r="T68" i="20"/>
  <x:c r="N68" i="20"/>
  <x:c r="L68" i="20"/>
  <x:c r="G68" i="20"/>
  <x:c r="J68" i="20" s="1"/>
  <x:c r="E68" i="20"/>
  <x:c r="U67" i="20"/>
  <x:c r="T67" i="20"/>
  <x:c r="G67" i="20"/>
  <x:c r="J67" i="20" s="1"/>
  <x:c r="E67" i="20"/>
  <x:c r="U66" i="20"/>
  <x:c r="T66" i="20"/>
  <x:c r="G66" i="20"/>
  <x:c r="J66" i="20" s="1"/>
  <x:c r="E66" i="20"/>
  <x:c r="U65" i="20"/>
  <x:c r="T65" i="20"/>
  <x:c r="U64" i="20"/>
  <x:c r="T64" i="20"/>
  <x:c r="N64" i="20"/>
  <x:c r="L64" i="20"/>
  <x:c r="J64" i="20"/>
  <x:c r="G64" i="20"/>
  <x:c r="E64" i="20"/>
  <x:c r="U63" i="20"/>
  <x:c r="T63" i="20"/>
  <x:c r="N63" i="20"/>
  <x:c r="L63" i="20"/>
  <x:c r="G63" i="20"/>
  <x:c r="J63" i="20" s="1"/>
  <x:c r="E63" i="20"/>
  <x:c r="U62" i="20"/>
  <x:c r="T62" i="20"/>
  <x:c r="G62" i="20"/>
  <x:c r="J62" i="20" s="1"/>
  <x:c r="E62" i="20"/>
  <x:c r="V60" i="20"/>
  <x:c r="S60" i="20"/>
  <x:c r="R60" i="20"/>
  <x:c r="T60" i="20" s="1"/>
  <x:c r="O60" i="20"/>
  <x:c r="M60" i="20"/>
  <x:c r="K60" i="20"/>
  <x:c r="I60" i="20"/>
  <x:c r="H60" i="20"/>
  <x:c r="F60" i="20"/>
  <x:c r="D60" i="20"/>
  <x:c r="U58" i="20"/>
  <x:c r="T58" i="20"/>
  <x:c r="N58" i="20"/>
  <x:c r="L58" i="20"/>
  <x:c r="G58" i="20"/>
  <x:c r="E58" i="20"/>
  <x:c r="U57" i="20"/>
  <x:c r="T57" i="20"/>
  <x:c r="N57" i="20"/>
  <x:c r="L57" i="20"/>
  <x:c r="G57" i="20"/>
  <x:c r="J57" i="20" s="1"/>
  <x:c r="E57" i="20"/>
  <x:c r="U56" i="20"/>
  <x:c r="T56" i="20"/>
  <x:c r="G56" i="20"/>
  <x:c r="J56" i="20" s="1"/>
  <x:c r="E56" i="20"/>
  <x:c r="U55" i="20"/>
  <x:c r="T55" i="20"/>
  <x:c r="N55" i="20"/>
  <x:c r="L55" i="20"/>
  <x:c r="G55" i="20"/>
  <x:c r="E55" i="20"/>
  <x:c r="U54" i="20"/>
  <x:c r="T54" i="20"/>
  <x:c r="G54" i="20"/>
  <x:c r="E54" i="20"/>
  <x:c r="U53" i="20"/>
  <x:c r="T53" i="20"/>
  <x:c r="N53" i="20"/>
  <x:c r="L53" i="20"/>
  <x:c r="G53" i="20"/>
  <x:c r="J53" i="20" s="1"/>
  <x:c r="E53" i="20"/>
  <x:c r="U52" i="20"/>
  <x:c r="T52" i="20"/>
  <x:c r="N52" i="20"/>
  <x:c r="L52" i="20"/>
  <x:c r="G52" i="20"/>
  <x:c r="J52" i="20" s="1"/>
  <x:c r="E52" i="20"/>
  <x:c r="U51" i="20"/>
  <x:c r="T51" i="20"/>
  <x:c r="G51" i="20"/>
  <x:c r="J51" i="20" s="1"/>
  <x:c r="E51" i="20"/>
  <x:c r="V49" i="20"/>
  <x:c r="S49" i="20"/>
  <x:c r="U49" i="20" s="1"/>
  <x:c r="R49" i="20"/>
  <x:c r="O49" i="20"/>
  <x:c r="N49" i="20"/>
  <x:c r="M49" i="20"/>
  <x:c r="K49" i="20"/>
  <x:c r="I49" i="20"/>
  <x:c r="H49" i="20"/>
  <x:c r="F49" i="20"/>
  <x:c r="E49" i="20" s="1"/>
  <x:c r="D49" i="20"/>
  <x:c r="U48" i="20"/>
  <x:c r="T48" i="20"/>
  <x:c r="G48" i="20"/>
  <x:c r="J48" i="20" s="1"/>
  <x:c r="U47" i="20"/>
  <x:c r="T47" i="20"/>
  <x:c r="G47" i="20"/>
  <x:c r="J47" i="20" s="1"/>
  <x:c r="E47" i="20"/>
  <x:c r="U46" i="20"/>
  <x:c r="T46" i="20"/>
  <x:c r="G46" i="20"/>
  <x:c r="E46" i="20"/>
  <x:c r="U45" i="20"/>
  <x:c r="T45" i="20"/>
  <x:c r="N45" i="20"/>
  <x:c r="L45" i="20"/>
  <x:c r="G45" i="20"/>
  <x:c r="J45" i="20" s="1"/>
  <x:c r="E45" i="20"/>
  <x:c r="U44" i="20"/>
  <x:c r="T44" i="20"/>
  <x:c r="G44" i="20"/>
  <x:c r="J44" i="20" s="1"/>
  <x:c r="E44" i="20"/>
  <x:c r="U43" i="20"/>
  <x:c r="T43" i="20"/>
  <x:c r="N43" i="20"/>
  <x:c r="L43" i="20"/>
  <x:c r="J43" i="20"/>
  <x:c r="G43" i="20"/>
  <x:c r="E43" i="20"/>
  <x:c r="U42" i="20"/>
  <x:c r="T42" i="20"/>
  <x:c r="N42" i="20"/>
  <x:c r="L42" i="20"/>
  <x:c r="G42" i="20"/>
  <x:c r="J42" i="20" s="1"/>
  <x:c r="E42" i="20"/>
  <x:c r="U41" i="20"/>
  <x:c r="T41" i="20"/>
  <x:c r="G41" i="20"/>
  <x:c r="J41" i="20" s="1"/>
  <x:c r="E41" i="20"/>
  <x:c r="U40" i="20"/>
  <x:c r="T40" i="20"/>
  <x:c r="N40" i="20"/>
  <x:c r="L40" i="20"/>
  <x:c r="G40" i="20"/>
  <x:c r="J40" i="20" s="1"/>
  <x:c r="E40" i="20"/>
  <x:c r="U39" i="20"/>
  <x:c r="T39" i="20"/>
  <x:c r="J39" i="20"/>
  <x:c r="G39" i="20"/>
  <x:c r="E39" i="20"/>
  <x:c r="V35" i="20"/>
  <x:c r="S35" i="20"/>
  <x:c r="R35" i="20"/>
  <x:c r="O35" i="20"/>
  <x:c r="M35" i="20"/>
  <x:c r="M80" i="20" s="1"/>
  <x:c r="D72" i="4" s="1"/>
  <x:c r="L35" i="20"/>
  <x:c r="K35" i="20"/>
  <x:c r="H35" i="20"/>
  <x:c r="G35" i="20" s="1"/>
  <x:c r="F35" i="20"/>
  <x:c r="D35" i="20"/>
  <x:c r="U33" i="20"/>
  <x:c r="T33" i="20"/>
  <x:c r="N33" i="20"/>
  <x:c r="L33" i="20"/>
  <x:c r="J33" i="20"/>
  <x:c r="G33" i="20"/>
  <x:c r="E33" i="20"/>
  <x:c r="N32" i="20"/>
  <x:c r="L32" i="20"/>
  <x:c r="G32" i="20"/>
  <x:c r="E32" i="20"/>
  <x:c r="G31" i="20"/>
  <x:c r="E31" i="20"/>
  <x:c r="U30" i="20"/>
  <x:c r="T30" i="20"/>
  <x:c r="J30" i="20"/>
  <x:c r="G30" i="20"/>
  <x:c r="E30" i="20"/>
  <x:c r="U29" i="20"/>
  <x:c r="T29" i="20"/>
  <x:c r="N29" i="20"/>
  <x:c r="L29" i="20"/>
  <x:c r="G29" i="20"/>
  <x:c r="J29" i="20" s="1"/>
  <x:c r="E29" i="20"/>
  <x:c r="U28" i="20"/>
  <x:c r="T28" i="20"/>
  <x:c r="N28" i="20"/>
  <x:c r="L28" i="20"/>
  <x:c r="J28" i="20"/>
  <x:c r="G28" i="20"/>
  <x:c r="E28" i="20"/>
  <x:c r="U27" i="20"/>
  <x:c r="T27" i="20"/>
  <x:c r="G27" i="20"/>
  <x:c r="J27" i="20" s="1"/>
  <x:c r="E27" i="20"/>
  <x:c r="U26" i="20"/>
  <x:c r="T26" i="20"/>
  <x:c r="G26" i="20"/>
  <x:c r="E26" i="20"/>
  <x:c r="U25" i="20"/>
  <x:c r="T25" i="20"/>
  <x:c r="J25" i="20"/>
  <x:c r="I25" i="20"/>
  <x:c r="I35" i="20" s="1"/>
  <x:c r="G25" i="20"/>
  <x:c r="E25" i="20"/>
  <x:c r="U24" i="20"/>
  <x:c r="T24" i="20"/>
  <x:c r="N24" i="20"/>
  <x:c r="L24" i="20"/>
  <x:c r="G24" i="20"/>
  <x:c r="J24" i="20" s="1"/>
  <x:c r="E24" i="20"/>
  <x:c r="U23" i="20"/>
  <x:c r="T23" i="20"/>
  <x:c r="N23" i="20"/>
  <x:c r="L23" i="20"/>
  <x:c r="G23" i="20"/>
  <x:c r="J23" i="20" s="1"/>
  <x:c r="E23" i="20"/>
  <x:c r="U22" i="20"/>
  <x:c r="T22" i="20"/>
  <x:c r="J22" i="20"/>
  <x:c r="G22" i="20"/>
  <x:c r="E22" i="20"/>
  <x:c r="T86" i="16"/>
  <x:c r="I85" i="16"/>
  <x:c r="U84" i="16"/>
  <x:c r="T84" i="16"/>
  <x:c r="G84" i="16"/>
  <x:c r="O83" i="16"/>
  <x:c r="N83" i="16" s="1"/>
  <x:c r="M83" i="16"/>
  <x:c r="K83" i="16"/>
  <x:c r="J83" i="16"/>
  <x:c r="H83" i="16"/>
  <x:c r="G83" i="16" s="1"/>
  <x:c r="F83" i="16"/>
  <x:c r="E83" i="16"/>
  <x:c r="D83" i="16"/>
  <x:c r="V81" i="16"/>
  <x:c r="V83" i="16" s="1"/>
  <x:c r="N80" i="16"/>
  <x:c r="G80" i="16"/>
  <x:c r="G79" i="16"/>
  <x:c r="G78" i="16"/>
  <x:c r="G77" i="16"/>
  <x:c r="G76" i="16"/>
  <x:c r="G75" i="16"/>
  <x:c r="V66" i="16"/>
  <x:c r="U66" i="16"/>
  <x:c r="T66" i="16"/>
  <x:c r="O66" i="16"/>
  <x:c r="K66" i="16"/>
  <x:c r="I66" i="16"/>
  <x:c r="H66" i="16"/>
  <x:c r="G66" i="16"/>
  <x:c r="J66" i="16" s="1"/>
  <x:c r="F66" i="16"/>
  <x:c r="D66" i="16"/>
  <x:c r="U64" i="16"/>
  <x:c r="T64" i="16"/>
  <x:c r="J64" i="16"/>
  <x:c r="U63" i="16"/>
  <x:c r="T63" i="16"/>
  <x:c r="N63" i="16"/>
  <x:c r="M63" i="16"/>
  <x:c r="U62" i="16"/>
  <x:c r="T62" i="16"/>
  <x:c r="M62" i="16"/>
  <x:c r="M66" i="16" s="1"/>
  <x:c r="L66" i="16" s="1"/>
  <x:c r="J62" i="16"/>
  <x:c r="U61" i="16"/>
  <x:c r="T61" i="16"/>
  <x:c r="N61" i="16"/>
  <x:c r="L61" i="16"/>
  <x:c r="J61" i="16"/>
  <x:c r="U60" i="16"/>
  <x:c r="T60" i="16"/>
  <x:c r="N60" i="16"/>
  <x:c r="L60" i="16"/>
  <x:c r="U59" i="16"/>
  <x:c r="T59" i="16"/>
  <x:c r="J59" i="16"/>
  <x:c r="U58" i="16"/>
  <x:c r="T58" i="16"/>
  <x:c r="J58" i="16"/>
  <x:c r="U57" i="16"/>
  <x:c r="T57" i="16"/>
  <x:c r="J57" i="16"/>
  <x:c r="V55" i="16"/>
  <x:c r="U55" i="16"/>
  <x:c r="S55" i="16"/>
  <x:c r="R55" i="16"/>
  <x:c r="R86" i="16" s="1"/>
  <x:c r="U86" i="16" s="1"/>
  <x:c r="O55" i="16"/>
  <x:c r="K55" i="16"/>
  <x:c r="I55" i="16"/>
  <x:c r="H55" i="16"/>
  <x:c r="F55" i="16"/>
  <x:c r="D55" i="16"/>
  <x:c r="U54" i="16"/>
  <x:c r="T54" i="16"/>
  <x:c r="M54" i="16"/>
  <x:c r="N54" i="16" s="1"/>
  <x:c r="U53" i="16"/>
  <x:c r="T53" i="16"/>
  <x:c r="J53" i="16"/>
  <x:c r="U52" i="16"/>
  <x:c r="T52" i="16"/>
  <x:c r="J52" i="16"/>
  <x:c r="U51" i="16"/>
  <x:c r="T51" i="16"/>
  <x:c r="J51" i="16"/>
  <x:c r="U50" i="16"/>
  <x:c r="T50" i="16"/>
  <x:c r="J50" i="16"/>
  <x:c r="U49" i="16"/>
  <x:c r="T49" i="16"/>
  <x:c r="J49" i="16"/>
  <x:c r="U48" i="16"/>
  <x:c r="T48" i="16"/>
  <x:c r="N48" i="16"/>
  <x:c r="M48" i="16"/>
  <x:c r="J48" i="16"/>
  <x:c r="J47" i="16"/>
  <x:c r="U46" i="16"/>
  <x:c r="T46" i="16"/>
  <x:c r="M46" i="16"/>
  <x:c r="N46" i="16" s="1"/>
  <x:c r="J46" i="16"/>
  <x:c r="U45" i="16"/>
  <x:c r="T45" i="16"/>
  <x:c r="J45" i="16"/>
  <x:c r="U44" i="16"/>
  <x:c r="T44" i="16"/>
  <x:c r="M44" i="16"/>
  <x:c r="J44" i="16"/>
  <x:c r="U43" i="16"/>
  <x:c r="T43" i="16"/>
  <x:c r="N43" i="16"/>
  <x:c r="M43" i="16"/>
  <x:c r="J43" i="16"/>
  <x:c r="V39" i="16"/>
  <x:c r="V86" i="16" s="1"/>
  <x:c r="U39" i="16"/>
  <x:c r="T39" i="16"/>
  <x:c r="O39" i="16"/>
  <x:c r="K39" i="16"/>
  <x:c r="K86" i="16" s="1"/>
  <x:c r="I39" i="16"/>
  <x:c r="I86" i="16" s="1"/>
  <x:c r="H39" i="16"/>
  <x:c r="F39" i="16"/>
  <x:c r="E39" i="16"/>
  <x:c r="D39" i="16"/>
  <x:c r="U37" i="16"/>
  <x:c r="T37" i="16"/>
  <x:c r="I37" i="16"/>
  <x:c r="J37" i="16" s="1"/>
  <x:c r="G37" i="16"/>
  <x:c r="U36" i="16"/>
  <x:c r="T36" i="16"/>
  <x:c r="J36" i="16"/>
  <x:c r="G36" i="16"/>
  <x:c r="U35" i="16"/>
  <x:c r="T35" i="16"/>
  <x:c r="N35" i="16"/>
  <x:c r="M35" i="16"/>
  <x:c r="G35" i="16"/>
  <x:c r="J35" i="16" s="1"/>
  <x:c r="U34" i="16"/>
  <x:c r="T34" i="16"/>
  <x:c r="M34" i="16"/>
  <x:c r="N34" i="16" s="1"/>
  <x:c r="J34" i="16"/>
  <x:c r="G34" i="16"/>
  <x:c r="U33" i="16"/>
  <x:c r="T33" i="16"/>
  <x:c r="N33" i="16"/>
  <x:c r="M33" i="16"/>
  <x:c r="G33" i="16"/>
  <x:c r="J33" i="16" s="1"/>
  <x:c r="U32" i="16"/>
  <x:c r="T32" i="16"/>
  <x:c r="M32" i="16"/>
  <x:c r="N32" i="16" s="1"/>
  <x:c r="J32" i="16"/>
  <x:c r="G32" i="16"/>
  <x:c r="U31" i="16"/>
  <x:c r="T31" i="16"/>
  <x:c r="G31" i="16"/>
  <x:c r="U30" i="16"/>
  <x:c r="T30" i="16"/>
  <x:c r="N30" i="16"/>
  <x:c r="M30" i="16"/>
  <x:c r="G30" i="16"/>
  <x:c r="J30" i="16" s="1"/>
  <x:c r="U29" i="16"/>
  <x:c r="T29" i="16"/>
  <x:c r="N29" i="16"/>
  <x:c r="M29" i="16"/>
  <x:c r="J29" i="16"/>
  <x:c r="G29" i="16"/>
  <x:c r="U28" i="16"/>
  <x:c r="T28" i="16"/>
  <x:c r="N28" i="16"/>
  <x:c r="M28" i="16"/>
  <x:c r="J28" i="16"/>
  <x:c r="G28" i="16"/>
  <x:c r="U27" i="16"/>
  <x:c r="T27" i="16"/>
  <x:c r="G27" i="16"/>
  <x:c r="J27" i="16" s="1"/>
  <x:c r="U26" i="16"/>
  <x:c r="T26" i="16"/>
  <x:c r="J26" i="16"/>
  <x:c r="G26" i="16"/>
  <x:c r="U25" i="16"/>
  <x:c r="T25" i="16"/>
  <x:c r="G25" i="16"/>
  <x:c r="J25" i="16" s="1"/>
  <x:c r="U24" i="16"/>
  <x:c r="T24" i="16"/>
  <x:c r="G24" i="16"/>
  <x:c r="U23" i="16"/>
  <x:c r="T23" i="16"/>
  <x:c r="N23" i="16"/>
  <x:c r="M23" i="16"/>
  <x:c r="G23" i="16"/>
  <x:c r="U22" i="16"/>
  <x:c r="T22" i="16"/>
  <x:c r="N22" i="16"/>
  <x:c r="M22" i="16"/>
  <x:c r="J22" i="16"/>
  <x:c r="G22" i="16"/>
  <x:c r="D116" i="19"/>
  <x:c r="V114" i="19"/>
  <x:c r="I114" i="19"/>
  <x:c r="H114" i="19"/>
  <x:c r="G114" i="19" s="1"/>
  <x:c r="J114" i="19" s="1"/>
  <x:c r="F114" i="19"/>
  <x:c r="D114" i="19"/>
  <x:c r="G113" i="19"/>
  <x:c r="G112" i="19"/>
  <x:c r="G111" i="19"/>
  <x:c r="E111" i="19"/>
  <x:c r="J110" i="19"/>
  <x:c r="G110" i="19"/>
  <x:c r="S116" i="19" s="1"/>
  <x:c r="V101" i="19"/>
  <x:c r="S101" i="19"/>
  <x:c r="R101" i="19"/>
  <x:c r="H101" i="19"/>
  <x:c r="G101" i="19"/>
  <x:c r="J101" i="19" s="1"/>
  <x:c r="F101" i="19"/>
  <x:c r="E101" i="19" s="1"/>
  <x:c r="D101" i="19"/>
  <x:c r="E100" i="19"/>
  <x:c r="U99" i="19"/>
  <x:c r="T99" i="19"/>
  <x:c r="I99" i="19"/>
  <x:c r="I101" i="19" s="1"/>
  <x:c r="G99" i="19"/>
  <x:c r="J99" i="19" s="1"/>
  <x:c r="E99" i="19"/>
  <x:c r="T98" i="19"/>
  <x:c r="G98" i="19"/>
  <x:c r="J98" i="19" s="1"/>
  <x:c r="E98" i="19"/>
  <x:c r="E97" i="19"/>
  <x:c r="U96" i="19"/>
  <x:c r="T96" i="19"/>
  <x:c r="G96" i="19"/>
  <x:c r="E96" i="19"/>
  <x:c r="E95" i="19"/>
  <x:c r="U94" i="19"/>
  <x:c r="T94" i="19"/>
  <x:c r="G94" i="19"/>
  <x:c r="J94" i="19" s="1"/>
  <x:c r="E94" i="19"/>
  <x:c r="V92" i="19"/>
  <x:c r="T92" i="19"/>
  <x:c r="S92" i="19"/>
  <x:c r="R92" i="19"/>
  <x:c r="U92" i="19" s="1"/>
  <x:c r="H92" i="19"/>
  <x:c r="G92" i="19" s="1"/>
  <x:c r="F92" i="19"/>
  <x:c r="D92" i="19"/>
  <x:c r="E92" i="19" s="1"/>
  <x:c r="E91" i="19"/>
  <x:c r="G90" i="19"/>
  <x:c r="J90" i="19" s="1"/>
  <x:c r="J89" i="19"/>
  <x:c r="G89" i="19"/>
  <x:c r="I88" i="19"/>
  <x:c r="G88" i="19"/>
  <x:c r="J88" i="19" s="1"/>
  <x:c r="E88" i="19"/>
  <x:c r="I87" i="19"/>
  <x:c r="G87" i="19"/>
  <x:c r="E87" i="19"/>
  <x:c r="T86" i="19"/>
  <x:c r="G86" i="19"/>
  <x:c r="E86" i="19"/>
  <x:c r="T85" i="19"/>
  <x:c r="G85" i="19"/>
  <x:c r="E85" i="19"/>
  <x:c r="U84" i="19"/>
  <x:c r="T84" i="19"/>
  <x:c r="I84" i="19"/>
  <x:c r="G84" i="19"/>
  <x:c r="J84" i="19" s="1"/>
  <x:c r="E84" i="19"/>
  <x:c r="U83" i="19"/>
  <x:c r="T83" i="19"/>
  <x:c r="J83" i="19"/>
  <x:c r="I83" i="19"/>
  <x:c r="G83" i="19"/>
  <x:c r="G82" i="19"/>
  <x:c r="J82" i="19" s="1"/>
  <x:c r="E82" i="19"/>
  <x:c r="I81" i="19"/>
  <x:c r="I92" i="19" s="1"/>
  <x:c r="G81" i="19"/>
  <x:c r="E81" i="19"/>
  <x:c r="U80" i="19"/>
  <x:c r="T80" i="19"/>
  <x:c r="J80" i="19"/>
  <x:c r="I80" i="19"/>
  <x:c r="G80" i="19"/>
  <x:c r="E80" i="19"/>
  <x:c r="U79" i="19"/>
  <x:c r="T79" i="19"/>
  <x:c r="I79" i="19"/>
  <x:c r="G79" i="19"/>
  <x:c r="J79" i="19" s="1"/>
  <x:c r="E79" i="19"/>
  <x:c r="U78" i="19"/>
  <x:c r="T78" i="19"/>
  <x:c r="J78" i="19"/>
  <x:c r="I78" i="19"/>
  <x:c r="G78" i="19"/>
  <x:c r="E78" i="19"/>
  <x:c r="U77" i="19"/>
  <x:c r="T77" i="19"/>
  <x:c r="G77" i="19"/>
  <x:c r="E77" i="19"/>
  <x:c r="U76" i="19"/>
  <x:c r="T76" i="19"/>
  <x:c r="I76" i="19"/>
  <x:c r="G76" i="19"/>
  <x:c r="E76" i="19"/>
  <x:c r="U75" i="19"/>
  <x:c r="T75" i="19"/>
  <x:c r="J75" i="19"/>
  <x:c r="I75" i="19"/>
  <x:c r="G75" i="19"/>
  <x:c r="E75" i="19"/>
  <x:c r="U74" i="19"/>
  <x:c r="T74" i="19"/>
  <x:c r="I74" i="19"/>
  <x:c r="G74" i="19"/>
  <x:c r="J74" i="19" s="1"/>
  <x:c r="E74" i="19"/>
  <x:c r="U73" i="19"/>
  <x:c r="T73" i="19"/>
  <x:c r="J73" i="19"/>
  <x:c r="I73" i="19"/>
  <x:c r="G73" i="19"/>
  <x:c r="E73" i="19"/>
  <x:c r="I71" i="19"/>
  <x:c r="H71" i="19"/>
  <x:c r="G71" i="19"/>
  <x:c r="J71" i="19" s="1"/>
  <x:c r="F71" i="19"/>
  <x:c r="E71" i="19" s="1"/>
  <x:c r="D71" i="19"/>
  <x:c r="H70" i="19"/>
  <x:c r="F70" i="19"/>
  <x:c r="G70" i="19" s="1"/>
  <x:c r="J70" i="19" s="1"/>
  <x:c r="E70" i="19"/>
  <x:c r="V69" i="19"/>
  <x:c r="U69" i="19"/>
  <x:c r="T69" i="19"/>
  <x:c r="S69" i="19"/>
  <x:c r="R69" i="19"/>
  <x:c r="I69" i="19"/>
  <x:c r="H69" i="19"/>
  <x:c r="F69" i="19"/>
  <x:c r="U68" i="19"/>
  <x:c r="T68" i="19"/>
  <x:c r="J68" i="19"/>
  <x:c r="I68" i="19"/>
  <x:c r="G68" i="19"/>
  <x:c r="E68" i="19"/>
  <x:c r="J67" i="19"/>
  <x:c r="I67" i="19"/>
  <x:c r="G67" i="19"/>
  <x:c r="E67" i="19"/>
  <x:c r="J66" i="19"/>
  <x:c r="I66" i="19"/>
  <x:c r="G66" i="19"/>
  <x:c r="E66" i="19"/>
  <x:c r="J65" i="19"/>
  <x:c r="I65" i="19"/>
  <x:c r="G65" i="19"/>
  <x:c r="E65" i="19"/>
  <x:c r="J64" i="19"/>
  <x:c r="I64" i="19"/>
  <x:c r="G64" i="19"/>
  <x:c r="E64" i="19"/>
  <x:c r="J63" i="19"/>
  <x:c r="I63" i="19"/>
  <x:c r="G63" i="19"/>
  <x:c r="E63" i="19"/>
  <x:c r="J62" i="19"/>
  <x:c r="G62" i="19"/>
  <x:c r="E62" i="19"/>
  <x:c r="J61" i="19"/>
  <x:c r="I61" i="19"/>
  <x:c r="G61" i="19"/>
  <x:c r="E61" i="19"/>
  <x:c r="I60" i="19"/>
  <x:c r="J60" i="19" s="1"/>
  <x:c r="G60" i="19"/>
  <x:c r="E60" i="19"/>
  <x:c r="J59" i="19"/>
  <x:c r="I59" i="19"/>
  <x:c r="G59" i="19"/>
  <x:c r="E59" i="19"/>
  <x:c r="I58" i="19"/>
  <x:c r="J58" i="19" s="1"/>
  <x:c r="G58" i="19"/>
  <x:c r="E58" i="19"/>
  <x:c r="J57" i="19"/>
  <x:c r="I57" i="19"/>
  <x:c r="G57" i="19"/>
  <x:c r="E57" i="19"/>
  <x:c r="I56" i="19"/>
  <x:c r="J56" i="19" s="1"/>
  <x:c r="G56" i="19"/>
  <x:c r="E56" i="19"/>
  <x:c r="J55" i="19"/>
  <x:c r="I55" i="19"/>
  <x:c r="G55" i="19"/>
  <x:c r="E55" i="19"/>
  <x:c r="E54" i="19"/>
  <x:c r="E53" i="19"/>
  <x:c r="E52" i="19"/>
  <x:c r="E51" i="19"/>
  <x:c r="E50" i="19"/>
  <x:c r="E49" i="19"/>
  <x:c r="E48" i="19"/>
  <x:c r="U47" i="19"/>
  <x:c r="T47" i="19"/>
  <x:c r="J47" i="19"/>
  <x:c r="G47" i="19"/>
  <x:c r="E47" i="19"/>
  <x:c r="E46" i="19"/>
  <x:c r="U45" i="19"/>
  <x:c r="T45" i="19"/>
  <x:c r="G45" i="19"/>
  <x:c r="J45" i="19" s="1"/>
  <x:c r="E45" i="19"/>
  <x:c r="E44" i="19"/>
  <x:c r="U43" i="19"/>
  <x:c r="T43" i="19"/>
  <x:c r="J43" i="19"/>
  <x:c r="G43" i="19"/>
  <x:c r="E43" i="19"/>
  <x:c r="E42" i="19"/>
  <x:c r="U41" i="19"/>
  <x:c r="T41" i="19"/>
  <x:c r="G41" i="19"/>
  <x:c r="J41" i="19" s="1"/>
  <x:c r="E41" i="19"/>
  <x:c r="E40" i="19"/>
  <x:c r="U39" i="19"/>
  <x:c r="T39" i="19"/>
  <x:c r="J39" i="19"/>
  <x:c r="G39" i="19"/>
  <x:c r="E39" i="19"/>
  <x:c r="E38" i="19"/>
  <x:c r="U37" i="19"/>
  <x:c r="T37" i="19"/>
  <x:c r="G37" i="19"/>
  <x:c r="E37" i="19"/>
  <x:c r="E36" i="19"/>
  <x:c r="U35" i="19"/>
  <x:c r="T35" i="19"/>
  <x:c r="G35" i="19"/>
  <x:c r="J35" i="19" s="1"/>
  <x:c r="E35" i="19"/>
  <x:c r="U34" i="19"/>
  <x:c r="T34" i="19"/>
  <x:c r="J34" i="19"/>
  <x:c r="G34" i="19"/>
  <x:c r="E34" i="19"/>
  <x:c r="I33" i="19"/>
  <x:c r="U32" i="19"/>
  <x:c r="T32" i="19"/>
  <x:c r="G32" i="19"/>
  <x:c r="J32" i="19" s="1"/>
  <x:c r="E32" i="19"/>
  <x:c r="U31" i="19"/>
  <x:c r="T31" i="19"/>
  <x:c r="G31" i="19"/>
  <x:c r="J31" i="19" s="1"/>
  <x:c r="E31" i="19"/>
  <x:c r="U30" i="19"/>
  <x:c r="T30" i="19"/>
  <x:c r="J30" i="19"/>
  <x:c r="G30" i="19"/>
  <x:c r="E30" i="19"/>
  <x:c r="U29" i="19"/>
  <x:c r="T29" i="19"/>
  <x:c r="I29" i="19"/>
  <x:c r="G29" i="19"/>
  <x:c r="J29" i="19" s="1"/>
  <x:c r="E29" i="19"/>
  <x:c r="T28" i="19"/>
  <x:c r="G28" i="19"/>
  <x:c r="E28" i="19"/>
  <x:c r="U27" i="19"/>
  <x:c r="T27" i="19"/>
  <x:c r="G27" i="19"/>
  <x:c r="J27" i="19" s="1"/>
  <x:c r="E27" i="19"/>
  <x:c r="U26" i="19"/>
  <x:c r="T26" i="19"/>
  <x:c r="J26" i="19"/>
  <x:c r="I26" i="19"/>
  <x:c r="G26" i="19"/>
  <x:c r="E26" i="19"/>
  <x:c r="U25" i="19"/>
  <x:c r="T25" i="19"/>
  <x:c r="J25" i="19"/>
  <x:c r="G25" i="19"/>
  <x:c r="E25" i="19"/>
  <x:c r="U24" i="19"/>
  <x:c r="T24" i="19"/>
  <x:c r="G24" i="19"/>
  <x:c r="J24" i="19" s="1"/>
  <x:c r="E24" i="19"/>
  <x:c r="U23" i="19"/>
  <x:c r="T23" i="19"/>
  <x:c r="I23" i="19"/>
  <x:c r="I70" i="19" s="1"/>
  <x:c r="G23" i="19"/>
  <x:c r="E23" i="19"/>
  <x:c r="U22" i="19"/>
  <x:c r="T22" i="19"/>
  <x:c r="J21" i="4" s="1"/>
  <x:c r="J22" i="19"/>
  <x:c r="G22" i="19"/>
  <x:c r="E22" i="19"/>
  <x:c r="I83" i="18"/>
  <x:c r="V82" i="18"/>
  <x:c r="S82" i="18"/>
  <x:c r="R82" i="18"/>
  <x:c r="U82" i="18" s="1"/>
  <x:c r="I82" i="18"/>
  <x:c r="F82" i="18"/>
  <x:c r="E82" i="18" s="1"/>
  <x:c r="D82" i="18"/>
  <x:c r="E81" i="18"/>
  <x:c r="U80" i="18"/>
  <x:c r="T80" i="18"/>
  <x:c r="H80" i="18"/>
  <x:c r="E80" i="18"/>
  <x:c r="U79" i="18"/>
  <x:c r="T79" i="18"/>
  <x:c r="T82" i="18" s="1"/>
  <x:c r="H79" i="18"/>
  <x:c r="H82" i="18" s="1"/>
  <x:c r="G82" i="18" s="1"/>
  <x:c r="J82" i="18" s="1"/>
  <x:c r="V70" i="18"/>
  <x:c r="U70" i="18"/>
  <x:c r="T70" i="18"/>
  <x:c r="S70" i="18"/>
  <x:c r="R70" i="18"/>
  <x:c r="F70" i="18"/>
  <x:c r="E70" i="18" s="1"/>
  <x:c r="D70" i="18"/>
  <x:c r="E66" i="18"/>
  <x:c r="E65" i="18"/>
  <x:c r="V63" i="18"/>
  <x:c r="U63" i="18"/>
  <x:c r="S63" i="18"/>
  <x:c r="R63" i="18"/>
  <x:c r="I63" i="18"/>
  <x:c r="E62" i="18"/>
  <x:c r="E61" i="18"/>
  <x:c r="E60" i="18"/>
  <x:c r="F59" i="18"/>
  <x:c r="D59" i="18"/>
  <x:c r="D63" i="18" s="1"/>
  <x:c r="U58" i="18"/>
  <x:c r="T58" i="18"/>
  <x:c r="H58" i="18"/>
  <x:c r="E58" i="18"/>
  <x:c r="H57" i="18"/>
  <x:c r="E57" i="18"/>
  <x:c r="J56" i="18"/>
  <x:c r="H56" i="18"/>
  <x:c r="E56" i="18"/>
  <x:c r="U55" i="18"/>
  <x:c r="T55" i="18"/>
  <x:c r="J55" i="18"/>
  <x:c r="H55" i="18"/>
  <x:c r="E55" i="18"/>
  <x:c r="U54" i="18"/>
  <x:c r="T54" i="18"/>
  <x:c r="J54" i="18"/>
  <x:c r="H54" i="18"/>
  <x:c r="E54" i="18"/>
  <x:c r="U53" i="18"/>
  <x:c r="T53" i="18"/>
  <x:c r="J53" i="18"/>
  <x:c r="I53" i="18"/>
  <x:c r="H53" i="18"/>
  <x:c r="E53" i="18"/>
  <x:c r="U52" i="18"/>
  <x:c r="T52" i="18"/>
  <x:c r="J52" i="18"/>
  <x:c r="H52" i="18"/>
  <x:c r="E52" i="18"/>
  <x:c r="U51" i="18"/>
  <x:c r="T51" i="18"/>
  <x:c r="J51" i="18"/>
  <x:c r="H51" i="18"/>
  <x:c r="E51" i="18"/>
  <x:c r="U50" i="18"/>
  <x:c r="T50" i="18"/>
  <x:c r="T63" i="18" s="1"/>
  <x:c r="J50" i="18"/>
  <x:c r="H50" i="18"/>
  <x:c r="E50" i="18"/>
  <x:c r="U49" i="18"/>
  <x:c r="T49" i="18"/>
  <x:c r="J49" i="18"/>
  <x:c r="H49" i="18"/>
  <x:c r="H63" i="18" s="1"/>
  <x:c r="E49" i="18"/>
  <x:c r="S45" i="18"/>
  <x:c r="R45" i="18"/>
  <x:c r="U45" i="18" s="1"/>
  <x:c r="I45" i="18"/>
  <x:c r="I84" i="18" s="1"/>
  <x:c r="D45" i="18"/>
  <x:c r="E43" i="18"/>
  <x:c r="F41" i="18"/>
  <x:c r="F45" i="18" s="1"/>
  <x:c r="E40" i="18"/>
  <x:c r="E39" i="18"/>
  <x:c r="E38" i="18"/>
  <x:c r="E37" i="18"/>
  <x:c r="E36" i="18"/>
  <x:c r="J35" i="18"/>
  <x:c r="H35" i="18"/>
  <x:c r="E35" i="18"/>
  <x:c r="E34" i="18"/>
  <x:c r="J33" i="18"/>
  <x:c r="H33" i="18"/>
  <x:c r="E33" i="18"/>
  <x:c r="U32" i="18"/>
  <x:c r="E32" i="18"/>
  <x:c r="U31" i="18"/>
  <x:c r="T31" i="18"/>
  <x:c r="H31" i="18"/>
  <x:c r="E31" i="18"/>
  <x:c r="U30" i="18"/>
  <x:c r="T30" i="18"/>
  <x:c r="H30" i="18"/>
  <x:c r="E30" i="18"/>
  <x:c r="U29" i="18"/>
  <x:c r="T29" i="18"/>
  <x:c r="J29" i="18"/>
  <x:c r="H29" i="18"/>
  <x:c r="E29" i="18"/>
  <x:c r="U28" i="18"/>
  <x:c r="T28" i="18"/>
  <x:c r="T45" i="18" s="1"/>
  <x:c r="T84" i="18" s="1"/>
  <x:c r="J28" i="18"/>
  <x:c r="H28" i="18"/>
  <x:c r="E28" i="18"/>
  <x:c r="U27" i="18"/>
  <x:c r="T27" i="18"/>
  <x:c r="H27" i="18"/>
  <x:c r="E27" i="18"/>
  <x:c r="U26" i="18"/>
  <x:c r="T26" i="18"/>
  <x:c r="J26" i="18"/>
  <x:c r="H26" i="18"/>
  <x:c r="E26" i="18"/>
  <x:c r="V25" i="18"/>
  <x:c r="V45" i="18" s="1"/>
  <x:c r="V84" i="18" s="1"/>
  <x:c r="U25" i="18"/>
  <x:c r="T25" i="18"/>
  <x:c r="J25" i="18"/>
  <x:c r="H25" i="18"/>
  <x:c r="E25" i="18"/>
  <x:c r="U24" i="18"/>
  <x:c r="T24" i="18"/>
  <x:c r="J24" i="18"/>
  <x:c r="H24" i="18"/>
  <x:c r="E24" i="18"/>
  <x:c r="U23" i="18"/>
  <x:c r="T23" i="18"/>
  <x:c r="J23" i="18"/>
  <x:c r="H23" i="18"/>
  <x:c r="E23" i="18"/>
  <x:c r="U22" i="18"/>
  <x:c r="T22" i="18"/>
  <x:c r="J22" i="18"/>
  <x:c r="H22" i="18"/>
  <x:c r="H45" i="18" s="1"/>
  <x:c r="H84" i="18" s="1"/>
  <x:c r="E22" i="18"/>
  <x:c r="I80" i="13"/>
  <x:c r="I79" i="13"/>
  <x:c r="H79" i="13"/>
  <x:c r="G79" i="13" s="1"/>
  <x:c r="J79" i="13" s="1"/>
  <x:c r="F79" i="13"/>
  <x:c r="E79" i="13" s="1"/>
  <x:c r="D79" i="13"/>
  <x:c r="G76" i="13"/>
  <x:c r="J76" i="13" s="1"/>
  <x:c r="E76" i="13"/>
  <x:c r="V67" i="13"/>
  <x:c r="S67" i="13"/>
  <x:c r="R67" i="13"/>
  <x:c r="U67" i="13" s="1"/>
  <x:c r="F67" i="13"/>
  <x:c r="D67" i="13"/>
  <x:c r="U64" i="13"/>
  <x:c r="T64" i="13"/>
  <x:c r="T67" i="13" s="1"/>
  <x:c r="E64" i="13"/>
  <x:c r="U63" i="13"/>
  <x:c r="T63" i="13"/>
  <x:c r="E63" i="13"/>
  <x:c r="U62" i="13"/>
  <x:c r="T62" i="13"/>
  <x:c r="E62" i="13"/>
  <x:c r="V60" i="13"/>
  <x:c r="T60" i="13"/>
  <x:c r="S60" i="13"/>
  <x:c r="R60" i="13"/>
  <x:c r="U60" i="13" s="1"/>
  <x:c r="I60" i="13"/>
  <x:c r="H60" i="13"/>
  <x:c r="G60" i="13"/>
  <x:c r="J60" i="13" s="1"/>
  <x:c r="F60" i="13"/>
  <x:c r="E60" i="13"/>
  <x:c r="D60" i="13"/>
  <x:c r="U59" i="13"/>
  <x:c r="T59" i="13"/>
  <x:c r="E59" i="13"/>
  <x:c r="G58" i="13"/>
  <x:c r="J58" i="13" s="1"/>
  <x:c r="E58" i="13"/>
  <x:c r="J57" i="13"/>
  <x:c r="G57" i="13"/>
  <x:c r="E57" i="13"/>
  <x:c r="J56" i="13"/>
  <x:c r="G56" i="13"/>
  <x:c r="E56" i="13"/>
  <x:c r="G55" i="13"/>
  <x:c r="E55" i="13"/>
  <x:c r="U53" i="13"/>
  <x:c r="T53" i="13"/>
  <x:c r="J53" i="13"/>
  <x:c r="G53" i="13"/>
  <x:c r="E53" i="13"/>
  <x:c r="U52" i="13"/>
  <x:c r="T52" i="13"/>
  <x:c r="G52" i="13"/>
  <x:c r="J52" i="13" s="1"/>
  <x:c r="E52" i="13"/>
  <x:c r="U51" i="13"/>
  <x:c r="T51" i="13"/>
  <x:c r="G51" i="13"/>
  <x:c r="J51" i="13" s="1"/>
  <x:c r="E51" i="13"/>
  <x:c r="U50" i="13"/>
  <x:c r="T50" i="13"/>
  <x:c r="J50" i="13"/>
  <x:c r="G50" i="13"/>
  <x:c r="E50" i="13"/>
  <x:c r="U49" i="13"/>
  <x:c r="T49" i="13"/>
  <x:c r="G49" i="13"/>
  <x:c r="J49" i="13" s="1"/>
  <x:c r="E49" i="13"/>
  <x:c r="U48" i="13"/>
  <x:c r="T48" i="13"/>
  <x:c r="J48" i="13"/>
  <x:c r="G48" i="13"/>
  <x:c r="E48" i="13"/>
  <x:c r="G47" i="13"/>
  <x:c r="E47" i="13"/>
  <x:c r="U46" i="13"/>
  <x:c r="T46" i="13"/>
  <x:c r="G46" i="13"/>
  <x:c r="J46" i="13" s="1"/>
  <x:c r="E46" i="13"/>
  <x:c r="S44" i="13"/>
  <x:c r="T44" i="13" s="1"/>
  <x:c r="R44" i="13"/>
  <x:c r="U44" i="13" s="1"/>
  <x:c r="F44" i="13"/>
  <x:c r="E44" i="13" s="1"/>
  <x:c r="D44" i="13"/>
  <x:c r="S43" i="13"/>
  <x:c r="R43" i="13"/>
  <x:c r="U43" i="13" s="1"/>
  <x:c r="I43" i="13"/>
  <x:c r="H43" i="13"/>
  <x:c r="G43" i="13" s="1"/>
  <x:c r="J43" i="13" s="1"/>
  <x:c r="F43" i="13"/>
  <x:c r="D43" i="13"/>
  <x:c r="E43" i="13" s="1"/>
  <x:c r="V42" i="13"/>
  <x:c r="V81" i="13" s="1"/>
  <x:c r="S42" i="13"/>
  <x:c r="S81" i="13" s="1"/>
  <x:c r="R42" i="13"/>
  <x:c r="I42" i="13"/>
  <x:c r="I81" i="13" s="1"/>
  <x:c r="F42" i="13"/>
  <x:c r="E42" i="13"/>
  <x:c r="D42" i="13"/>
  <x:c r="U41" i="13"/>
  <x:c r="T41" i="13"/>
  <x:c r="U40" i="13"/>
  <x:c r="T40" i="13"/>
  <x:c r="U39" i="13"/>
  <x:c r="T39" i="13"/>
  <x:c r="E39" i="13"/>
  <x:c r="U38" i="13"/>
  <x:c r="T38" i="13"/>
  <x:c r="E38" i="13"/>
  <x:c r="U37" i="13"/>
  <x:c r="T37" i="13"/>
  <x:c r="E37" i="13"/>
  <x:c r="U36" i="13"/>
  <x:c r="T36" i="13"/>
  <x:c r="H51" i="4" s="1"/>
  <x:c r="H54" i="4" s="1"/>
  <x:c r="E36" i="13"/>
  <x:c r="U35" i="13"/>
  <x:c r="T35" i="13"/>
  <x:c r="E35" i="13"/>
  <x:c r="G34" i="13"/>
  <x:c r="J34" i="13" s="1"/>
  <x:c r="E34" i="13"/>
  <x:c r="U32" i="13"/>
  <x:c r="T32" i="13"/>
  <x:c r="G32" i="13"/>
  <x:c r="E32" i="13"/>
  <x:c r="H31" i="13"/>
  <x:c r="H42" i="13" s="1"/>
  <x:c r="G42" i="13" s="1"/>
  <x:c r="J42" i="13" s="1"/>
  <x:c r="U30" i="13"/>
  <x:c r="T30" i="13"/>
  <x:c r="G30" i="13"/>
  <x:c r="J30" i="13" s="1"/>
  <x:c r="E30" i="13"/>
  <x:c r="G29" i="13"/>
  <x:c r="E29" i="13"/>
  <x:c r="U28" i="13"/>
  <x:c r="T28" i="13"/>
  <x:c r="G28" i="13"/>
  <x:c r="J28" i="13" s="1"/>
  <x:c r="E28" i="13"/>
  <x:c r="U27" i="13"/>
  <x:c r="T27" i="13"/>
  <x:c r="G27" i="13"/>
  <x:c r="J27" i="13" s="1"/>
  <x:c r="E27" i="13"/>
  <x:c r="U26" i="13"/>
  <x:c r="T26" i="13"/>
  <x:c r="G26" i="13"/>
  <x:c r="J26" i="13" s="1"/>
  <x:c r="E26" i="13"/>
  <x:c r="U25" i="13"/>
  <x:c r="T25" i="13"/>
  <x:c r="J25" i="13"/>
  <x:c r="G25" i="13"/>
  <x:c r="E25" i="13"/>
  <x:c r="U24" i="13"/>
  <x:c r="T24" i="13"/>
  <x:c r="J24" i="13"/>
  <x:c r="G24" i="13"/>
  <x:c r="E24" i="13"/>
  <x:c r="U23" i="13"/>
  <x:c r="T23" i="13"/>
  <x:c r="G23" i="13"/>
  <x:c r="J23" i="13" s="1"/>
  <x:c r="E23" i="13"/>
  <x:c r="U22" i="13"/>
  <x:c r="T22" i="13"/>
  <x:c r="G22" i="13"/>
  <x:c r="J22" i="13" s="1"/>
  <x:c r="E22" i="13"/>
  <x:c r="D84" i="11"/>
  <x:c r="I83" i="11"/>
  <x:c r="V70" i="11"/>
  <x:c r="U70" i="11"/>
  <x:c r="S70" i="11"/>
  <x:c r="R70" i="11"/>
  <x:c r="F70" i="11"/>
  <x:c r="E70" i="11"/>
  <x:c r="D70" i="11"/>
  <x:c r="U67" i="11"/>
  <x:c r="T67" i="11"/>
  <x:c r="E67" i="11"/>
  <x:c r="U66" i="11"/>
  <x:c r="T66" i="11"/>
  <x:c r="E66" i="11"/>
  <x:c r="U65" i="11"/>
  <x:c r="T65" i="11"/>
  <x:c r="T70" i="11" s="1"/>
  <x:c r="E65" i="11"/>
  <x:c r="V63" i="11"/>
  <x:c r="S63" i="11"/>
  <x:c r="U63" i="11" s="1"/>
  <x:c r="R63" i="11"/>
  <x:c r="I63" i="11"/>
  <x:c r="D63" i="11"/>
  <x:c r="U62" i="11"/>
  <x:c r="T62" i="11"/>
  <x:c r="E62" i="11"/>
  <x:c r="J61" i="11"/>
  <x:c r="H61" i="11"/>
  <x:c r="E61" i="11"/>
  <x:c r="H60" i="11"/>
  <x:c r="E60" i="11"/>
  <x:c r="J58" i="11"/>
  <x:c r="H58" i="11"/>
  <x:c r="E58" i="11"/>
  <x:c r="J57" i="11"/>
  <x:c r="H57" i="11"/>
  <x:c r="E57" i="11"/>
  <x:c r="E56" i="11"/>
  <x:c r="T55" i="11"/>
  <x:c r="J55" i="11"/>
  <x:c r="H55" i="11"/>
  <x:c r="E55" i="11"/>
  <x:c r="T54" i="11"/>
  <x:c r="J54" i="11"/>
  <x:c r="H54" i="11"/>
  <x:c r="E54" i="11"/>
  <x:c r="T53" i="11"/>
  <x:c r="J53" i="11"/>
  <x:c r="H53" i="11"/>
  <x:c r="E53" i="11"/>
  <x:c r="T52" i="11"/>
  <x:c r="J52" i="11"/>
  <x:c r="H52" i="11"/>
  <x:c r="E52" i="11"/>
  <x:c r="T51" i="11"/>
  <x:c r="F51" i="11"/>
  <x:c r="T50" i="11"/>
  <x:c r="J50" i="11"/>
  <x:c r="H50" i="11"/>
  <x:c r="E50" i="11"/>
  <x:c r="T49" i="11"/>
  <x:c r="J49" i="11"/>
  <x:c r="H49" i="11"/>
  <x:c r="E49" i="11"/>
  <x:c r="H48" i="11"/>
  <x:c r="E48" i="11"/>
  <x:c r="T47" i="11"/>
  <x:c r="J47" i="11"/>
  <x:c r="H47" i="11"/>
  <x:c r="E47" i="11"/>
  <x:c r="U45" i="11"/>
  <x:c r="S45" i="11"/>
  <x:c r="T45" i="11" s="1"/>
  <x:c r="R45" i="11"/>
  <x:c r="F45" i="11"/>
  <x:c r="D45" i="11"/>
  <x:c r="E45" i="11" s="1"/>
  <x:c r="T44" i="11"/>
  <x:c r="S44" i="11"/>
  <x:c r="R44" i="11"/>
  <x:c r="U44" i="11" s="1"/>
  <x:c r="I44" i="11"/>
  <x:c r="F44" i="11"/>
  <x:c r="E44" i="11"/>
  <x:c r="D44" i="11"/>
  <x:c r="V43" i="11"/>
  <x:c r="S43" i="11"/>
  <x:c r="S84" i="11" s="1"/>
  <x:c r="R43" i="11"/>
  <x:c r="I43" i="11"/>
  <x:c r="I84" i="11" s="1"/>
  <x:c r="H43" i="11"/>
  <x:c r="F43" i="11"/>
  <x:c r="E43" i="11" s="1"/>
  <x:c r="D43" i="11"/>
  <x:c r="U42" i="11"/>
  <x:c r="T42" i="11"/>
  <x:c r="U41" i="11"/>
  <x:c r="T41" i="11"/>
  <x:c r="U40" i="11"/>
  <x:c r="T40" i="11"/>
  <x:c r="E40" i="11"/>
  <x:c r="U39" i="11"/>
  <x:c r="T39" i="11"/>
  <x:c r="E39" i="11"/>
  <x:c r="U38" i="11"/>
  <x:c r="T38" i="11"/>
  <x:c r="E38" i="11"/>
  <x:c r="U37" i="11"/>
  <x:c r="T37" i="11"/>
  <x:c r="E37" i="11"/>
  <x:c r="U36" i="11"/>
  <x:c r="T36" i="11"/>
  <x:c r="H49" i="4" s="1"/>
  <x:c r="E36" i="11"/>
  <x:c r="E35" i="11"/>
  <x:c r="E34" i="11"/>
  <x:c r="U32" i="11"/>
  <x:c r="T32" i="11"/>
  <x:c r="E32" i="11"/>
  <x:c r="E31" i="11"/>
  <x:c r="U30" i="11"/>
  <x:c r="T30" i="11"/>
  <x:c r="J30" i="11"/>
  <x:c r="H30" i="11"/>
  <x:c r="E30" i="11"/>
  <x:c r="E29" i="11"/>
  <x:c r="U28" i="11"/>
  <x:c r="T28" i="11"/>
  <x:c r="J28" i="11"/>
  <x:c r="H28" i="11"/>
  <x:c r="E28" i="11"/>
  <x:c r="U27" i="11"/>
  <x:c r="T27" i="11"/>
  <x:c r="J27" i="11"/>
  <x:c r="H27" i="11"/>
  <x:c r="E27" i="11"/>
  <x:c r="U26" i="11"/>
  <x:c r="T26" i="11"/>
  <x:c r="J26" i="11"/>
  <x:c r="H26" i="11"/>
  <x:c r="E26" i="11"/>
  <x:c r="U25" i="11"/>
  <x:c r="T25" i="11"/>
  <x:c r="J25" i="11"/>
  <x:c r="H25" i="11"/>
  <x:c r="E25" i="11"/>
  <x:c r="U24" i="11"/>
  <x:c r="T24" i="11"/>
  <x:c r="J24" i="11"/>
  <x:c r="H24" i="11"/>
  <x:c r="E24" i="11"/>
  <x:c r="U23" i="11"/>
  <x:c r="T23" i="11"/>
  <x:c r="J23" i="11"/>
  <x:c r="H23" i="11"/>
  <x:c r="E23" i="11"/>
  <x:c r="U22" i="11"/>
  <x:c r="T22" i="11"/>
  <x:c r="J22" i="11"/>
  <x:c r="H22" i="11"/>
  <x:c r="E22" i="11"/>
  <x:c r="F76" i="10"/>
  <x:c r="I75" i="10"/>
  <x:c r="V62" i="10"/>
  <x:c r="S62" i="10"/>
  <x:c r="R62" i="10"/>
  <x:c r="U62" i="10" s="1"/>
  <x:c r="F62" i="10"/>
  <x:c r="E62" i="10" s="1"/>
  <x:c r="D62" i="10"/>
  <x:c r="U59" i="10"/>
  <x:c r="T59" i="10"/>
  <x:c r="E59" i="10"/>
  <x:c r="U58" i="10"/>
  <x:c r="T58" i="10"/>
  <x:c r="E58" i="10"/>
  <x:c r="U57" i="10"/>
  <x:c r="T57" i="10"/>
  <x:c r="E57" i="10"/>
  <x:c r="V55" i="10"/>
  <x:c r="V76" i="10" s="1"/>
  <x:c r="S55" i="10"/>
  <x:c r="R55" i="10"/>
  <x:c r="I55" i="10"/>
  <x:c r="F55" i="10"/>
  <x:c r="E55" i="10" s="1"/>
  <x:c r="D55" i="10"/>
  <x:c r="U54" i="10"/>
  <x:c r="T54" i="10"/>
  <x:c r="E54" i="10"/>
  <x:c r="E53" i="10"/>
  <x:c r="T52" i="10"/>
  <x:c r="J52" i="10"/>
  <x:c r="H52" i="10"/>
  <x:c r="E52" i="10"/>
  <x:c r="T51" i="10"/>
  <x:c r="J51" i="10"/>
  <x:c r="H51" i="10"/>
  <x:c r="E51" i="10"/>
  <x:c r="T50" i="10"/>
  <x:c r="J50" i="10"/>
  <x:c r="H50" i="10"/>
  <x:c r="E50" i="10"/>
  <x:c r="T49" i="10"/>
  <x:c r="J49" i="10"/>
  <x:c r="H49" i="10"/>
  <x:c r="E49" i="10"/>
  <x:c r="T48" i="10"/>
  <x:c r="J48" i="10"/>
  <x:c r="H48" i="10"/>
  <x:c r="E48" i="10"/>
  <x:c r="T47" i="10"/>
  <x:c r="J47" i="10"/>
  <x:c r="H47" i="10"/>
  <x:c r="E47" i="10"/>
  <x:c r="T46" i="10"/>
  <x:c r="J46" i="10"/>
  <x:c r="H46" i="10"/>
  <x:c r="E46" i="10"/>
  <x:c r="T45" i="10"/>
  <x:c r="J45" i="10"/>
  <x:c r="H45" i="10"/>
  <x:c r="E45" i="10"/>
  <x:c r="E44" i="10"/>
  <x:c r="T43" i="10"/>
  <x:c r="T55" i="10" s="1"/>
  <x:c r="J43" i="10"/>
  <x:c r="H43" i="10"/>
  <x:c r="H55" i="10" s="1"/>
  <x:c r="G55" i="10" s="1"/>
  <x:c r="J55" i="10" s="1"/>
  <x:c r="E43" i="10"/>
  <x:c r="U41" i="10"/>
  <x:c r="T41" i="10"/>
  <x:c r="S41" i="10"/>
  <x:c r="R41" i="10"/>
  <x:c r="F41" i="10"/>
  <x:c r="E41" i="10" s="1"/>
  <x:c r="D41" i="10"/>
  <x:c r="T40" i="10"/>
  <x:c r="S40" i="10"/>
  <x:c r="R40" i="10"/>
  <x:c r="U40" i="10" s="1"/>
  <x:c r="I40" i="10"/>
  <x:c r="F40" i="10"/>
  <x:c r="D40" i="10"/>
  <x:c r="V39" i="10"/>
  <x:c r="S39" i="10"/>
  <x:c r="R39" i="10"/>
  <x:c r="I39" i="10"/>
  <x:c r="H39" i="10"/>
  <x:c r="F39" i="10"/>
  <x:c r="E39" i="10" s="1"/>
  <x:c r="D39" i="10"/>
  <x:c r="U38" i="10"/>
  <x:c r="T38" i="10"/>
  <x:c r="U37" i="10"/>
  <x:c r="T37" i="10"/>
  <x:c r="U36" i="10"/>
  <x:c r="T36" i="10"/>
  <x:c r="E36" i="10"/>
  <x:c r="U35" i="10"/>
  <x:c r="T35" i="10"/>
  <x:c r="E35" i="10"/>
  <x:c r="U34" i="10"/>
  <x:c r="T34" i="10"/>
  <x:c r="E34" i="10"/>
  <x:c r="U33" i="10"/>
  <x:c r="T33" i="10"/>
  <x:c r="E33" i="10"/>
  <x:c r="U32" i="10"/>
  <x:c r="T32" i="10"/>
  <x:c r="E32" i="10"/>
  <x:c r="T30" i="10"/>
  <x:c r="J30" i="10"/>
  <x:c r="H30" i="10"/>
  <x:c r="T28" i="10"/>
  <x:c r="J28" i="10"/>
  <x:c r="H28" i="10"/>
  <x:c r="T27" i="10"/>
  <x:c r="J27" i="10"/>
  <x:c r="H27" i="10"/>
  <x:c r="T26" i="10"/>
  <x:c r="J26" i="10"/>
  <x:c r="H26" i="10"/>
  <x:c r="T25" i="10"/>
  <x:c r="J25" i="10"/>
  <x:c r="H25" i="10"/>
  <x:c r="T24" i="10"/>
  <x:c r="J24" i="10"/>
  <x:c r="H24" i="10"/>
  <x:c r="T23" i="10"/>
  <x:c r="J23" i="10"/>
  <x:c r="H23" i="10"/>
  <x:c r="T22" i="10"/>
  <x:c r="J22" i="10"/>
  <x:c r="H22" i="10"/>
  <x:c r="V75" i="9"/>
  <x:c r="I75" i="9"/>
  <x:c r="I74" i="9"/>
  <x:c r="S61" i="9"/>
  <x:c r="R61" i="9"/>
  <x:c r="U61" i="9" s="1"/>
  <x:c r="F61" i="9"/>
  <x:c r="E61" i="9" s="1"/>
  <x:c r="D61" i="9"/>
  <x:c r="U58" i="9"/>
  <x:c r="T58" i="9"/>
  <x:c r="T61" i="9" s="1"/>
  <x:c r="E58" i="9"/>
  <x:c r="U57" i="9"/>
  <x:c r="T57" i="9"/>
  <x:c r="E57" i="9"/>
  <x:c r="V56" i="9"/>
  <x:c r="V61" i="9" s="1"/>
  <x:c r="U56" i="9"/>
  <x:c r="T56" i="9"/>
  <x:c r="E56" i="9"/>
  <x:c r="V54" i="9"/>
  <x:c r="S54" i="9"/>
  <x:c r="R54" i="9"/>
  <x:c r="U54" i="9" s="1"/>
  <x:c r="I54" i="9"/>
  <x:c r="F54" i="9"/>
  <x:c r="E54" i="9" s="1"/>
  <x:c r="U53" i="9"/>
  <x:c r="T53" i="9"/>
  <x:c r="E53" i="9"/>
  <x:c r="U51" i="9"/>
  <x:c r="T51" i="9"/>
  <x:c r="J51" i="9"/>
  <x:c r="H51" i="9"/>
  <x:c r="E51" i="9"/>
  <x:c r="U50" i="9"/>
  <x:c r="T50" i="9"/>
  <x:c r="J50" i="9"/>
  <x:c r="H50" i="9"/>
  <x:c r="E50" i="9"/>
  <x:c r="U49" i="9"/>
  <x:c r="T49" i="9"/>
  <x:c r="J49" i="9"/>
  <x:c r="H49" i="9"/>
  <x:c r="E49" i="9"/>
  <x:c r="U48" i="9"/>
  <x:c r="T48" i="9"/>
  <x:c r="J48" i="9"/>
  <x:c r="H48" i="9"/>
  <x:c r="E48" i="9"/>
  <x:c r="U47" i="9"/>
  <x:c r="T47" i="9"/>
  <x:c r="J47" i="9"/>
  <x:c r="H47" i="9"/>
  <x:c r="E47" i="9"/>
  <x:c r="U46" i="9"/>
  <x:c r="T46" i="9"/>
  <x:c r="J46" i="9"/>
  <x:c r="H46" i="9"/>
  <x:c r="E46" i="9"/>
  <x:c r="U45" i="9"/>
  <x:c r="T45" i="9"/>
  <x:c r="J45" i="9"/>
  <x:c r="H45" i="9"/>
  <x:c r="E45" i="9"/>
  <x:c r="U44" i="9"/>
  <x:c r="T44" i="9"/>
  <x:c r="J44" i="9"/>
  <x:c r="H44" i="9"/>
  <x:c r="E44" i="9"/>
  <x:c r="E43" i="9"/>
  <x:c r="D43" i="9"/>
  <x:c r="D54" i="9" s="1"/>
  <x:c r="U42" i="9"/>
  <x:c r="T42" i="9"/>
  <x:c r="J42" i="9"/>
  <x:c r="H42" i="9"/>
  <x:c r="H54" i="9" s="1"/>
  <x:c r="G54" i="9" s="1"/>
  <x:c r="J54" i="9" s="1"/>
  <x:c r="E42" i="9"/>
  <x:c r="T40" i="9"/>
  <x:c r="S40" i="9"/>
  <x:c r="R40" i="9"/>
  <x:c r="U40" i="9" s="1"/>
  <x:c r="F40" i="9"/>
  <x:c r="D40" i="9"/>
  <x:c r="E40" i="9" s="1"/>
  <x:c r="S39" i="9"/>
  <x:c r="U39" i="9" s="1"/>
  <x:c r="R39" i="9"/>
  <x:c r="T39" i="9" s="1"/>
  <x:c r="I39" i="9"/>
  <x:c r="F39" i="9"/>
  <x:c r="E39" i="9" s="1"/>
  <x:c r="D39" i="9"/>
  <x:c r="V38" i="9"/>
  <x:c r="S38" i="9"/>
  <x:c r="S75" i="9" s="1"/>
  <x:c r="R38" i="9"/>
  <x:c r="I38" i="9"/>
  <x:c r="D38" i="9"/>
  <x:c r="D75" i="9" s="1"/>
  <x:c r="U37" i="9"/>
  <x:c r="T37" i="9"/>
  <x:c r="U36" i="9"/>
  <x:c r="T36" i="9"/>
  <x:c r="U35" i="9"/>
  <x:c r="T35" i="9"/>
  <x:c r="E35" i="9"/>
  <x:c r="U34" i="9"/>
  <x:c r="T34" i="9"/>
  <x:c r="E34" i="9"/>
  <x:c r="U33" i="9"/>
  <x:c r="T33" i="9"/>
  <x:c r="E33" i="9"/>
  <x:c r="U32" i="9"/>
  <x:c r="T32" i="9"/>
  <x:c r="E32" i="9"/>
  <x:c r="E30" i="9"/>
  <x:c r="U29" i="9"/>
  <x:c r="T29" i="9"/>
  <x:c r="J29" i="9"/>
  <x:c r="H29" i="9"/>
  <x:c r="E29" i="9"/>
  <x:c r="U28" i="9"/>
  <x:c r="T28" i="9"/>
  <x:c r="J28" i="9"/>
  <x:c r="H28" i="9"/>
  <x:c r="E28" i="9"/>
  <x:c r="U27" i="9"/>
  <x:c r="T27" i="9"/>
  <x:c r="J27" i="9"/>
  <x:c r="H27" i="9"/>
  <x:c r="E27" i="9"/>
  <x:c r="U26" i="9"/>
  <x:c r="T26" i="9"/>
  <x:c r="J26" i="9"/>
  <x:c r="H26" i="9"/>
  <x:c r="E26" i="9"/>
  <x:c r="V25" i="9"/>
  <x:c r="U25" i="9"/>
  <x:c r="T25" i="9"/>
  <x:c r="J25" i="9"/>
  <x:c r="H25" i="9"/>
  <x:c r="E25" i="9"/>
  <x:c r="U24" i="9"/>
  <x:c r="T24" i="9"/>
  <x:c r="J24" i="9"/>
  <x:c r="H24" i="9"/>
  <x:c r="E24" i="9"/>
  <x:c r="U23" i="9"/>
  <x:c r="T23" i="9"/>
  <x:c r="H23" i="9"/>
  <x:c r="F23" i="9"/>
  <x:c r="F38" i="9" s="1"/>
  <x:c r="E38" i="9" s="1"/>
  <x:c r="U22" i="9"/>
  <x:c r="T22" i="9"/>
  <x:c r="T38" i="9" s="1"/>
  <x:c r="J22" i="9"/>
  <x:c r="H22" i="9"/>
  <x:c r="E22" i="9"/>
  <x:c r="I65" i="8"/>
  <x:c r="I66" i="8" s="1"/>
  <x:c r="V52" i="8"/>
  <x:c r="V66" i="8" s="1"/>
  <x:c r="S52" i="8"/>
  <x:c r="U52" i="8" s="1"/>
  <x:c r="R52" i="8"/>
  <x:c r="F52" i="8"/>
  <x:c r="E52" i="8" s="1"/>
  <x:c r="D52" i="8"/>
  <x:c r="U49" i="8"/>
  <x:c r="T49" i="8"/>
  <x:c r="R49" i="8"/>
  <x:c r="E49" i="8"/>
  <x:c r="U48" i="8"/>
  <x:c r="T48" i="8"/>
  <x:c r="R48" i="8"/>
  <x:c r="E48" i="8"/>
  <x:c r="U47" i="8"/>
  <x:c r="T47" i="8"/>
  <x:c r="T52" i="8" s="1"/>
  <x:c r="R47" i="8"/>
  <x:c r="E47" i="8"/>
  <x:c r="V45" i="8"/>
  <x:c r="S45" i="8"/>
  <x:c r="U45" i="8" s="1"/>
  <x:c r="R45" i="8"/>
  <x:c r="I45" i="8"/>
  <x:c r="F45" i="8"/>
  <x:c r="U44" i="8"/>
  <x:c r="T44" i="8"/>
  <x:c r="R44" i="8"/>
  <x:c r="E44" i="8"/>
  <x:c r="T43" i="8"/>
  <x:c r="J43" i="8"/>
  <x:c r="H43" i="8"/>
  <x:c r="E43" i="8"/>
  <x:c r="T42" i="8"/>
  <x:c r="J42" i="8"/>
  <x:c r="H42" i="8"/>
  <x:c r="E42" i="8"/>
  <x:c r="T41" i="8"/>
  <x:c r="F41" i="8"/>
  <x:c r="J41" i="8" s="1"/>
  <x:c r="D41" i="8"/>
  <x:c r="T40" i="8"/>
  <x:c r="F40" i="8"/>
  <x:c r="D40" i="8"/>
  <x:c r="D45" i="8" s="1"/>
  <x:c r="T39" i="8"/>
  <x:c r="J39" i="8"/>
  <x:c r="H39" i="8"/>
  <x:c r="E39" i="8"/>
  <x:c r="U38" i="8"/>
  <x:c r="T38" i="8"/>
  <x:c r="F38" i="8"/>
  <x:c r="D38" i="8"/>
  <x:c r="T37" i="8"/>
  <x:c r="T45" i="8" s="1"/>
  <x:c r="J37" i="8"/>
  <x:c r="H37" i="8"/>
  <x:c r="E37" i="8"/>
  <x:c r="S35" i="8"/>
  <x:c r="F35" i="8"/>
  <x:c r="D35" i="8"/>
  <x:c r="S34" i="8"/>
  <x:c r="U34" i="8" s="1"/>
  <x:c r="R34" i="8"/>
  <x:c r="T34" i="8" s="1"/>
  <x:c r="I34" i="8"/>
  <x:c r="F34" i="8"/>
  <x:c r="D34" i="8"/>
  <x:c r="V33" i="8"/>
  <x:c r="S33" i="8"/>
  <x:c r="S66" i="8" s="1"/>
  <x:c r="R33" i="8"/>
  <x:c r="I33" i="8"/>
  <x:c r="F33" i="8"/>
  <x:c r="D33" i="8"/>
  <x:c r="U32" i="8"/>
  <x:c r="T32" i="8"/>
  <x:c r="R32" i="8"/>
  <x:c r="U31" i="8"/>
  <x:c r="T31" i="8"/>
  <x:c r="R31" i="8"/>
  <x:c r="E31" i="8"/>
  <x:c r="R30" i="8"/>
  <x:c r="U30" i="8" s="1"/>
  <x:c r="E30" i="8"/>
  <x:c r="U29" i="8"/>
  <x:c r="T29" i="8"/>
  <x:c r="R29" i="8"/>
  <x:c r="E29" i="8"/>
  <x:c r="R28" i="8"/>
  <x:c r="E28" i="8"/>
  <x:c r="U27" i="8"/>
  <x:c r="T27" i="8"/>
  <x:c r="J27" i="8"/>
  <x:c r="H27" i="8"/>
  <x:c r="E27" i="8"/>
  <x:c r="U26" i="8"/>
  <x:c r="T26" i="8"/>
  <x:c r="J26" i="8"/>
  <x:c r="H26" i="8"/>
  <x:c r="H33" i="8" s="1"/>
  <x:c r="E26" i="8"/>
  <x:c r="U25" i="8"/>
  <x:c r="T25" i="8"/>
  <x:c r="J25" i="8"/>
  <x:c r="H25" i="8"/>
  <x:c r="E25" i="8"/>
  <x:c r="U24" i="8"/>
  <x:c r="T24" i="8"/>
  <x:c r="J24" i="8"/>
  <x:c r="H24" i="8"/>
  <x:c r="H34" i="8" s="1"/>
  <x:c r="G34" i="8" s="1"/>
  <x:c r="J34" i="8" s="1"/>
  <x:c r="E24" i="8"/>
  <x:c r="E23" i="8"/>
  <x:c r="E22" i="8"/>
  <x:c r="V61" i="7"/>
  <x:c r="I60" i="7"/>
  <x:c r="V47" i="7"/>
  <x:c r="F47" i="7"/>
  <x:c r="E47" i="7" s="1"/>
  <x:c r="D47" i="7"/>
  <x:c r="H43" i="7"/>
  <x:c r="H42" i="7"/>
  <x:c r="H47" i="7" s="1"/>
  <x:c r="F42" i="7"/>
  <x:c r="D42" i="7"/>
  <x:c r="V40" i="7"/>
  <x:c r="T40" i="7"/>
  <x:c r="S40" i="7"/>
  <x:c r="U40" i="7" s="1"/>
  <x:c r="R40" i="7"/>
  <x:c r="I40" i="7"/>
  <x:c r="D40" i="7"/>
  <x:c r="H39" i="7"/>
  <x:c r="E39" i="7"/>
  <x:c r="T38" i="7"/>
  <x:c r="J38" i="7"/>
  <x:c r="F38" i="7"/>
  <x:c r="H38" i="7" s="1"/>
  <x:c r="T37" i="7"/>
  <x:c r="J37" i="7"/>
  <x:c r="H37" i="7"/>
  <x:c r="T36" i="7"/>
  <x:c r="J36" i="7"/>
  <x:c r="H36" i="7"/>
  <x:c r="T35" i="7"/>
  <x:c r="J35" i="7"/>
  <x:c r="H35" i="7"/>
  <x:c r="H34" i="7"/>
  <x:c r="T33" i="7"/>
  <x:c r="J33" i="7"/>
  <x:c r="H33" i="7"/>
  <x:c r="F31" i="7"/>
  <x:c r="D31" i="7"/>
  <x:c r="E31" i="7" s="1"/>
  <x:c r="T30" i="7"/>
  <x:c r="S30" i="7"/>
  <x:c r="R30" i="7"/>
  <x:c r="U30" i="7" s="1"/>
  <x:c r="I30" i="7"/>
  <x:c r="F30" i="7"/>
  <x:c r="E30" i="7"/>
  <x:c r="D30" i="7"/>
  <x:c r="V29" i="7"/>
  <x:c r="S29" i="7"/>
  <x:c r="R29" i="7"/>
  <x:c r="I29" i="7"/>
  <x:c r="I61" i="7" s="1"/>
  <x:c r="F29" i="7"/>
  <x:c r="D29" i="7"/>
  <x:c r="H28" i="7"/>
  <x:c r="E28" i="7"/>
  <x:c r="H27" i="7"/>
  <x:c r="E27" i="7"/>
  <x:c r="T26" i="7"/>
  <x:c r="J26" i="7"/>
  <x:c r="H26" i="7"/>
  <x:c r="T25" i="7"/>
  <x:c r="J25" i="7"/>
  <x:c r="H25" i="7"/>
  <x:c r="T24" i="7"/>
  <x:c r="J24" i="7"/>
  <x:c r="H24" i="7"/>
  <x:c r="T23" i="7"/>
  <x:c r="J23" i="7"/>
  <x:c r="H23" i="7"/>
  <x:c r="H22" i="7"/>
  <x:c r="H29" i="7" s="1"/>
  <x:c r="G29" i="7" s="1"/>
  <x:c r="J29" i="7" s="1"/>
  <x:c r="I66" i="6"/>
  <x:c r="V53" i="6"/>
  <x:c r="F53" i="6"/>
  <x:c r="E53" i="6"/>
  <x:c r="D53" i="6"/>
  <x:c r="E48" i="6"/>
  <x:c r="E47" i="6"/>
  <x:c r="E46" i="6"/>
  <x:c r="V44" i="6"/>
  <x:c r="U44" i="6"/>
  <x:c r="S44" i="6"/>
  <x:c r="R44" i="6"/>
  <x:c r="I44" i="6"/>
  <x:c r="H44" i="6"/>
  <x:c r="G44" i="6" s="1"/>
  <x:c r="J44" i="6" s="1"/>
  <x:c r="F44" i="6"/>
  <x:c r="E44" i="6" s="1"/>
  <x:c r="D44" i="6"/>
  <x:c r="E37" i="6"/>
  <x:c r="T35" i="6"/>
  <x:c r="J35" i="6"/>
  <x:c r="H35" i="6"/>
  <x:c r="E35" i="6"/>
  <x:c r="T34" i="6"/>
  <x:c r="J34" i="6"/>
  <x:c r="H34" i="6"/>
  <x:c r="E34" i="6"/>
  <x:c r="T33" i="6"/>
  <x:c r="T44" i="6" s="1"/>
  <x:c r="J33" i="6"/>
  <x:c r="H33" i="6"/>
  <x:c r="E33" i="6"/>
  <x:c r="F31" i="6"/>
  <x:c r="E31" i="6"/>
  <x:c r="D31" i="6"/>
  <x:c r="T30" i="6"/>
  <x:c r="S30" i="6"/>
  <x:c r="R30" i="6"/>
  <x:c r="U30" i="6" s="1"/>
  <x:c r="I30" i="6"/>
  <x:c r="F30" i="6"/>
  <x:c r="E30" i="6"/>
  <x:c r="D30" i="6"/>
  <x:c r="V29" i="6"/>
  <x:c r="V67" i="6" s="1"/>
  <x:c r="S29" i="6"/>
  <x:c r="R29" i="6"/>
  <x:c r="I29" i="6"/>
  <x:c r="I67" i="6" s="1"/>
  <x:c r="F29" i="6"/>
  <x:c r="D29" i="6"/>
  <x:c r="D67" i="6" s="1"/>
  <x:c r="E28" i="6"/>
  <x:c r="E27" i="6"/>
  <x:c r="U25" i="6"/>
  <x:c r="T25" i="6"/>
  <x:c r="J25" i="6"/>
  <x:c r="H25" i="6"/>
  <x:c r="E25" i="6"/>
  <x:c r="U24" i="6"/>
  <x:c r="T24" i="6"/>
  <x:c r="J24" i="6"/>
  <x:c r="H24" i="6"/>
  <x:c r="E24" i="6"/>
  <x:c r="U23" i="6"/>
  <x:c r="T23" i="6"/>
  <x:c r="J23" i="6"/>
  <x:c r="H23" i="6"/>
  <x:c r="H29" i="6" s="1"/>
  <x:c r="G29" i="6" s="1"/>
  <x:c r="J29" i="6" s="1"/>
  <x:c r="E23" i="6"/>
  <x:c r="U22" i="6"/>
  <x:c r="T22" i="6"/>
  <x:c r="J22" i="6"/>
  <x:c r="H22" i="6"/>
  <x:c r="E22" i="6"/>
  <x:c r="C74" i="4"/>
  <x:c r="C71" i="4"/>
  <x:c r="G69" i="4"/>
  <x:c r="E69" i="4"/>
  <x:c r="E64" i="4"/>
  <x:c r="E63" i="4"/>
  <x:c r="C63" i="4"/>
  <x:c r="C60" i="4"/>
  <x:c r="H59" i="4"/>
  <x:c r="F59" i="4"/>
  <x:c r="F54" i="4"/>
  <x:c r="D54" i="4"/>
  <x:c r="I53" i="4"/>
  <x:c r="H53" i="4"/>
  <x:c r="D53" i="4"/>
  <x:c r="I52" i="4"/>
  <x:c r="H52" i="4"/>
  <x:c r="D52" i="4"/>
  <x:c r="G51" i="4"/>
  <x:c r="G54" i="4" s="1"/>
  <x:c r="F51" i="4"/>
  <x:c r="D51" i="4"/>
  <x:c r="G50" i="4"/>
  <x:c r="I49" i="4"/>
  <x:c r="G49" i="4"/>
  <x:c r="F49" i="4"/>
  <x:c r="D49" i="4"/>
  <x:c r="I48" i="4"/>
  <x:c r="H48" i="4"/>
  <x:c r="G48" i="4"/>
  <x:c r="F48" i="4"/>
  <x:c r="D48" i="4"/>
  <x:c r="G47" i="4"/>
  <x:c r="F47" i="4"/>
  <x:c r="I47" i="4" s="1"/>
  <x:c r="D47" i="4"/>
  <x:c r="D50" i="4" s="1"/>
  <x:c r="G45" i="4"/>
  <x:c r="G46" i="4" s="1"/>
  <x:c r="D45" i="4"/>
  <x:c r="D44" i="4"/>
  <x:c r="D43" i="4"/>
  <x:c r="D46" i="4" s="1"/>
  <x:c r="H36" i="4"/>
  <x:c r="G36" i="4"/>
  <x:c r="F69" i="4" s="1"/>
  <x:c r="F36" i="4"/>
  <x:c r="D36" i="4"/>
  <x:c r="H35" i="4"/>
  <x:c r="G35" i="4"/>
  <x:c r="F35" i="4"/>
  <x:c r="H34" i="4"/>
  <x:c r="G34" i="4"/>
  <x:c r="F34" i="4"/>
  <x:c r="D34" i="4"/>
  <x:c r="H33" i="4"/>
  <x:c r="G33" i="4"/>
  <x:c r="F33" i="4"/>
  <x:c r="D33" i="4"/>
  <x:c r="E27" i="4"/>
  <x:c r="F26" i="4"/>
  <x:c r="G26" i="4" s="1"/>
  <x:c r="F25" i="4"/>
  <x:c r="H24" i="4"/>
  <x:c r="E72" i="4" s="1"/>
  <x:c r="F24" i="4"/>
  <x:c r="J23" i="4"/>
  <x:c r="G71" i="4" s="1"/>
  <x:c r="I23" i="4"/>
  <x:c r="F71" i="4" s="1"/>
  <x:c r="H23" i="4"/>
  <x:c r="G23" i="4"/>
  <x:c r="F23" i="4"/>
  <x:c r="H22" i="4"/>
  <x:c r="K22" i="4" s="1"/>
  <x:c r="F22" i="4"/>
  <x:c r="E22" i="4"/>
  <x:c r="I21" i="4"/>
  <x:c r="I22" i="4" s="1"/>
  <x:c r="H21" i="4"/>
  <x:c r="K21" i="4" s="1"/>
  <x:c r="F21" i="4"/>
  <x:c r="D21" i="4"/>
  <x:c r="C69" i="4" s="1"/>
  <x:c r="I20" i="4"/>
  <x:c r="F68" i="4" s="1"/>
  <x:c r="H20" i="4"/>
  <x:c r="K20" i="4" s="1"/>
  <x:c r="G20" i="4"/>
  <x:c r="F20" i="4"/>
  <x:c r="D20" i="4"/>
  <x:c r="K19" i="4"/>
  <x:c r="I19" i="4"/>
  <x:c r="H19" i="4"/>
  <x:c r="E67" i="4" s="1"/>
  <x:c r="F19" i="4"/>
  <x:c r="D19" i="4"/>
  <x:c r="F18" i="4"/>
  <x:c r="E18" i="4"/>
  <x:c r="K17" i="4"/>
  <x:c r="J17" i="4"/>
  <x:c r="G65" i="4" s="1"/>
  <x:c r="I17" i="4"/>
  <x:c r="F65" i="4" s="1"/>
  <x:c r="H17" i="4"/>
  <x:c r="E65" i="4" s="1"/>
  <x:c r="H65" i="4" s="1"/>
  <x:c r="I16" i="4"/>
  <x:c r="F64" i="4" s="1"/>
  <x:c r="H16" i="4"/>
  <x:c r="K16" i="4" s="1"/>
  <x:c r="G16" i="4"/>
  <x:c r="F16" i="4"/>
  <x:c r="D16" i="4"/>
  <x:c r="C64" i="4" s="1"/>
  <x:c r="J15" i="4"/>
  <x:c r="I15" i="4"/>
  <x:c r="H15" i="4"/>
  <x:c r="G15" i="4"/>
  <x:c r="F15" i="4"/>
  <x:c r="D15" i="4"/>
  <x:c r="I14" i="4"/>
  <x:c r="E14" i="4"/>
  <x:c r="I13" i="4"/>
  <x:c r="F61" i="4" s="1"/>
  <x:c r="H13" i="4"/>
  <x:c r="F13" i="4"/>
  <x:c r="I12" i="4"/>
  <x:c r="F60" i="4" s="1"/>
  <x:c r="H12" i="4"/>
  <x:c r="F12" i="4"/>
  <x:c r="D12" i="4"/>
  <x:c r="G12" i="4" s="1"/>
  <x:c r="I11" i="4"/>
  <x:c r="H11" i="4"/>
  <x:c r="E59" i="4" s="1"/>
  <x:c r="F11" i="4"/>
  <x:c r="F14" i="4" s="1"/>
  <x:c r="D11" i="4"/>
  <x:c r="O75" i="22" l="1"/>
  <x:c r="I75" i="22"/>
  <x:c r="L70" i="21"/>
  <x:c r="D44" i="21"/>
  <x:c r="D32" i="21"/>
  <x:c r="E23" i="21"/>
  <x:c r="E36" i="21"/>
  <x:c r="U52" i="21"/>
  <x:c r="L64" i="21"/>
  <x:c r="R73" i="21"/>
  <x:c r="H25" i="4" s="1"/>
  <x:c r="T64" i="21"/>
  <x:c r="N52" i="21"/>
  <x:c r="T44" i="21"/>
  <x:c r="K73" i="21"/>
  <x:c r="H32" i="21"/>
  <x:c r="I73" i="21"/>
  <x:c r="H52" i="21"/>
  <x:c r="G52" i="21" s="1"/>
  <x:c r="J52" i="21" s="1"/>
  <x:c r="V32" i="21"/>
  <x:c r="V73" i="21" s="1"/>
  <x:c r="T32" i="21"/>
  <x:c r="E35" i="20"/>
  <x:c r="T72" i="20"/>
  <x:c r="T77" i="20" s="1"/>
  <x:c r="F80" i="20"/>
  <x:c r="D24" i="4" s="1"/>
  <x:c r="G24" i="4" s="1"/>
  <x:c r="E77" i="20"/>
  <x:c r="S80" i="20"/>
  <x:c r="L49" i="20"/>
  <x:c r="N60" i="20"/>
  <x:c r="I80" i="20"/>
  <x:c r="T49" i="20"/>
  <x:c r="E60" i="20"/>
  <x:c r="U60" i="20"/>
  <x:c r="C72" i="4"/>
  <x:c r="M75" i="22"/>
  <x:c r="N51" i="22"/>
  <x:c r="U51" i="22"/>
  <x:c r="T43" i="22"/>
  <x:c r="U43" i="22"/>
  <x:c r="N43" i="22"/>
  <x:c r="T51" i="22"/>
  <x:c r="T63" i="22"/>
  <x:c r="U63" i="22"/>
  <x:c r="G72" i="22"/>
  <x:c r="J72" i="22" s="1"/>
  <x:c r="H32" i="22"/>
  <x:c r="D51" i="22"/>
  <x:c r="E51" i="22" s="1"/>
  <x:c r="V51" i="22"/>
  <x:c r="H63" i="22"/>
  <x:c r="G63" i="22" s="1"/>
  <x:c r="J63" i="22" s="1"/>
  <x:c r="E32" i="22"/>
  <x:c r="H43" i="22"/>
  <x:c r="G43" i="22" s="1"/>
  <x:c r="J43" i="22" s="1"/>
  <x:c r="L43" i="22"/>
  <x:c r="L32" i="22"/>
  <x:c r="L63" i="22"/>
  <x:c r="G65" i="22"/>
  <x:c r="J65" i="22" s="1"/>
  <x:c r="N32" i="22"/>
  <x:c r="H51" i="22"/>
  <x:c r="G51" i="22" s="1"/>
  <x:c r="J51" i="22" s="1"/>
  <x:c r="D63" i="22"/>
  <x:c r="E63" i="22" s="1"/>
  <x:c r="S75" i="22"/>
  <x:c r="I26" i="4" s="1"/>
  <x:c r="F74" i="4" s="1"/>
  <x:c r="V32" i="22"/>
  <x:c r="U32" i="22"/>
  <x:c r="L51" i="22"/>
  <x:c r="F75" i="22"/>
  <x:c r="T32" i="22"/>
  <x:c r="R75" i="22"/>
  <x:c r="H26" i="4" s="1"/>
  <x:c r="D43" i="22"/>
  <x:c r="N72" i="22"/>
  <x:c r="G33" i="8"/>
  <x:c r="J33" i="8" s="1"/>
  <x:c r="H64" i="4"/>
  <x:c r="I116" i="19"/>
  <x:c r="K12" i="4"/>
  <x:c r="E60" i="4"/>
  <x:c r="H60" i="4" s="1"/>
  <x:c r="D76" i="10"/>
  <x:c r="D61" i="7"/>
  <x:c r="E29" i="7"/>
  <x:c r="G47" i="7"/>
  <x:c r="U33" i="8"/>
  <x:c r="R66" i="8"/>
  <x:c r="U66" i="8" s="1"/>
  <x:c r="F75" i="9"/>
  <x:c r="E75" i="9" s="1"/>
  <x:c r="E40" i="10"/>
  <x:c r="E76" i="10"/>
  <x:c r="E51" i="11"/>
  <x:c r="D17" i="4"/>
  <x:c r="F63" i="11"/>
  <x:c r="E63" i="11" s="1"/>
  <x:c r="H51" i="11"/>
  <x:c r="D81" i="13"/>
  <x:c r="G45" i="18"/>
  <x:c r="J45" i="18" s="1"/>
  <x:c r="D22" i="4"/>
  <x:c r="G22" i="4" s="1"/>
  <x:c r="G19" i="4"/>
  <x:c r="C67" i="4"/>
  <x:c r="H30" i="6"/>
  <x:c r="G30" i="6" s="1"/>
  <x:c r="J30" i="6" s="1"/>
  <x:c r="G39" i="10"/>
  <x:c r="J39" i="10" s="1"/>
  <x:c r="H76" i="10"/>
  <x:c r="G76" i="10" s="1"/>
  <x:c r="J76" i="10" s="1"/>
  <x:c r="T29" i="7"/>
  <x:c r="T61" i="7" s="1"/>
  <x:c r="H40" i="7"/>
  <x:c r="D64" i="21"/>
  <x:c r="E64" i="21" s="1"/>
  <x:c r="H64" i="21"/>
  <x:c r="G64" i="21" s="1"/>
  <x:c r="J64" i="21" s="1"/>
  <x:c r="K13" i="4"/>
  <x:c r="F27" i="4"/>
  <x:c r="S67" i="6"/>
  <x:c r="F67" i="6"/>
  <x:c r="E67" i="6" s="1"/>
  <x:c r="R61" i="7"/>
  <x:c r="U29" i="7"/>
  <x:c r="R35" i="8"/>
  <x:c r="U28" i="8"/>
  <x:c r="T30" i="8"/>
  <x:c r="D66" i="8"/>
  <x:c r="E35" i="8"/>
  <x:c r="E38" i="8"/>
  <x:c r="D13" i="4"/>
  <x:c r="H38" i="8"/>
  <x:c r="H45" i="8" s="1"/>
  <x:c r="J40" i="8"/>
  <x:c r="E40" i="8"/>
  <x:c r="T54" i="9"/>
  <x:c r="T75" i="9" s="1"/>
  <x:c r="H44" i="11"/>
  <x:c r="G44" i="11" s="1"/>
  <x:c r="J44" i="11" s="1"/>
  <x:c r="H63" i="11"/>
  <x:c r="G63" i="11" s="1"/>
  <x:c r="J63" i="11" s="1"/>
  <x:c r="C59" i="4"/>
  <x:c r="D14" i="4"/>
  <x:c r="G14" i="4" s="1"/>
  <x:c r="G43" i="11"/>
  <x:c r="J43" i="11" s="1"/>
  <x:c r="H84" i="11"/>
  <x:c r="E66" i="4"/>
  <x:c r="E29" i="6"/>
  <x:c r="G11" i="4"/>
  <x:c r="J13" i="4"/>
  <x:c r="H47" i="4"/>
  <x:c r="H50" i="4" s="1"/>
  <x:c r="J51" i="11"/>
  <x:c r="E69" i="19"/>
  <x:c r="F116" i="19"/>
  <x:c r="J20" i="4"/>
  <x:c r="G68" i="4" s="1"/>
  <x:c r="J11" i="4"/>
  <x:c r="T29" i="6"/>
  <x:c r="T67" i="6" s="1"/>
  <x:c r="H67" i="6"/>
  <x:c r="G67" i="6" s="1"/>
  <x:c r="J67" i="6" s="1"/>
  <x:c r="S61" i="7"/>
  <x:c r="T28" i="8"/>
  <x:c r="E34" i="8"/>
  <x:c r="H40" i="8"/>
  <x:c r="R76" i="10"/>
  <x:c r="U39" i="10"/>
  <x:c r="T62" i="10"/>
  <x:c r="V84" i="11"/>
  <x:c r="H81" i="13"/>
  <x:c r="G81" i="13" s="1"/>
  <x:c r="J81" i="13" s="1"/>
  <x:c r="E45" i="18"/>
  <x:c r="H69" i="4"/>
  <x:c r="E41" i="8"/>
  <x:c r="H41" i="8"/>
  <x:c r="H14" i="4"/>
  <x:c r="K14" i="4" s="1"/>
  <x:c r="H61" i="7"/>
  <x:c r="R75" i="9"/>
  <x:c r="U75" i="9" s="1"/>
  <x:c r="U38" i="9"/>
  <x:c r="S76" i="10"/>
  <x:c r="U55" i="10"/>
  <x:c r="E67" i="13"/>
  <x:c r="E55" i="16"/>
  <x:c r="F86" i="16"/>
  <x:c r="G55" i="16"/>
  <x:c r="J55" i="16" s="1"/>
  <x:c r="R67" i="6"/>
  <x:c r="U67" i="6" s="1"/>
  <x:c r="U29" i="6"/>
  <x:c r="H30" i="7"/>
  <x:c r="G30" i="7" s="1"/>
  <x:c r="J30" i="7" s="1"/>
  <x:c r="I76" i="10"/>
  <x:c r="F81" i="13"/>
  <x:c r="E81" i="13" s="1"/>
  <x:c r="E59" i="18"/>
  <x:c r="F63" i="18"/>
  <x:c r="D35" i="4"/>
  <x:c r="C68" i="4" s="1"/>
  <x:c r="G21" i="4"/>
  <x:c r="F45" i="4"/>
  <x:c r="E61" i="4" s="1"/>
  <x:c r="H61" i="4" s="1"/>
  <x:c r="I51" i="4"/>
  <x:c r="J16" i="4"/>
  <x:c r="G64" i="4" s="1"/>
  <x:c r="J12" i="4"/>
  <x:c r="G60" i="4" s="1"/>
  <x:c r="H31" i="7"/>
  <x:c r="G31" i="7" s="1"/>
  <x:c r="H39" i="9"/>
  <x:c r="G39" i="9" s="1"/>
  <x:c r="J39" i="9" s="1"/>
  <x:c r="J19" i="4"/>
  <x:c r="T42" i="13"/>
  <x:c r="T81" i="13" s="1"/>
  <x:c r="G63" i="18"/>
  <x:c r="J63" i="18" s="1"/>
  <x:c r="G63" i="4"/>
  <x:c r="F66" i="8"/>
  <x:c r="E45" i="8"/>
  <x:c r="E70" i="4"/>
  <x:c r="F67" i="4"/>
  <x:c r="F70" i="4" s="1"/>
  <x:c r="I54" i="4"/>
  <x:c r="K15" i="4"/>
  <x:c r="H18" i="4"/>
  <x:c r="K23" i="4"/>
  <x:c r="E71" i="4"/>
  <x:c r="I18" i="4"/>
  <x:c r="F63" i="4"/>
  <x:c r="F66" i="4" s="1"/>
  <x:c r="J18" i="4"/>
  <x:c r="I36" i="4"/>
  <x:c r="F50" i="4"/>
  <x:c r="I50" i="4" s="1"/>
  <x:c r="F62" i="4"/>
  <x:c r="H38" i="9"/>
  <x:c r="T39" i="10"/>
  <x:c r="T76" i="10" s="1"/>
  <x:c r="U42" i="13"/>
  <x:c r="D84" i="18"/>
  <x:c r="U101" i="19"/>
  <x:c r="T101" i="19"/>
  <x:c r="K80" i="20"/>
  <x:c r="D70" i="21"/>
  <x:c r="E70" i="21" s="1"/>
  <x:c r="E66" i="21"/>
  <x:c r="J23" i="9"/>
  <x:c r="H40" i="10"/>
  <x:c r="G40" i="10" s="1"/>
  <x:c r="J40" i="10" s="1"/>
  <x:c r="G69" i="19"/>
  <x:c r="J69" i="19" s="1"/>
  <x:c r="J92" i="19"/>
  <x:c r="H86" i="16"/>
  <x:c r="G86" i="16" s="1"/>
  <x:c r="J86" i="16" s="1"/>
  <x:c r="G39" i="16"/>
  <x:c r="J39" i="16" s="1"/>
  <x:c r="N66" i="16"/>
  <x:c r="E72" i="20"/>
  <x:c r="L77" i="20"/>
  <x:c r="F32" i="21"/>
  <x:c r="E22" i="21"/>
  <x:c r="R84" i="11"/>
  <x:c r="U84" i="11" s="1"/>
  <x:c r="E66" i="16"/>
  <x:c r="N35" i="20"/>
  <x:c r="O80" i="20"/>
  <x:c r="N80" i="20" s="1"/>
  <x:c r="L60" i="20"/>
  <x:c r="G37" i="21"/>
  <x:c r="J37" i="21" s="1"/>
  <x:c r="H44" i="21"/>
  <x:c r="G44" i="21" s="1"/>
  <x:c r="J44" i="21" s="1"/>
  <x:c r="E44" i="21"/>
  <x:c r="N70" i="21"/>
  <x:c r="E68" i="4"/>
  <x:c r="H68" i="4" s="1"/>
  <x:c r="F40" i="7"/>
  <x:c r="E40" i="7" s="1"/>
  <x:c r="T63" i="11"/>
  <x:c r="F84" i="11"/>
  <x:c r="E84" i="11" s="1"/>
  <x:c r="R116" i="19"/>
  <x:c r="M39" i="16"/>
  <x:c r="N39" i="16" s="1"/>
  <x:c r="D80" i="20"/>
  <x:c r="E80" i="20" s="1"/>
  <x:c r="U35" i="20"/>
  <x:c r="T35" i="20"/>
  <x:c r="N64" i="21"/>
  <x:c r="E33" i="8"/>
  <x:c r="U43" i="11"/>
  <x:c r="T43" i="13"/>
  <x:c r="E41" i="18"/>
  <x:c r="R84" i="18"/>
  <x:c r="U84" i="18" s="1"/>
  <x:c r="J76" i="19"/>
  <x:c r="J87" i="19"/>
  <x:c r="O86" i="16"/>
  <x:c r="L80" i="20"/>
  <x:c r="U70" i="21"/>
  <x:c r="S73" i="21"/>
  <x:c r="I25" i="4" s="1"/>
  <x:c r="K25" i="4" s="1"/>
  <x:c r="H73" i="4" s="1"/>
  <x:c r="E23" i="9"/>
  <x:c r="T43" i="11"/>
  <x:c r="T84" i="11" s="1"/>
  <x:c r="V116" i="19"/>
  <x:c r="D86" i="16"/>
  <x:c r="J35" i="20"/>
  <x:c r="V80" i="20"/>
  <x:c r="G49" i="20"/>
  <x:c r="J49" i="20" s="1"/>
  <x:c r="L32" i="21"/>
  <x:c r="K11" i="4"/>
  <x:c r="R81" i="13"/>
  <x:c r="U81" i="13" s="1"/>
  <x:c r="J23" i="19"/>
  <x:c r="J81" i="19"/>
  <x:c r="M55" i="16"/>
  <x:c r="L55" i="16" s="1"/>
  <x:c r="N44" i="16"/>
  <x:c r="H80" i="20"/>
  <x:c r="G80" i="20" s="1"/>
  <x:c r="G60" i="20"/>
  <x:c r="J60" i="20" s="1"/>
  <x:c r="U80" i="20"/>
  <x:c r="N32" i="21"/>
  <x:c r="O73" i="21"/>
  <x:c r="T70" i="21"/>
  <x:c r="M73" i="21"/>
  <x:c r="G22" i="21"/>
  <x:c r="J22" i="21" s="1"/>
  <x:c r="N62" i="16"/>
  <x:c r="D52" i="21"/>
  <x:c r="E52" i="21" s="1"/>
  <x:c r="H116" i="19"/>
  <x:c r="G116" i="19" s="1"/>
  <x:c r="J116" i="19" s="1"/>
  <x:c r="T55" i="16"/>
  <x:c r="H70" i="21"/>
  <x:c r="G70" i="21" s="1"/>
  <x:c r="J70" i="21" s="1"/>
  <x:c r="G46" i="21"/>
  <x:c r="J46" i="21" s="1"/>
  <x:c r="G55" i="21"/>
  <x:c r="J55" i="21" s="1"/>
  <x:c r="K26" i="4" l="1"/>
  <x:c r="H74" i="4" s="1"/>
  <x:c r="E74" i="4"/>
  <x:c r="H27" i="4"/>
  <x:c r="E73" i="4"/>
  <x:c r="J80" i="20"/>
  <x:c r="T80" i="20"/>
  <x:c r="J24" i="4" s="1"/>
  <x:c r="G72" i="4" s="1"/>
  <x:c r="I24" i="4"/>
  <x:c r="N75" i="22"/>
  <x:c r="D74" i="4"/>
  <x:c r="L75" i="22"/>
  <x:c r="G32" i="22"/>
  <x:c r="J32" i="22" s="1"/>
  <x:c r="H75" i="22"/>
  <x:c r="V75" i="22"/>
  <x:c r="E43" i="22"/>
  <x:c r="D75" i="22"/>
  <x:c r="U75" i="22"/>
  <x:c r="T75" i="22"/>
  <x:c r="J26" i="4" s="1"/>
  <x:c r="G74" i="4" s="1"/>
  <x:c r="G45" i="8"/>
  <x:c r="J45" i="8" s="1"/>
  <x:c r="H66" i="8"/>
  <x:c r="G66" i="8" s="1"/>
  <x:c r="J66" i="8" s="1"/>
  <x:c r="U116" i="19"/>
  <x:c r="T116" i="19"/>
  <x:c r="E32" i="21"/>
  <x:c r="F73" i="21"/>
  <x:c r="H70" i="4"/>
  <x:c r="J22" i="4"/>
  <x:c r="G67" i="4"/>
  <x:c r="G70" i="4" s="1"/>
  <x:c r="H45" i="4"/>
  <x:c r="H46" i="4" s="1"/>
  <x:c r="H66" i="4"/>
  <x:c r="T73" i="21"/>
  <x:c r="J25" i="4" s="1"/>
  <x:c r="E62" i="4"/>
  <x:c r="H62" i="4" s="1"/>
  <x:c r="G84" i="11"/>
  <x:c r="J84" i="11" s="1"/>
  <x:c r="U35" i="8"/>
  <x:c r="T35" i="8"/>
  <x:c r="H63" i="4"/>
  <x:c r="G32" i="21"/>
  <x:c r="J32" i="21" s="1"/>
  <x:c r="H67" i="4"/>
  <x:c r="U73" i="21"/>
  <x:c r="H71" i="4"/>
  <x:c r="E75" i="4"/>
  <x:c r="E66" i="8"/>
  <x:c r="E63" i="18"/>
  <x:c r="F84" i="18"/>
  <x:c r="H73" i="21"/>
  <x:c r="D73" i="21"/>
  <x:c r="F46" i="4"/>
  <x:c r="I46" i="4" s="1"/>
  <x:c r="I45" i="4"/>
  <x:c r="N73" i="21"/>
  <x:c r="E86" i="16"/>
  <x:c r="F61" i="7"/>
  <x:c r="E61" i="7" s="1"/>
  <x:c r="G13" i="4"/>
  <x:c r="C61" i="4"/>
  <x:c r="U61" i="7"/>
  <x:c r="C70" i="4"/>
  <x:c r="K18" i="4"/>
  <x:c r="G66" i="4"/>
  <x:c r="T33" i="8"/>
  <x:c r="T66" i="8" s="1"/>
  <x:c r="C62" i="4"/>
  <x:c r="G40" i="7"/>
  <x:c r="J40" i="7" s="1"/>
  <x:c r="G17" i="4"/>
  <x:c r="C65" i="4"/>
  <x:c r="C66" i="4" s="1"/>
  <x:c r="D18" i="4"/>
  <x:c r="G18" i="4" s="1"/>
  <x:c r="L73" i="21"/>
  <x:c r="D73" i="4"/>
  <x:c r="M86" i="16"/>
  <x:c r="N86" i="16" s="1"/>
  <x:c r="L39" i="16"/>
  <x:c r="G38" i="9"/>
  <x:c r="J38" i="9" s="1"/>
  <x:c r="H75" i="9"/>
  <x:c r="G75" i="9" s="1"/>
  <x:c r="J75" i="9" s="1"/>
  <x:c r="F73" i="4"/>
  <x:c r="I27" i="4"/>
  <x:c r="K27" i="4" s="1"/>
  <x:c r="N55" i="16"/>
  <x:c r="U76" i="10"/>
  <x:c r="J14" i="4"/>
  <x:c r="G59" i="4"/>
  <x:c r="G61" i="4"/>
  <x:c r="F72" i="4" l="1"/>
  <x:c r="K24" i="4"/>
  <x:c r="H72" i="4" s="1"/>
  <x:c r="F75" i="4"/>
  <x:c r="H75" i="4"/>
  <x:c r="G75" i="22"/>
  <x:c r="J75" i="22" s="1"/>
  <x:c r="E75" i="22"/>
  <x:c r="E73" i="21"/>
  <x:c r="D25" i="4"/>
  <x:c r="G73" i="21"/>
  <x:c r="J73" i="21" s="1"/>
  <x:c r="G73" i="4"/>
  <x:c r="G75" i="4" s="1"/>
  <x:c r="J27" i="4"/>
  <x:c r="G62" i="4"/>
  <x:c r="G61" i="7"/>
  <x:c r="J61" i="7" s="1"/>
  <x:c r="L86" i="16"/>
  <x:c r="D71" i="4"/>
  <x:c r="D75" i="4" s="1"/>
  <x:c r="E84" i="18"/>
  <x:c r="G84" i="18"/>
  <x:c r="J84" i="18" s="1"/>
  <x:c r="C73" i="4" l="1"/>
  <x:c r="C75" i="4" s="1"/>
  <x:c r="G25" i="4"/>
  <x:c r="D27" i="4"/>
  <x:c r="G27" i="4" s="1"/>
</x:calcChain>
</file>

<file path=xl/sharedStrings.xml><?xml version="1.0" encoding="utf-8"?>
<x:sst xmlns:x="http://schemas.openxmlformats.org/spreadsheetml/2006/main" count="8668" uniqueCount="548">
  <x:si>
    <x:t>Statewide Annual Report Template</x:t>
  </x:si>
  <x:si>
    <x:t>Tab 1: Portfolio Summary Table</x:t>
  </x:si>
  <x:si>
    <x:t>Final (updated 8-8-2022)</x:t>
  </x:si>
  <x:si>
    <x:r>
      <x:rPr>
        <x:b/>
        <x:sz val="10"/>
        <x:color theme="1"/>
        <x:rFont val="Century Gothic"/>
        <x:family val="2"/>
      </x:rPr>
      <x:t>Instructions:</x:t>
    </x:r>
    <x:r>
      <x:rPr>
        <x:sz val="10"/>
        <x:color theme="1"/>
        <x:rFont val="Century Gothic"/>
        <x:family val="2"/>
      </x:rPr>
      <x:t xml:space="preserve">
*Each Program Administrator should complete the Portfolio Summary tables and include them in Annual Reports.
*"Energy Savings" refers to first-year savings.
*Program Administrators should complete these tables to the best of your ability, including Section 16-111.5B (Illinois Power Agency programs) and DCEO programs, if the information is available.
*Program Administrators are encouraged to provide source references for greater transparency.
*Reported TRC results will reflect only the reporting utility's portion of joint electric and gas utility Program impacts.</x:t>
    </x:r>
  </x:si>
  <x:si>
    <x:r>
      <x:t>Portfolio Summary for the</x:t>
    </x:r>
    <x:r>
      <x:rPr>
        <x:b/>
        <x:sz val="11"/>
        <x:color rgb="FFFF0000"/>
        <x:rFont val="Century Gothic"/>
        <x:family val="2"/>
      </x:rPr>
      <x:t xml:space="preserve"> ComEd </x:t>
    </x:r>
    <x:r>
      <x:rPr>
        <x:b/>
        <x:sz val="11"/>
        <x:rFont val="Century Gothic"/>
        <x:family val="2"/>
      </x:rPr>
      <x:t xml:space="preserve">Section </x:t>
    </x:r>
    <x:r>
      <x:rPr>
        <x:b/>
        <x:sz val="11"/>
        <x:color rgb="FFFF0000"/>
        <x:rFont val="Century Gothic"/>
        <x:family val="2"/>
      </x:rPr>
      <x:t xml:space="preserve">[8-103, 8-103B, 8-104] </x:t>
    </x:r>
    <x:r>
      <x:rPr>
        <x:b/>
        <x:sz val="11"/>
        <x:rFont val="Century Gothic"/>
        <x:family val="2"/>
      </x:rPr>
      <x:t>(EEPS) Programs as of</x:t>
    </x:r>
    <x:r>
      <x:rPr>
        <x:b/>
        <x:sz val="11"/>
        <x:color rgb="FFFF0000"/>
        <x:rFont val="Century Gothic"/>
        <x:family val="2"/>
      </x:rPr>
      <x:t xml:space="preserve"> CY2021</x:t>
    </x:r>
  </x:si>
  <x:si>
    <x:t>Program Year</x:t>
  </x:si>
  <x:si>
    <x:r>
      <x:t xml:space="preserve">First-Year Net Energy Savings Achieved
</x:t>
    </x:r>
    <x:r>
      <x:rPr>
        <x:b/>
        <x:sz val="10"/>
        <x:color rgb="FFFF0000"/>
        <x:rFont val="Century Gothic"/>
        <x:family val="2"/>
      </x:rPr>
      <x:t>(MWh)</x:t>
    </x:r>
  </x:si>
  <x:si>
    <x:r>
      <x:t xml:space="preserve">Original Plan Savings Goal** 
</x:t>
    </x:r>
    <x:r>
      <x:rPr>
        <x:b/>
        <x:sz val="10"/>
        <x:color rgb="FFFF0000"/>
        <x:rFont val="Century Gothic"/>
        <x:family val="2"/>
      </x:rPr>
      <x:t>(MWh)</x:t>
    </x:r>
  </x:si>
  <x:si>
    <x:t>% of Net Energy Savings Goal Achieved</x:t>
  </x:si>
  <x:si>
    <x:t>Portfolio Total TRC Benefits 
(in $)</x:t>
  </x:si>
  <x:si>
    <x:t>Portfolio Total TRC Costs 
(in $)</x:t>
  </x:si>
  <x:si>
    <x:t>Portfolio TRC Net Benefits 
(in $)</x:t>
  </x:si>
  <x:si>
    <x:t>Portfolio TRC Benefit/Cost Ratio</x:t>
  </x:si>
  <x:si>
    <x:t>EPY1- 6/1/08-5/31/09</x:t>
  </x:si>
  <x:si>
    <x:t>ICC Approved</x:t>
  </x:si>
  <x:si>
    <x:t>EPY2- 6/1/09-5/31/10</x:t>
  </x:si>
  <x:si>
    <x:t>EPY3- 6/1/10-5/31/11</x:t>
  </x:si>
  <x:si>
    <x:t>Electric Plan 1 Total</x:t>
  </x:si>
  <x:si>
    <x:t>N/A</x:t>
  </x:si>
  <x:si>
    <x:t>EPY4/GPY1- 6/1/11-5/31/12</x:t>
  </x:si>
  <x:si>
    <x:t>EPY5/GPY2- 6/1/12-5/31/13</x:t>
  </x:si>
  <x:si>
    <x:t>EPY6/GPY3- 6/1/13-5/31/14</x:t>
  </x:si>
  <x:si>
    <x:t>Electric Plan 2/Gas Plan 1 Total</x:t>
  </x:si>
  <x:si>
    <x:t>EPY7/GPY4- 6/1/14-5/31/15</x:t>
  </x:si>
  <x:si>
    <x:t>Verified</x:t>
  </x:si>
  <x:si>
    <x:t>EPY8/GPY5- 6/1/15-5/31/16</x:t>
  </x:si>
  <x:si>
    <x:t>EPY9/GPY6- 6/1/16-12/31/17</x:t>
  </x:si>
  <x:si>
    <x:t>Electric Plan 3/Gas Plan 2 Total</x:t>
  </x:si>
  <x:si>
    <x:t>2018-2021 Plan Total</x:t>
  </x:si>
  <x:si>
    <x:r>
      <x:t>Portfolio Summary for</x:t>
    </x:r>
    <x:r>
      <x:rPr>
        <x:b/>
        <x:sz val="11"/>
        <x:color rgb="FFFF0000"/>
        <x:rFont val="Century Gothic"/>
        <x:family val="2"/>
      </x:rPr>
      <x:t xml:space="preserve"> ComEd</x:t>
    </x:r>
    <x:r>
      <x:rPr>
        <x:b/>
        <x:sz val="11"/>
        <x:rFont val="Century Gothic"/>
        <x:family val="2"/>
      </x:rPr>
      <x:t xml:space="preserve"> Section 16-111.5B Illinois Power Agency (IPA) Programs</x:t>
    </x:r>
  </x:si>
  <x:si>
    <x:t>First-Year Net Energy Savings Achieved
(MWh)</x:t>
  </x:si>
  <x:si>
    <x:t>First-Year Net Energy Savings Achieved
(therms) - See Note</x:t>
  </x:si>
  <x:si>
    <x:t>EPY6 - 6/1/13-5/31/14</x:t>
  </x:si>
  <x:si>
    <x:t>EPY7 - 6/1/14-5/31/15</x:t>
  </x:si>
  <x:si>
    <x:t>EPY8 - 6/1/15-5/31/16</x:t>
  </x:si>
  <x:si>
    <x:t>EPY9 - 6/1/16-12/31/17</x:t>
  </x:si>
  <x:si>
    <x:r>
      <x:t>Note:</x:t>
    </x:r>
    <x:r>
      <x:rPr>
        <x:sz val="11"/>
        <x:rFont val="Century Gothic"/>
        <x:family val="2"/>
      </x:rPr>
      <x:t xml:space="preserve"> Column E may not include all therm savings.</x:t>
    </x:r>
  </x:si>
  <x:si>
    <x:r>
      <x:t>Portfolio Summary for</x:t>
    </x:r>
    <x:r>
      <x:rPr>
        <x:b/>
        <x:sz val="11"/>
        <x:color rgb="FFFF0000"/>
        <x:rFont val="Century Gothic"/>
        <x:family val="2"/>
      </x:rPr>
      <x:t xml:space="preserve"> </x:t>
    </x:r>
    <x:r>
      <x:rPr>
        <x:b/>
        <x:sz val="11"/>
        <x:rFont val="Century Gothic"/>
        <x:family val="2"/>
      </x:rPr>
      <x:t xml:space="preserve">DCEO Programs in </x:t>
    </x:r>
    <x:r>
      <x:rPr>
        <x:b/>
        <x:sz val="11"/>
        <x:color rgb="FFFF0000"/>
        <x:rFont val="Century Gothic"/>
        <x:family val="2"/>
      </x:rPr>
      <x:t xml:space="preserve">ComEd </x:t>
    </x:r>
    <x:r>
      <x:rPr>
        <x:b/>
        <x:sz val="11"/>
        <x:rFont val="Century Gothic"/>
        <x:family val="2"/>
      </x:rPr>
      <x:t xml:space="preserve">Service Territory as of </x:t>
    </x:r>
    <x:r>
      <x:rPr>
        <x:b/>
        <x:sz val="11"/>
        <x:color rgb="FFFF0000"/>
        <x:rFont val="Century Gothic"/>
        <x:family val="2"/>
      </x:rPr>
      <x:t>CY2019</x:t>
    </x:r>
  </x:si>
  <x:si>
    <x:t>First-Year Net Energy Savings Achieved
(therms)</x:t>
  </x:si>
  <x:si>
    <x:t>EPY9/GPY6- 6/1/16-5/31/17</x:t>
  </x:si>
  <x:si>
    <x:r>
      <x:t xml:space="preserve">Total Portfolio Summary for </x:t>
    </x:r>
    <x:r>
      <x:rPr>
        <x:b/>
        <x:sz val="11"/>
        <x:color rgb="FFFF0000"/>
        <x:rFont val="Century Gothic"/>
        <x:family val="2"/>
      </x:rPr>
      <x:t>ComEd</x:t>
    </x:r>
    <x:r>
      <x:rPr>
        <x:b/>
        <x:sz val="11"/>
        <x:rFont val="Century Gothic"/>
        <x:family val="2"/>
      </x:rPr>
      <x:t xml:space="preserve"> Service Territory - Section(s) </x:t>
    </x:r>
    <x:r>
      <x:rPr>
        <x:b/>
        <x:sz val="11"/>
        <x:color rgb="FFFF0000"/>
        <x:rFont val="Century Gothic"/>
        <x:family val="2"/>
      </x:rPr>
      <x:t xml:space="preserve">[8-103, 8-103B, 8-104, 16-111.5B] </x:t>
    </x:r>
    <x:r>
      <x:rPr>
        <x:b/>
        <x:sz val="11"/>
        <x:rFont val="Century Gothic"/>
        <x:family val="2"/>
      </x:rPr>
      <x:t xml:space="preserve">and DCEO Programs as of </x:t>
    </x:r>
    <x:r>
      <x:rPr>
        <x:b/>
        <x:sz val="11"/>
        <x:color rgb="FFFF0000"/>
        <x:rFont val="Century Gothic"/>
        <x:family val="2"/>
      </x:rPr>
      <x:t>CY2021</x:t>
    </x:r>
  </x:si>
  <x:si>
    <x:t>Portfolio TRC Benefit/Cost 
Ratio</x:t>
  </x:si>
  <x:si>
    <x:t>Sources:</x:t>
  </x:si>
  <x:si>
    <x:t xml:space="preserve">See sources on respective Program Year tabs. </x:t>
  </x:si>
  <x:si>
    <x:t>Footnotes:</x:t>
  </x:si>
  <x:si>
    <x:t>**Original Plan Savings Goal refers to the original savings goal approved in the Commission's Final Order approving the EE Plan. For Section 8-104 programs, this value should match the Plan Energy Savings Goal set forth in the completed Adjustable Savings Goal Template.</x:t>
  </x:si>
  <x:si/>
  <x:si/>
  <x:si>
    <x:r>
      <x:rPr>
        <x:b/>
        <x:sz val="11"/>
        <x:color theme="1"/>
        <x:rFont val="Century Gothic"/>
        <x:family val="2"/>
      </x:rPr>
      <x:t xml:space="preserve">Background:
</x:t>
    </x:r>
    <x:r>
      <x:rPr>
        <x:sz val="11"/>
        <x:color theme="1"/>
        <x:rFont val="Century Gothic"/>
        <x:family val="2"/>
      </x:rPr>
      <x:t>*Definitions used within this template correspond to IL Energy Efficiency Policy Manual Version 1.1.
*Footnotes have been added where clarifying information may be helpful.
*See Section 6.6 of IL Energy Efficiency Policy Manual Version 1.1 for a full list of requirements for Program Administrator Annual Reports.</x:t>
    </x:r>
  </x:si>
  <x:si>
    <x:r>
      <x:rPr>
        <x:b/>
        <x:sz val="11"/>
        <x:color theme="1"/>
        <x:rFont val="Century Gothic"/>
        <x:family val="2"/>
      </x:rPr>
      <x:t>Instructions:</x:t>
    </x:r>
    <x:r>
      <x:rPr>
        <x:sz val="11"/>
        <x:color theme="1"/>
        <x:rFont val="Century Gothic"/>
        <x:family val="2"/>
      </x:rPr>
      <x:t xml:space="preserve">
</x:t>
    </x:r>
    <x:r>
      <x:rPr>
        <x:b/>
        <x:i/>
        <x:sz val="11"/>
        <x:color theme="1"/>
        <x:rFont val="Century Gothic"/>
        <x:family val="2"/>
      </x:rPr>
      <x:t>*Program Administrators should duplicate the table template below for each Program Year, starting with Program Year 1.</x:t>
    </x:r>
    <x:r>
      <x:rPr>
        <x:sz val="11"/>
        <x:color theme="1"/>
        <x:rFont val="Century Gothic"/>
        <x:family val="2"/>
      </x:rPr>
      <x:t xml:space="preserve">
*If a utility offers Demand Response, information should be listed separately in this table as a separate program.
*For Program Costs [referred to as Program Expenditures in the Policy Manual], each Program Administrator should include actual costs incurred from the beginning of the Program Year through the end of the Program Year,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Annual Reports.
*Program Administrators should complete this table to the best of your ability, including Section 16-111.5B (Illinois Power Agency programs) and DCEO programs, if the information is available.
*Program Administrators are encouraged to provide source references for greater transparency.
</x:t>
    </x:r>
    <x:r>
      <x:rPr>
        <x:sz val="11"/>
        <x:rFont val="Century Gothic"/>
        <x:family val="2"/>
      </x:rPr>
      <x:t>*The Program Net Levelized Utility Cost per Unit Energy in columns J and Q should be calculated using a real discount rate, the Weighted Average Measure Life as reported in columns G and N, and the utility cost as reported in columns I and P, divided by the First Year Net Energy Savings. There is a formula built into this template using the Excel PMT function.</x:t>
    </x:r>
    <x:r>
      <x:rPr>
        <x:sz val="11"/>
        <x:color theme="1"/>
        <x:rFont val="Century Gothic"/>
        <x:family val="2"/>
      </x:rPr>
      <x:t xml:space="preserve">
*Program Administrators will designate joint electric and gas utility Programs with an asterisk next to the Program name. 
*The Weighted Average Measure Life (WAML) will be calculated using net lifetime savings, divided by first year net energy savings. This differs than how WAML is calculated under the Future Energy Jobs Act (FEJA) for amortizing costs.
*Reported TRC results will reflect only the reporting utility's portion of joint electric and gas utility Program impacts.
*The "Unit Definition" in Column W may be a project, a kit, the number of customers, and/or whatever definition is appropriate for a given program. Starting in Calendar Year 2018 where the Unit Definition is "project" it shall mean the following: </x:t>
    </x:r>
    <x:r>
      <x:rPr>
        <x:i/>
        <x:sz val="11"/>
        <x:color theme="1"/>
        <x:rFont val="Century Gothic"/>
        <x:family val="2"/>
      </x:rPr>
      <x:t>any application for an eligible incentive received through a program or initiative.</x:t>
    </x:r>
  </x:si>
  <x:si>
    <x:r>
      <x:rPr>
        <x:b/>
        <x:sz val="11"/>
        <x:color rgb="FFFF0000"/>
        <x:rFont val="Century Gothic"/>
        <x:family val="2"/>
      </x:rPr>
      <x:t>ComEd</x:t>
    </x:r>
    <x:r>
      <x:rPr>
        <x:b/>
        <x:sz val="11"/>
        <x:color theme="1"/>
        <x:rFont val="Century Gothic"/>
        <x:family val="2"/>
      </x:rPr>
      <x:t xml:space="preserve"> Service Territory Program Summary</x:t>
    </x:r>
  </x:si>
  <x:si>
    <x:r>
      <x:rPr>
        <x:b/>
        <x:sz val="12"/>
        <x:color rgb="FFFF0000"/>
        <x:rFont val="Century Gothic"/>
        <x:family val="2"/>
      </x:rPr>
      <x:t>[Gas or Electric]</x:t>
    </x:r>
    <x:r>
      <x:rPr>
        <x:b/>
        <x:sz val="12"/>
        <x:color theme="1"/>
        <x:rFont val="Century Gothic"/>
        <x:family val="2"/>
      </x:rPr>
      <x:t xml:space="preserve"> Program Year </x:t>
    </x:r>
    <x:r>
      <x:rPr>
        <x:b/>
        <x:sz val="12"/>
        <x:color rgb="FFFF0000"/>
        <x:rFont val="Century Gothic"/>
        <x:family val="2"/>
      </x:rPr>
      <x:t>[add program year] [add program year dates]</x:t>
    </x:r>
  </x:si>
  <x:si>
    <x:t>Energy Efficiency Program</x:t>
  </x:si>
  <x:si>
    <x:t>EE Statute? 
(Section 8-103, 8-103B, 8-104, or 16-111.5B)</x:t>
  </x:si>
  <x:si>
    <x:t>First-Year Gross Energy Savings Achieved (MWh)</x:t>
  </x:si>
  <x:si>
    <x:t>Electric Program NTG (deemed/ used)</x:t>
  </x:si>
  <x:si>
    <x:t>First-Year Net Energy Savings Achieved (MWh)</x:t>
  </x:si>
  <x:si>
    <x:t>Electric Weighted Average Measure Life (Years)</x:t>
  </x:si>
  <x:si>
    <x:t>Net Lifetime Savings (MWh)</x:t>
  </x:si>
  <x:si>
    <x:t>Total Electric Program Costs (in $)</x:t>
  </x:si>
  <x:si>
    <x:t>Program Net Levelized Utility Cost per Unit Energy ($/kWh)</x:t>
  </x:si>
  <x:si>
    <x:t>First-Year Gross Energy Savings Achieved (therms)</x:t>
  </x:si>
  <x:si>
    <x:t>Gas Program NTG (deemed/ used)</x:t>
  </x:si>
  <x:si>
    <x:t>First-Year Net Energy Savings Achieved (therms)</x:t>
  </x:si>
  <x:si>
    <x:t>Gas Weighted Average Measure Life (Years)</x:t>
  </x:si>
  <x:si>
    <x:t>Net Lifetime Savings (therms)</x:t>
  </x:si>
  <x:si>
    <x:t>Total Gas Program Costs 
(in $)</x:t>
  </x:si>
  <x:si>
    <x:t>Program Net Levelized Utility Cost per Unit Energy ($/therms)</x:t>
  </x:si>
  <x:si>
    <x:t>Program Total TRC Benefits 
(in $)</x:t>
  </x:si>
  <x:si>
    <x:t>Program Total TRC Costs 
(in $)</x:t>
  </x:si>
  <x:si>
    <x:t>Program TRC Net Benefits 
(in $)</x:t>
  </x:si>
  <x:si>
    <x:t>Program TRC Benefit/Cost Ratio 
(ex post)</x:t>
  </x:si>
  <x:si>
    <x:t>Program Participation 
(# units)</x:t>
  </x:si>
  <x:si>
    <x:t>Unit Definition</x:t>
  </x:si>
  <x:si>
    <x:t>Commercial &amp; Industrial Programs</x:t>
  </x:si>
  <x:si/>
  <x:si>
    <x:t>C&amp;I Programs Subtotal</x:t>
  </x:si>
  <x:si>
    <x:t>C&amp;I Programs - Private Sector Total</x:t>
  </x:si>
  <x:si>
    <x:t>C&amp;I Programs - Public Sector Total</x:t>
  </x:si>
  <x:si>
    <x:t>Residential Programs</x:t>
  </x:si>
  <x:si>
    <x:t>Residential Programs Subtotal</x:t>
  </x:si>
  <x:si>
    <x:t>Income Qualified Programs</x:t>
  </x:si>
  <x:si>
    <x:t>Income Qualified Programs Subtotal</x:t>
  </x:si>
  <x:si>
    <x:t>Third Party Programs (Section 8-103B - Beginning in 2019)</x:t>
  </x:si>
  <x:si>
    <x:t>Third Party Programs (Section 8-103B - Beginning in 2019) Subtotal</x:t>
  </x:si>
  <x:si>
    <x:t>Demonstration of Breakthrough Equipment and Devices</x:t>
  </x:si>
  <x:si>
    <x:t>Demonstration of Breakthrough Equipment and Devices Subtotal</x:t>
  </x:si>
  <x:si>
    <x:t>Other Portfolio-Level Costs (i.e., Portfolio Administrative Costs, Evaluation Costs, and Marketing Costs)</x:t>
  </x:si>
  <x:si>
    <x:r>
      <x:t>Overall Total</x:t>
    </x:r>
    <x:r>
      <x:rPr>
        <x:b/>
        <x:sz val="10"/>
        <x:color rgb="FFFF0000"/>
        <x:rFont val="Century Gothic"/>
        <x:family val="2"/>
      </x:rPr>
      <x:t xml:space="preserve"> ComEd </x:t>
    </x:r>
    <x:r>
      <x:rPr>
        <x:b/>
        <x:sz val="10"/>
        <x:rFont val="Century Gothic"/>
        <x:family val="2"/>
      </x:rPr>
      <x:t>Portfolio</x:t>
    </x:r>
  </x:si>
  <x:si/>
  <x:si>
    <x:t>Tab 2: PY1 Program Summary Table</x:t>
  </x:si>
  <x:si>
    <x:t>Final (updated 2-7-2020)</x:t>
  </x:si>
  <x:si>
    <x:r>
      <x:rPr>
        <x:b/>
        <x:sz val="11"/>
        <x:rFont val="Century Gothic"/>
        <x:family val="2"/>
      </x:rPr>
      <x:t xml:space="preserve">Background:
</x:t>
    </x:r>
    <x:r>
      <x:rPr>
        <x:sz val="11"/>
        <x:rFont val="Century Gothic"/>
        <x:family val="2"/>
      </x:rPr>
      <x:t>*Definitions used within this template correspond to IL Energy Efficiency Policy Manual Version 2.0.
*Footnotes have been added where clarifying information may be helpful.
*See Section 6.7 of IL Energy Efficiency Policy Manual Version 2.0 for a full list of requirements for Program Administrator Annual Reports.</x:t>
    </x:r>
  </x:si>
  <x:si>
    <x:t>Electric Program Year 1 (6/1/2008 - 5/31/2009)</x:t>
  </x:si>
  <x:si>
    <x:t>Small C&amp;I Intro Kit</x:t>
  </x:si>
  <x:si>
    <x:t>Section 8-103</x:t>
  </x:si>
  <x:si>
    <x:t>Measures</x:t>
  </x:si>
  <x:si>
    <x:t>Business Prescriptive (Standard)</x:t>
  </x:si>
  <x:si>
    <x:t>Projects</x:t>
  </x:si>
  <x:si>
    <x:t>Business Custom</x:t>
  </x:si>
  <x:si>
    <x:t>C&amp;I Retro-Commissioning</x:t>
  </x:si>
  <x:si>
    <x:t>Projects Sites</x:t>
  </x:si>
  <x:si>
    <x:t>C&amp;I New Construction</x:t>
  </x:si>
  <x:si>
    <x:t>Public Sector Standard Incentives</x:t>
  </x:si>
  <x:si>
    <x:t>Section 8-103 (DCEO)</x:t>
  </x:si>
  <x:si>
    <x:t>Participants</x:t>
  </x:si>
  <x:si>
    <x:t>Public Sector Custom Incentives</x:t>
  </x:si>
  <x:si>
    <x:t>Residential Lighting</x:t>
  </x:si>
  <x:si>
    <x:t>Bulbs</x:t>
  </x:si>
  <x:si>
    <x:t>Appliance Recycling</x:t>
  </x:si>
  <x:si>
    <x:t>All-Electric Efficiency Upgrade</x:t>
  </x:si>
  <x:si>
    <x:t>Residential Units</x:t>
  </x:si>
  <x:si>
    <x:t>Residential HVAC</x:t>
  </x:si>
  <x:si>
    <x:t>Lights for Learning</x:t>
  </x:si>
  <x:si>
    <x:t>Residential Retrofit Weatherization</x:t>
  </x:si>
  <x:si>
    <x:t>Residential Retrofit Home Improvement</x:t>
  </x:si>
  <x:si>
    <x:t>Affordable Housing Construction</x:t>
  </x:si>
  <x:si>
    <x:t>Installations</x:t>
  </x:si>
  <x:si>
    <x:t>http://ilsagfiles.org/SAG_files/Evaluation_Documents/ComEd/ComEd%20EPY1%20Evaluation%20Reports/ComEd_Summary_Evaluation_Report_Program_Year_1_2009.pdf</x:t>
  </x:si>
  <x:si>
    <x:t>http://ilsagfiles.org/SAG_files/Evaluation_Documents/TRC_Reports/ComEd/ComEd_PY1-PY5_TRC_Summary_Report.pdf</x:t>
  </x:si>
  <x:si>
    <x:t>https://www.icc.illinois.gov/downloads/public/edocket/250135.pdf</x:t>
  </x:si>
  <x:si>
    <x:t>http://www.ilsag.info/dceo_eval_reports.html</x:t>
  </x:si>
  <x:si>
    <x:t>Tab 3: PY2 Program Summary Table</x:t>
  </x:si>
  <x:si>
    <x:t>Electric Program Year 2 (6/1/2009- 5/31/2010)</x:t>
  </x:si>
  <x:si>
    <x:t>Small C&amp;I Intro Kit Carryover</x:t>
  </x:si>
  <x:si>
    <x:t>Project Sites</x:t>
  </x:si>
  <x:si>
    <x:t>Residential Lighting Carryover</x:t>
  </x:si>
  <x:si>
    <x:t>All-Electric Single Family  Tune Up</x:t>
  </x:si>
  <x:si>
    <x:t>Central A/C Efficiency Service</x:t>
  </x:si>
  <x:si>
    <x:t xml:space="preserve">Residential Retrofit </x:t>
  </x:si>
  <x:si>
    <x:t>http://ilsagfiles.org/SAG_files/Evaluation_Documents/ComEd/ComEd%20EPY2%20Evaluation%20Reports/ComEd_Summary_PY2_Evaluation_Report_Final.pdf</x:t>
  </x:si>
  <x:si>
    <x:t>https://www.icc.illinois.gov/downloads/public/edocket/275392.pdf</x:t>
  </x:si>
  <x:si>
    <x:t>Tab 4: PY3 Program Summary Table</x:t>
  </x:si>
  <x:si>
    <x:t>Electric Program Year 3 (6/1/2010 - 5/31/2011)</x:t>
  </x:si>
  <x:si>
    <x:t>Business Instant Discounts</x:t>
  </x:si>
  <x:si>
    <x:t>Public Sector New Construction</x:t>
  </x:si>
  <x:si>
    <x:t xml:space="preserve">Public Sector Retro-commissioning </x:t>
  </x:si>
  <x:si>
    <x:t>Building Operator Certification</x:t>
  </x:si>
  <x:si>
    <x:t>Mutli Family All-Electric Efficiency Upgrade</x:t>
  </x:si>
  <x:si>
    <x:t>Tenant Units</x:t>
  </x:si>
  <x:si>
    <x:t>Single Family Performance</x:t>
  </x:si>
  <x:si>
    <x:t>Central Air Conditioning Efficiency Service</x:t>
  </x:si>
  <x:si>
    <x:t>Home Energy Report</x:t>
  </x:si>
  <x:si>
    <x:t>Public Housing Authority Efficient Living</x:t>
  </x:si>
  <x:si>
    <x:t>http://ilsagfiles.org/SAG_files/Evaluation_Documents/ComEd/ComEd%20EPY3%20Evaluation%20Reports/ComEd_Summary_PY3_Evaluation_Report_Final.pdf</x:t>
  </x:si>
  <x:si>
    <x:t>https://www.icc.illinois.gov/downloads/public/edocket/304132.pdf</x:t>
  </x:si>
  <x:si>
    <x:t>http://ilsagfiles.org/SAG_files/Evaluation_Documents/TRC_Reports/DCEO/DCEO_TRC_Summary_Report_PY3_2012-05-15-1.pdf</x:t>
  </x:si>
  <x:si>
    <x:t>Tab 5: PY4 Program Summary Table</x:t>
  </x:si>
  <x:si>
    <x:t>Electric Program Year 4 (6/1/2011 - 5/31/2012)</x:t>
  </x:si>
  <x:si>
    <x:t>Data Centers</x:t>
  </x:si>
  <x:si>
    <x:t>Compressed Air</x:t>
  </x:si>
  <x:si>
    <x:t>Small Business Energy Savings</x:t>
  </x:si>
  <x:si>
    <x:t>IP Thermostat</x:t>
  </x:si>
  <x:si>
    <x:t>Commercial Real Estate</x:t>
  </x:si>
  <x:si>
    <x:t>Smart Energy Design Assistance Program</x:t>
  </x:si>
  <x:si>
    <x:t>Multi Family Joint</x:t>
  </x:si>
  <x:si>
    <x:t>Single Family Joint</x:t>
  </x:si>
  <x:si>
    <x:t>Complete Systems Replacement</x:t>
  </x:si>
  <x:si>
    <x:t>Clothes Washer</x:t>
  </x:si>
  <x:si>
    <x:t>Rebates</x:t>
  </x:si>
  <x:si>
    <x:t>Elementary Energy Education</x:t>
  </x:si>
  <x:si>
    <x:t>Kits</x:t>
  </x:si>
  <x:si>
    <x:t>Residential New Construction</x:t>
  </x:si>
  <x:si>
    <x:t>http://ilsagfiles.org/SAG_files/Evaluation_Documents/ComEd/ComEd%20EPY4%20Evaluation%20Reports/ComEd_Summary_Evaluation_Report_EPY4.pdf</x:t>
  </x:si>
  <x:si>
    <x:t>https://www.icc.illinois.gov/downloads/public/edocket/355243.pdf</x:t>
  </x:si>
  <x:si>
    <x:t>http://ilsagfiles.org/SAG_files/Evaluation_Documents/TRC_Reports/DCEO/DCEO_Cost_Effectiveness_Report_EPY4_GPY1.pdf</x:t>
  </x:si>
  <x:si>
    <x:t>Tab 6: PY5 Program Summary Table</x:t>
  </x:si>
  <x:si>
    <x:t>Electric Program Year 5 (6/1/2012 - 5/31/2013)</x:t>
  </x:si>
  <x:si>
    <x:t>Industrial Systems</x:t>
  </x:si>
  <x:si>
    <x:t>Business Instant Lighting Discount</x:t>
  </x:si>
  <x:si>
    <x:t>Business Lighting Carryover</x:t>
  </x:si>
  <x:si>
    <x:t>Savings Through Efficient Products (STEP)</x:t>
  </x:si>
  <x:si>
    <x:t>Appliances</x:t>
  </x:si>
  <x:si>
    <x:t>C3-CUB Energy Saver</x:t>
  </x:si>
  <x:si>
    <x:t>http://ilsagfiles.org/SAG_files/Evaluation_Documents/ComEd/ComEd%20EPY5%20Evaluation%20Reports/ComEd_Summary_PY5_Evaluation_Report_2014-11-08_Final.pdf</x:t>
  </x:si>
  <x:si>
    <x:t>https://www.icc.illinois.gov/downloads/public/edocket/375374.pdf</x:t>
  </x:si>
  <x:si>
    <x:t>http://ilsagfiles.org/SAG_files/Evaluation_Documents/TRC_Reports/DCEO/DCEO_Cost_Effectiveness_Report_EPY5_GPY2_05-12-15.pdf</x:t>
  </x:si>
  <x:si>
    <x:t>Tab 7: PY6 Program Summary Table</x:t>
  </x:si>
  <x:si>
    <x:t>Electric Program Year 6 (6/1/2013 - 5/31/2014)</x:t>
  </x:si>
  <x:si>
    <x:t>RLD Resources IP Thermostat</x:t>
  </x:si>
  <x:si>
    <x:t>Included Below</x:t>
  </x:si>
  <x:si>
    <x:t>CLEAResult Desktop Power Management</x:t>
  </x:si>
  <x:si>
    <x:t>Willdan Sustainable Schools</x:t>
  </x:si>
  <x:si>
    <x:t>16-111.5B</x:t>
  </x:si>
  <x:si>
    <x:t>Included Above</x:t>
  </x:si>
  <x:si>
    <x:t>Residential Lighting EEPS</x:t>
  </x:si>
  <x:si>
    <x:t>Residential Lighting Carryover EEPS</x:t>
  </x:si>
  <x:si>
    <x:t>Multi-Family Home Energy Savings</x:t>
  </x:si>
  <x:si>
    <x:t>Single-Family Home Energy Savings/Jumpstart</x:t>
  </x:si>
  <x:si>
    <x:t>Complete System Replacement</x:t>
  </x:si>
  <x:si>
    <x:t>Residential Lighting IPA</x:t>
  </x:si>
  <x:si>
    <x:t>One Change CFL Distribution</x:t>
  </x:si>
  <x:si>
    <x:t>Shelton Solutions Great Energy Stewards</x:t>
  </x:si>
  <x:si>
    <x:t>Single-Family Home Energy Savings IPA</x:t>
  </x:si>
  <x:si>
    <x:t>Multi-Family Home Energy Savings IPA</x:t>
  </x:si>
  <x:si>
    <x:t>http://ilsagfiles.org/SAG_files/Evaluation_Documents/ComEd/ComEd%20EPY6%20Evaluation%20Reports/ComEd_Summary_PY6_Evaluation_Report_2016-05-23_Final.pdf</x:t>
  </x:si>
  <x:si>
    <x:t xml:space="preserve">http://ilsagfiles.org/SAG_files/Evaluation_Documents/TRC_Reports/ComEd/ComEd_PY6_TRC_Report_2016-05-23_Final.pdf </x:t>
  </x:si>
  <x:si>
    <x:t xml:space="preserve">https://icc.illinois.gov/downloads/public/edocket/392697.pdf </x:t>
  </x:si>
  <x:si>
    <x:t>http://ilsagfiles.org/SAG_files/Evaluation_Documents/TRC_Reports/DCEO/Department_of_Commerce_Cost_Effectiveness_Report_EPY6-GPY3_Final_v2.pdf</x:t>
  </x:si>
  <x:si>
    <x:t>Tab 8: PY7 Program Summary Table</x:t>
  </x:si>
  <x:si>
    <x:t>Electric Program Year 7 (6/1/2014 - 5/31/2015)</x:t>
  </x:si>
  <x:si>
    <x:t>Multi-Family Common Area</x:t>
  </x:si>
  <x:si>
    <x:t>LED Street Lighting</x:t>
  </x:si>
  <x:si>
    <x:t xml:space="preserve">Small Business Energy Savings </x:t>
  </x:si>
  <x:si>
    <x:t>Multi-Family Tenant Area</x:t>
  </x:si>
  <x:si>
    <x:t>Home Energy Assessment</x:t>
  </x:si>
  <x:si>
    <x:t>Home Energy Rebates (HVAC &amp; Wx)</x:t>
  </x:si>
  <x:si>
    <x:t xml:space="preserve">Appliance Rebates </x:t>
  </x:si>
  <x:si>
    <x:t xml:space="preserve">Residential Lighting Carryover IPA </x:t>
  </x:si>
  <x:si>
    <x:t>Elevate Retrofit Chicago Residential</x:t>
  </x:si>
  <x:si>
    <x:t>Accelerate CUB Energy Saver</x:t>
  </x:si>
  <x:si>
    <x:t>K-12 Energy Efficiency</x:t>
  </x:si>
  <x:si>
    <x:t>Small C&amp;I Behavioral (EnergyCheck/Pulse) Pilot</x:t>
  </x:si>
  <x:si>
    <x:t>http://ilsagfiles.org/SAG_files/Evaluation_Documents/ComEd/ComEd_EPY7_Evaluation_Reports/ComEd_Plan_Year_7_Summary_Evaluation_Report_2018-08-28_Final.pdf</x:t>
  </x:si>
  <x:si>
    <x:t>http://ilsagfiles.org/SAG_files/Evaluation_Documents/TRC_Reports/ComEd/ComEd_PY7_TRC_Report_2018-05-07_Final.pdf</x:t>
  </x:si>
  <x:si>
    <x:t>https://icc.illinois.gov/downloads/public/edocket/416820.pdf</x:t>
  </x:si>
  <x:si>
    <x:t>http://ilsagfiles.org/SAG_files/Evaluation_Documents/TRC_Reports/DCEO/Department_of_Commerce_Cost_Effectiveness_Report_EPY7-GPY4_Final_Report.pdf</x:t>
  </x:si>
  <x:si>
    <x:t>Tab 9: PY8 Program Summary Table</x:t>
  </x:si>
  <x:si>
    <x:t>Electric Program Year 8 (6/1/2015 - 5/31/2016)</x:t>
  </x:si>
  <x:si>
    <x:t>AirCare Plus</x:t>
  </x:si>
  <x:si>
    <x:t>Strategic Energy Management</x:t>
  </x:si>
  <x:si>
    <x:t>CLEAResult AirCare Plus</x:t>
  </x:si>
  <x:si>
    <x:t>Weidt Group New Construction Small Buildings</x:t>
  </x:si>
  <x:si>
    <x:t>Matrix Direct Control Ventillation</x:t>
  </x:si>
  <x:si>
    <x:t>CLEAResult School Direct Install</x:t>
  </x:si>
  <x:si>
    <x:t>Matrix School Direct Install</x:t>
  </x:si>
  <x:si>
    <x:t>Clean Water Custom</x:t>
  </x:si>
  <x:si>
    <x:t>Appliance Rebates</x:t>
  </x:si>
  <x:si>
    <x:t>HVAC &amp; Weatherization</x:t>
  </x:si>
  <x:si>
    <x:t>Residential Lighting Discounts</x:t>
  </x:si>
  <x:si>
    <x:t>Residential Lighting Discounts Carryover IPA</x:t>
  </x:si>
  <x:si>
    <x:t>Residential Lighting Discounts Carryover EEPS</x:t>
  </x:si>
  <x:si>
    <x:t>National Theatre for Children Kits</x:t>
  </x:si>
  <x:si>
    <x:t>Elevate Energy MF Retrofit Chicago</x:t>
  </x:si>
  <x:si>
    <x:t>Meter Genius Pilot</x:t>
  </x:si>
  <x:si>
    <x:t>Business Energy Analyzer Pilot</x:t>
  </x:si>
  <x:si>
    <x:t>Root3 Pilot</x:t>
  </x:si>
  <x:si>
    <x:t>https://icc.illinois.gov/downloads/public/edocket/436805.pdf</x:t>
  </x:si>
  <x:si>
    <x:t>http://www.ilsag.info/comed_eval_reports.html</x:t>
  </x:si>
  <x:si>
    <x:t>http://ilsagfiles.org/SAG_files/Evaluation_Documents/TRC_Reports/ComEd/ComEd_PY8_TRC_Report_2019-01-28_Final.pdf</x:t>
  </x:si>
  <x:si>
    <x:t>http://ilsagfiles.org/SAG_files/Evaluation_Documents/DCEO/DCEO_Summary_Impact_Evaluation_Report_EPY7-9_GPY4-6_2019-02-06_Final.pdf</x:t>
  </x:si>
  <x:si>
    <x:t>Tab 10: PY9 Program Summary Table</x:t>
  </x:si>
  <x:si>
    <x:t>Electric Program Year 9 (6/1/2016 - 12/31/2017)</x:t>
  </x:si>
  <x:si>
    <x:t>Custom</x:t>
  </x:si>
  <x:si>
    <x:t>Data Center Efficiency</x:t>
  </x:si>
  <x:si>
    <x:t>Industrial Systems Optimization</x:t>
  </x:si>
  <x:si>
    <x:t>Instant Discounts</x:t>
  </x:si>
  <x:si>
    <x:t>Instant Discounts Carryover</x:t>
  </x:si>
  <x:si>
    <x:t>Operational Savings</x:t>
  </x:si>
  <x:si>
    <x:t xml:space="preserve">Retro-commissioning </x:t>
  </x:si>
  <x:si>
    <x:t>Standard</x:t>
  </x:si>
  <x:si>
    <x:t>LED Street Lighting (ComEd)</x:t>
  </x:si>
  <x:si>
    <x:t>Section 8-103B (Bridge)</x:t>
  </x:si>
  <x:si>
    <x:t>Public Sector Standard Incentives (ComEd)</x:t>
  </x:si>
  <x:si>
    <x:t>Public Sector Standard Incentives (DCEO)</x:t>
  </x:si>
  <x:si>
    <x:t>Public Sector Custom (ComEd)</x:t>
  </x:si>
  <x:si>
    <x:t>Included in Standard (DCEO)</x:t>
  </x:si>
  <x:si>
    <x:t>Public Sector Custom Incentives (DCEO)</x:t>
  </x:si>
  <x:si>
    <x:t>Public Sector New Construction (ComEd)</x:t>
  </x:si>
  <x:si>
    <x:t>Public Sector New Construction (DCEO)</x:t>
  </x:si>
  <x:si>
    <x:t>Public Sector Retro-commissioning (ComEd)</x:t>
  </x:si>
  <x:si>
    <x:t>Public Sector Retro-commissioning (DCEO)</x:t>
  </x:si>
  <x:si>
    <x:t>Savings Through Efficient Products (ComEd)</x:t>
  </x:si>
  <x:si>
    <x:t>Savings Through Efficient Products (DCEO)</x:t>
  </x:si>
  <x:si>
    <x:t>Free Lights (ComEd)</x:t>
  </x:si>
  <x:si>
    <x:t>Free Lights (DCEO)</x:t>
  </x:si>
  <x:si>
    <x:t>Public Housing Authority Efficient Living (ComEd)</x:t>
  </x:si>
  <x:si>
    <x:t>Public Housing Authority Efficient Living (DCEO)</x:t>
  </x:si>
  <x:si>
    <x:t>Clean Water Custom (DCEO)</x:t>
  </x:si>
  <x:si>
    <x:t>EE Aggregation Standard (DCEO)</x:t>
  </x:si>
  <x:si>
    <x:t>EE Aggregation Custom (DCEO)</x:t>
  </x:si>
  <x:si>
    <x:t>Combined Heat and Power (DCEO)</x:t>
  </x:si>
  <x:si>
    <x:t>Smart Energy Design Assistance Program (DCEO)</x:t>
  </x:si>
  <x:si>
    <x:t>Building Operator Certification (DCEO)</x:t>
  </x:si>
  <x:si>
    <x:t>GDS Agriculture Energy Efficiency</x:t>
  </x:si>
  <x:si>
    <x:t>CLEAResult Luminaire Level Lighting Control</x:t>
  </x:si>
  <x:si>
    <x:t>Elevate Energy Assisted &amp; Senior Housing</x:t>
  </x:si>
  <x:si>
    <x:t>Power TakeOff Energy Advisor MBCx</x:t>
  </x:si>
  <x:si>
    <x:t>Project</x:t>
  </x:si>
  <x:si>
    <x:t>Franklin Rural Small Business EE Kits</x:t>
  </x:si>
  <x:si>
    <x:t>SEDAC Enhanced Building Optimization</x:t>
  </x:si>
  <x:si>
    <x:t>GDS Small Commercial Lit Signage</x:t>
  </x:si>
  <x:si>
    <x:t>Elementary Education Kits</x:t>
  </x:si>
  <x:si>
    <x:t>Fridge Freezer Recycling</x:t>
  </x:si>
  <x:si>
    <x:t>Heating &amp; Cooling Rebates</x:t>
  </x:si>
  <x:si>
    <x:t>Weatherization Rebates</x:t>
  </x:si>
  <x:si>
    <x:t>Included in Heating &amp; Cooling</x:t>
  </x:si>
  <x:si>
    <x:t>Home Energy Assessments</x:t>
  </x:si>
  <x:si>
    <x:t>Multi-Family Comprehensive EE</x:t>
  </x:si>
  <x:si>
    <x:t>Homes</x:t>
  </x:si>
  <x:si>
    <x:t>CLEAResult CFL Distribution</x:t>
  </x:si>
  <x:si>
    <x:t>Home Energy Reports</x:t>
  </x:si>
  <x:si>
    <x:t>UIC-ERC Low-Income Kits</x:t>
  </x:si>
  <x:si>
    <x:t>CUB Energy Saver</x:t>
  </x:si>
  <x:si>
    <x:t>NA</x:t>
  </x:si>
  <x:si>
    <x:t>Affordable Housing New Construction (ComEd)</x:t>
  </x:si>
  <x:si>
    <x:t>Affordable Housing New Construction (DCEO)</x:t>
  </x:si>
  <x:si>
    <x:t>Illinois Home Weatherization Assistance Program (ComEd)</x:t>
  </x:si>
  <x:si>
    <x:t>Included in Res Retrofits</x:t>
  </x:si>
  <x:si>
    <x:t>Illinois Home Weatherization Assistance Program (DCEO)</x:t>
  </x:si>
  <x:si>
    <x:t>Residential Retrofit: Energy Savers Multi-Family (ComEd)</x:t>
  </x:si>
  <x:si>
    <x:t>Residential Retrofit: Single Family Retrofits (CBA) (ComEd)</x:t>
  </x:si>
  <x:si>
    <x:t>Residential Retrofit (DCEO)</x:t>
  </x:si>
  <x:si>
    <x:t>Multi-family Common Area Pilot</x:t>
  </x:si>
  <x:si>
    <x:t>Bidgely Pilot</x:t>
  </x:si>
  <x:si>
    <x:t>Nest Seasonal Savings Pilot</x:t>
  </x:si>
  <x:si>
    <x:t>Thermostats</x:t>
  </x:si>
  <x:si>
    <x:t>https://www.icc.illinois.gov/downloads/public/edocket/485777.pdf</x:t>
  </x:si>
  <x:si>
    <x:t>http://ilsagfiles.org/SAG_files/Evaluation_Documents/ComEd/ComEd_EPY9_Evaluation_Reports_Final/ComEd_PY9_Summary_Evaluation_Report_Final_2018-11-30.pdf</x:t>
  </x:si>
  <x:si>
    <x:t>Tab 11: CY2018 Program Summary Table</x:t>
  </x:si>
  <x:si>
    <x:t>Electric Calendar Year 2018 (1/1/2018 - 12/31/2018)</x:t>
  </x:si>
  <x:si>
    <x:t>Air Care Plus</x:t>
  </x:si>
  <x:si>
    <x:t>Section 8-103B</x:t>
  </x:si>
  <x:si>
    <x:t>Projects Completed</x:t>
  </x:si>
  <x:si>
    <x:t>Included in Standard</x:t>
  </x:si>
  <x:si>
    <x:t>Energy Advisor Monitoring-Based Commissioning</x:t>
  </x:si>
  <x:si>
    <x:t>Measures Installed</x:t>
  </x:si>
  <x:si>
    <x:t>New Construction (Joint /Nicor Gas &amp; PGL-NSG)</x:t>
  </x:si>
  <x:si>
    <x:t>Operational Efficiency / Facility Assessments</x:t>
  </x:si>
  <x:si>
    <x:t>Public Housing Authority (Joint /Nicor)</x:t>
  </x:si>
  <x:si>
    <x:t>Public Small Facilities (PSF)</x:t>
  </x:si>
  <x:si>
    <x:t>Included in SBES</x:t>
  </x:si>
  <x:si>
    <x:t>Retrocommissioning (Joint /Nicor Gas &amp; PGL-NSG)</x:t>
  </x:si>
  <x:si>
    <x:t>Rural Small Business Kits</x:t>
  </x:si>
  <x:si>
    <x:t>Kits Distributed</x:t>
  </x:si>
  <x:si>
    <x:t>Strategic Energy Management (Joint /Nicor Gas)</x:t>
  </x:si>
  <x:si>
    <x:t>Cohorts</x:t>
  </x:si>
  <x:si>
    <x:t>Street Lighting</x:t>
  </x:si>
  <x:si>
    <x:t>Business Sector Outreach</x:t>
  </x:si>
  <x:si>
    <x:t>Measures Distribued</x:t>
  </x:si>
  <x:si>
    <x:t>Elementary Education Kits (Joint w/Nicor Gas &amp; PGL-NSG)</x:t>
  </x:si>
  <x:si>
    <x:t>Fridge and Freezer Recycling</x:t>
  </x:si>
  <x:si>
    <x:t>Rebates Provided</x:t>
  </x:si>
  <x:si>
    <x:t>Heating and Cooling (HVAC) Rebates</x:t>
  </x:si>
  <x:si>
    <x:t>Holiday Light Exchange</x:t>
  </x:si>
  <x:si>
    <x:t>Home Energy Assessment (Joint w/Nicor Gas &amp; PGL-NSG)</x:t>
  </x:si>
  <x:si>
    <x:t>Lighting Discounts</x:t>
  </x:si>
  <x:si>
    <x:t>Bulbs Incentivized</x:t>
  </x:si>
  <x:si>
    <x:t>Middle School Take-Home Kits</x:t>
  </x:si>
  <x:si>
    <x:t>Multi-Family Market Rate (Joint w/Nicor Gas &amp; PGL-NSG)</x:t>
  </x:si>
  <x:si>
    <x:t>New Construction (Joint w/Nicor Gas &amp; PGL-NSG)</x:t>
  </x:si>
  <x:si>
    <x:t>Total Homes</x:t>
  </x:si>
  <x:si>
    <x:t>Weatherization - Market Rate</x:t>
  </x:si>
  <x:si>
    <x:t>Included in HVAC</x:t>
  </x:si>
  <x:si>
    <x:t>Affordable Housing New Construction (Joint w/Nicor Gas)</x:t>
  </x:si>
  <x:si>
    <x:t>Food Bank LED Distribution</x:t>
  </x:si>
  <x:si>
    <x:t>LEDs Distributed</x:t>
  </x:si>
  <x:si>
    <x:t>Retail (Lighting) Discounts - Income Eligible</x:t>
  </x:si>
  <x:si>
    <x:t>Multi-Family IHWAP</x:t>
  </x:si>
  <x:si>
    <x:t>Included in MF Retrofits</x:t>
  </x:si>
  <x:si>
    <x:t>Housing Units</x:t>
  </x:si>
  <x:si>
    <x:t>Multi-Family Retrofits (Joint w/Nicor Gas &amp; PGL-NSG)</x:t>
  </x:si>
  <x:si>
    <x:t>Single Family Retrofit - CBA (Joint w/Nicor Gas &amp; PGL-NSG)</x:t>
  </x:si>
  <x:si>
    <x:t>Single Family Retrofit - IHWAP (Joint w/Nicor Gas &amp; PGL-NSG)</x:t>
  </x:si>
  <x:si>
    <x:t>Included in SF Retrofits</x:t>
  </x:si>
  <x:si>
    <x:t>UIC ERC Low Income Kits</x:t>
  </x:si>
  <x:si>
    <x:t>Income Eligible Outreach</x:t>
  </x:si>
  <x:si>
    <x:t xml:space="preserve">Variable Speed Drive Energy Savings in Refrigeration Condensers </x:t>
  </x:si>
  <x:si>
    <x:t>Smart Building Operations</x:t>
  </x:si>
  <x:si>
    <x:t>Ductless Heat Pump and Building Envelope</x:t>
  </x:si>
  <x:si>
    <x:t>Systems Installed</x:t>
  </x:si>
  <x:si>
    <x:t>HVAC SAVE</x:t>
  </x:si>
  <x:si>
    <x:t>Nest Seasonal Savings (Cooling Season)</x:t>
  </x:si>
  <x:si>
    <x:t>Nest Seasonal Savings (Heating Season)</x:t>
  </x:si>
  <x:si>
    <x:t xml:space="preserve">Total Connected Savings Wi-Fi Thermostat Optimization </x:t>
  </x:si>
  <x:si>
    <x:t>Voltage Optimization</x:t>
  </x:si>
  <x:si>
    <x:t>VO-Enabled Feeders</x:t>
  </x:si>
  <x:si>
    <x:t>http://ilsagfiles.org/SAG_files/Evaluation_Documents/ComEd/ComEd_CY2018_Evaluation_Reports_Final/ComEd_CY2018_Summary_Evaluation_Report_Data_Final_2019-04-30.xlsx</x:t>
  </x:si>
  <x:si>
    <x:t>http://ilsagfiles.org/SAG_files/Evaluation_Documents/ComEd/ComEd_CY2018_Evaluation_Reports_Final/ComEd_CY2018_Summary_Evaluation_Report_2018-04-30_Final.pdf</x:t>
  </x:si>
  <x:si>
    <x:t>Tab 12: CY2019 Program Summary Table</x:t>
  </x:si>
  <x:si>
    <x:t>Final (updated 8-6-2020)</x:t>
  </x:si>
  <x:si>
    <x:t>Electric Calendar Year 2019 (1/1/2019 - 12/31/2019)</x:t>
  </x:si>
  <x:si>
    <x:t>Incentives - Standard</x:t>
  </x:si>
  <x:si>
    <x:t>Small Business - Private</x:t>
  </x:si>
  <x:si>
    <x:t>LED Streetlighting</x:t>
  </x:si>
  <x:si>
    <x:t>Incentives - Custom</x:t>
  </x:si>
  <x:si>
    <x:t>Included in Cell I 23</x:t>
  </x:si>
  <x:si>
    <x:t>RetroCommissioning (Coordinated w/Nicor Gas &amp; PGL/NSG)</x:t>
  </x:si>
  <x:si>
    <x:t>Non-residential New Construction (Coordinated w/Nicor Gas &amp; PGL/NSG)</x:t>
  </x:si>
  <x:si>
    <x:t>Strategic Energy Management (Joint w/Nicor Gas &amp; PGL/NSG)</x:t>
  </x:si>
  <x:si>
    <x:t>Virtual Commissioning</x:t>
  </x:si>
  <x:si>
    <x:t>Included in Cell I 28</x:t>
  </x:si>
  <x:si>
    <x:t>Included in Cell R28</x:t>
  </x:si>
  <x:si>
    <x:t>Included in Cell S28</x:t>
  </x:si>
  <x:si>
    <x:t>Small Business - Public</x:t>
  </x:si>
  <x:si>
    <x:t>Included in Cell I 24</x:t>
  </x:si>
  <x:si>
    <x:t>Included in Cell R24</x:t>
  </x:si>
  <x:si>
    <x:t>Included in Cell S24</x:t>
  </x:si>
  <x:si>
    <x:t>Facility Assessments</x:t>
  </x:si>
  <x:si>
    <x:t>Business Outreach</x:t>
  </x:si>
  <x:si>
    <x:t>Fridge &amp; Freezer Recycling</x:t>
  </x:si>
  <x:si>
    <x:t>Single-Family Assessment (Joint w/Nicor Gas &amp; PGL/NSG)</x:t>
  </x:si>
  <x:si>
    <x:t>Multi-Family Assessments (Joint w/Nicor Gas &amp; PGL/NSG)</x:t>
  </x:si>
  <x:si>
    <x:t>Elementary Education Kits (Joint w/Nicor Gas &amp; PGL/NSG)</x:t>
  </x:si>
  <x:si>
    <x:t>Weatherization</x:t>
  </x:si>
  <x:si>
    <x:t>Included in Cell I48</x:t>
  </x:si>
  <x:si>
    <x:t>Residential New Construction (Joint w/Nicor Gas)</x:t>
  </x:si>
  <x:si>
    <x:t>Residential Behavior</x:t>
  </x:si>
  <x:si>
    <x:t>Lighting Discounts - IE [Combined with Appliance Rebates - IE]</x:t>
  </x:si>
  <x:si>
    <x:t>Multi-Family Retrofits - IE (Joint w/Nicor Gas &amp; PGL/NSG)</x:t>
  </x:si>
  <x:si>
    <x:t>Single-Family Retrofits - CBA (Joint w/Nicor Gas &amp; PGL/NSG)</x:t>
  </x:si>
  <x:si>
    <x:t>Appliance Rebates - IE [Combined with Lighting Discounts - IE]</x:t>
  </x:si>
  <x:si>
    <x:t>Included in Cell I 52</x:t>
  </x:si>
  <x:si>
    <x:t>Appliance Measures Incentivized</x:t>
  </x:si>
  <x:si>
    <x:t>Multi-Family Retrofits - IHWAP (Joint w/Nicor Gas &amp; PGL/NSG)</x:t>
  </x:si>
  <x:si>
    <x:t>Included in Cell I 54</x:t>
  </x:si>
  <x:si>
    <x:t>Public Housing Retrofits (Joint w/Nicor Gas &amp; PGL/NSG)</x:t>
  </x:si>
  <x:si>
    <x:t>PHA Properties</x:t>
  </x:si>
  <x:si>
    <x:t>Residential units</x:t>
  </x:si>
  <x:si>
    <x:t>Single-Family Retrofits - IHWAP (Joint w/Nicor Gas &amp; PGL/NSG)</x:t>
  </x:si>
  <x:si>
    <x:t>Included in Cell I 55</x:t>
  </x:si>
  <x:si>
    <x:t>Food Bank-LED Distribution</x:t>
  </x:si>
  <x:si>
    <x:t>Measured Distributed</x:t>
  </x:si>
  <x:si>
    <x:t>UIC-ERC Income Eligible Kits</x:t>
  </x:si>
  <x:si>
    <x:t>Manufactured Housing Retrofit</x:t>
  </x:si>
  <x:si>
    <x:t>New Manufactured Housing</x:t>
  </x:si>
  <x:si>
    <x:t>Agriculture</x:t>
  </x:si>
  <x:si>
    <x:t>Business Grocery</x:t>
  </x:si>
  <x:si>
    <x:t>Business Telecomm</x:t>
  </x:si>
  <x:si>
    <x:t>Small Business Kits</x:t>
  </x:si>
  <x:si>
    <x:t>Nonprofit Retrofits</x:t>
  </x:si>
  <x:si>
    <x:t>Business HVAC/Lighting/Distressed Communities</x:t>
  </x:si>
  <x:si>
    <x:t>Ductless Heat Pump and Building Envelope Pilot</x:t>
  </x:si>
  <x:si>
    <x:t>IE Program Design Pilot</x:t>
  </x:si>
  <x:si>
    <x:t>IE Senior Design Pilot</x:t>
  </x:si>
  <x:si>
    <x:t>https://www.ilsag.info/evaluation-documents/final-evaluation-reports/#comed</x:t>
  </x:si>
  <x:si>
    <x:t>Tab 13: CY2020 Program Summary Table</x:t>
  </x:si>
  <x:si>
    <x:t>Final (updated 8-16-2021)</x:t>
  </x:si>
  <x:si>
    <x:t>Electric Calendar Year 2020 (1/1/2020 - 12/31/2020)</x:t>
  </x:si>
  <x:si>
    <x:t>Total Electric Program Incurred Costs (in $)</x:t>
  </x:si>
  <x:si>
    <x:t>Incentives - Custom + Standard</x:t>
  </x:si>
  <x:si>
    <x:t>Projects completed</x:t>
  </x:si>
  <x:si>
    <x:t>Small Business - Public + Private</x:t>
  </x:si>
  <x:si>
    <x:t>Industrial Systems + Industrial Energy Management</x:t>
  </x:si>
  <x:si>
    <x:t>RetroCommissioning + VCx</x:t>
  </x:si>
  <x:si>
    <x:t>Non-residential New Construction</x:t>
  </x:si>
  <x:si>
    <x:t>Lighting Discount</x:t>
  </x:si>
  <x:si>
    <x:t>Single-Family Assessment</x:t>
  </x:si>
  <x:si>
    <x:t>Unique Projects</x:t>
  </x:si>
  <x:si>
    <x:t>Multi-Family Assessments</x:t>
  </x:si>
  <x:si>
    <x:t>Projects Installed</x:t>
  </x:si>
  <x:si>
    <x:t>Product Discounts  - [Lighting Discounts +Appliance Rebates - IE]</x:t>
  </x:si>
  <x:si>
    <x:t>1,277,411 &amp; 96,325</x:t>
  </x:si>
  <x:si>
    <x:t>Bulbs Incentivized &amp; Incentivized Appliance Measures</x:t>
  </x:si>
  <x:si>
    <x:t>Single Family Retrofits - CBA + IHWAP</x:t>
  </x:si>
  <x:si>
    <x:t>Multi-Family Retrofits - IEMS + IHWAP</x:t>
  </x:si>
  <x:si>
    <x:t>Affordable Housing New Construction</x:t>
  </x:si>
  <x:si>
    <x:t>Public Housing Retrofits</x:t>
  </x:si>
  <x:si>
    <x:t>Measures Distributed</x:t>
  </x:si>
  <x:si>
    <x:t>Building Operator Certification Training</x:t>
  </x:si>
  <x:si>
    <x:t>Upstream Commercial Food Service Equipment</x:t>
  </x:si>
  <x:si>
    <x:t>Retail Products Platform</x:t>
  </x:si>
  <x:si>
    <x:t>*VO costs not included.</x:t>
  </x:si>
  <x:si>
    <x:t>https://ilsag.s3.amazonaws.com/ComEd-CY2020-Summary-Impact-Evaluation-Report-2021-05-04-Final.pdf</x:t>
  </x:si>
  <x:si>
    <x:t>Tab 14: CY2021 Program Summary Table</x:t>
  </x:si>
  <x:si>
    <x:t>Electric Calendar Year 2021 (1/1/2021 - 12/31/2021)</x:t>
  </x:si>
  <x:si>
    <x:t>Total Electric Program Incurred Costs (in $)**</x:t>
  </x:si>
  <x:si>
    <x:t>Lamps</x:t>
  </x:si>
  <x:si>
    <x:t>Small Business</x:t>
  </x:si>
  <x:si>
    <x:t>Households</x:t>
  </x:si>
  <x:si>
    <x:t>Public Buildings in Distressed Communities/Business HVAC/Lighting</x:t>
  </x:si>
  <x:si>
    <x:t>Non-profit Retrofits</x:t>
  </x:si>
  <x:si>
    <x:t>Water Infrastructure Leak Reduction</x:t>
  </x:si>
  <x:si>
    <x:t>SEM Water Savings</x:t>
  </x:si>
  <x:si>
    <x:t>Efficient Choice</x:t>
  </x:si>
  <x:si>
    <x:t>Electric Homes New Construction</x:t>
  </x:si>
  <x:si>
    <x:t>ENERGY STAR Retail Products Platform</x:t>
  </x:si>
  <x:si>
    <x:t>Feeders</x:t>
  </x:si>
  <x:si>
    <x:t>**VO costs not included.</x:t>
  </x:si>
  <x:si>
    <x:t>ComEd-CY2021-Summary-Evaluation-Report-2022-04-29-Final.pdf (ilsag.s3.amazonaws.com)</x:t>
  </x:si>
  <x:si>
    <x:t>Electric Calendar Year 2022 (1/1/2022 - 12/31/2022)</x:t>
  </x:si>
  <x:si>
    <x:t>Midstream/Upstream (Business Instant Discounts)</x:t>
  </x:si>
  <x:si>
    <x:t>Targeted Systems (RetroCommissioning + Industrial Systems)</x:t>
  </x:si>
  <x:si>
    <x:t>New Construction - Bus/Pub</x:t>
  </x:si>
  <x:si>
    <x:t>Product Distribution (Food Bank + IE Kits + Elementary Edu. Kits IE)</x:t>
  </x:si>
  <x:si>
    <x:t>Retail/Online - Income Eligible</x:t>
  </x:si>
  <x:si>
    <x:t>Single Family Upgrades (IE Retrofits + IE Home Energy Assessments)</x:t>
  </x:si>
  <x:si>
    <x:t>Multi-Family Upgrades (Income Eligible + Public Housing)</x:t>
  </x:si>
  <x:si>
    <x:t>New Construction - IE (Affordable Housing New Construction)</x:t>
  </x:si>
  <x:si>
    <x:t>Retail/Online - Market Rate</x:t>
  </x:si>
  <x:si>
    <x:t>Multi-Family Upgrades (Market Rate)</x:t>
  </x:si>
  <x:si>
    <x:t>Electric Home New Construction</x:t>
  </x:si>
  <x:si>
    <x:t>Product Distribution (Elementary Edu. Kits Market Rate)</x:t>
  </x:si>
  <x:si>
    <x:t>Single Family Upgrades (Market Rate Home Energy Assessments)</x:t>
  </x:si>
  <x:si>
    <x:t>Contractor/Midstream Rebates</x:t>
  </x:si>
  <x:si>
    <x:t>Behavior Res/IE</x:t>
  </x:si>
  <x:si>
    <x:t>VHSP as AC Replacement</x:t>
  </x:si>
  <x:si>
    <x:t>Heat Pump Water Heater Pilot</x:t>
  </x:si>
  <x:si>
    <x:t>Behavior - Bus/Pub (Strategic Energy Management)</x:t>
  </x:si>
  <x:si>
    <x:t>Incentives - Custom + Standard + LED Streelighting</x:t>
  </x:si>
  <x:si>
    <x:t>Evaluation Status
(Ex Ante, Verified*, or ICC Approved)</x:t>
  </x:si>
  <x:si>
    <x: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x:t>
  </x:si>
  <x:si>
    <x:r>
      <x:t xml:space="preserve">Net Energy Savings Goal***
</x:t>
    </x:r>
    <x:r>
      <x:rPr>
        <x:b/>
        <x:sz val="10"/>
        <x:color rgb="FFFF0000"/>
        <x:rFont val="Century Gothic"/>
        <x:family val="2"/>
      </x:rPr>
      <x:t>(MWh)</x:t>
    </x:r>
  </x:si>
  <x:si>
    <x:t>***Net Energy Savings Goal refers to the most updated portfolio-level savings goal. In the case of Section 8-104 programs, the values in this column should match the Adjusted Energy Savings Goal contained in the Program Administrator's updated Adjustable Savings Goal Template.</x:t>
  </x:si>
  <x:si>
    <x:t>Discount Rate****</x:t>
  </x:si>
  <x:si>
    <x:t>***See Illinois Energy Efficiency Policy Manual Version 2.0, Section 8.5, Discount Rates (effective January 1, 2020): To ensure accuracy and transparency in the application of this policy, all multi-year Plans, retrospective Cost-Effectiveness analyses, annual reports, and potential studies shall include information on the discount rate used.</x:t>
  </x:si>
  <x:si>
    <x:t>The costs above are limited to rider costs as reflected in the Annual Report. Total DCEO spend is included in "Other Portfolio-Level Costs" as program-level spend for DCEO programs was unavailable.</x:t>
  </x:si>
  <x:si>
    <x:t>The PY1 ComEd Summary Evaluation Report included a summary of DCEO programs with final TRC values but not TRC benefits and costs.</x:t>
  </x:si>
  <x:si>
    <x:t xml:space="preserve">The PY1 DCEO program evaluation reports typically do not provide utility-specific participation and/or measure units;  Program Participation values above typically reflect total participation across ComEd and Ameren service territories. </x:t>
  </x:si>
  <x:si>
    <x:t>Notes</x:t>
  </x:si>
  <x:si>
    <x:t>DCEO summary was not included in ComEd's PY2 summary evaluation report, so DCEO portoflio-level TRC was unavailable.</x:t>
  </x:si>
  <x:si>
    <x:t xml:space="preserve">The PY2 DCEO program evaluation reports typically do not provide utility-specific participation and/or measure units;  Program Participation values above typically reflect total participation across ComEd and Ameren service territories. </x:t>
  </x:si>
  <x:si>
    <x:t xml:space="preserve">DCEO program-level MWh savings from individual evaluation reports sum to 34,076 net MWh rather than ICC approved savings of 34,084 net MWh; a downward adjustment of 38 net MWh is reflected only in Cell D43 on the Portoflio Summary tab. </x:t>
  </x:si>
  <x:si>
    <x:t xml:space="preserve">The PY3 DCEO TRC Summary Report does not report comprehensive utility-specific TRC results. The benefits, costs, net benefits, and TRC values above include ComEd and Ameren service territory results. </x:t>
  </x:si>
  <x:si>
    <x:t xml:space="preserve">The PY3 DCEO program evaluation reports typically do not provide utility-specific participation and/or measure units;  Program Participation values above typically reflect total participation across ComEd and Ameren service territories. </x:t>
  </x:si>
  <x:si>
    <x:t>Program Total TRC Benefits for DCEO programs reflect total benefits with NEBs, using a 10-year treasury discount rate, as shown on page 8 of the PY4 DCEO Cost Effectiveness Report.</x:t>
  </x:si>
  <x:si>
    <x:t xml:space="preserve">The PY4 DCEO program evaluation reports typically do not provide utility-specific participation and/or measure units;  Program Participation values above reflect total participation across ComEd and Ameren service territories. </x:t>
  </x:si>
  <x:si>
    <x:t xml:space="preserve">EEPS program-level MWh savings from PY4 ComEd Summary Evaluation Report sum to 944,142 net MWh rather than ICC approved savings of 944,111 net MWh; a downward adjustment of 31 net MWh is reflected only in Cell D15 on the Portoflio Summary tab. </x:t>
  </x:si>
  <x:si>
    <x:t>Program Total TRC Benefits for DCEO programs reflect total benefits with NEBs, using a 10-year treasury discount rate, as shown on page 8 of the PY5 DCEO Cost Effectiveness Report.</x:t>
  </x:si>
  <x:si>
    <x:t xml:space="preserve">The PY5 DCEO program evaluation reports typically do not provide utility-specific participation and/or measure units;  Program Participation values above reflect total participation across ComEd and Ameren service territories. </x:t>
  </x:si>
  <x:si>
    <x:t xml:space="preserve">EEPS program-level MWh savings from ComEd Summary PY5 Evaluation Report sum to 949,392 net MWh rather than ICC approved savings of 942,061 net MWh; a downward adjustment of 7,331 net MWh is reflected only in Cell D16 on the Portoflio Summary tab. </x:t>
  </x:si>
  <x:si>
    <x:t>Program Total TRC Benefits for DCEO programs reflect total benefits with NEBs, using a 10-year treasury discount rate, as shown on page 8 of the PY6 DCEO Cost Effectiveness Report.</x:t>
  </x:si>
  <x:si>
    <x:t xml:space="preserve">The PY6 DCEO program evaluation reports typically do not provide utility-specific participation and/or measure units;  Program Participation values above reflect total participation across ComEd and Ameren service territories. </x:t>
  </x:si>
  <x:si>
    <x:t xml:space="preserve">EEPS program-level MWh savings from ComEd Summary PY6 Evaluation Report sum to 986,314 net MWh rather than ICC approved savings of 977,911 net MWh; a downward adjustment of 8,403 net MWh is reflected only in Cell D17 on the Portoflio Summary tab. </x:t>
  </x:si>
  <x:si>
    <x:t>Program Total TRC Benefits for DCEO programs reflect total benefits with NEBs, using a 10-year treasury discount rate, as shown on page 8 of the PY7 DCEO Cost Effectiveness Report.</x:t>
  </x:si>
  <x:si>
    <x:t xml:space="preserve">The PY7 DCEO program evaluation reports typically do not provide utility-specific participation and/or measure units;  Program Participation values above reflect total participation across ComEd and Ameren service territories. </x:t>
  </x:si>
  <x:si>
    <x:t>Electric Weighted Average Measure Life (Years)' are from the supporting workbook from Navigant's PY8 TRC Report; this workbook is not available on the IL SAG website. 'Net Lifetime Savings (MWh)' is the product of 'First-Year Net Energy Savings Achieved (MWh)' and ''Electric Weighted Average Measure Life (Years)', so this value is only reported for those programs evaluated in Navigant's PY8 TRC Report.</x:t>
  </x:si>
  <x:si>
    <x:t>The DCEO Summary Impact Report for EPY7 - EPY9 does not provide program-level TRC results or program participation. Portfolio-level TRC results are included on the 'Portoflio Summary' tab.</x:t>
  </x:si>
  <x:si>
    <x:t>The costs above are limited to rider costs. DCEO spend for 6/1/2016 - 5/31/2017 is included in "Other Portfolio-Level Costs" as DCEO program-level spend for that period was unavailable; known DCEO program-level spend is limited to the PY9 Bridge Period 6/2/2017 - 12/31/2017.</x:t>
  </x:si>
  <x:si>
    <x:t xml:space="preserve">DCEO programs administrated by DCEO 6/1/2016 - 5/31/2017 and by ComEd 6/2/2017 - 12/31/2018 are reported as two line items separated by Program Administrator. </x:t>
  </x:si>
  <x:si>
    <x:t xml:space="preserve">The costs above are limited to rider costs. </x:t>
  </x:si>
  <x:si>
    <x:t>The costs above are limited to rider costs.</x:t>
  </x:si>
  <x:si>
    <x:t>Columns D-J include only those therms claimed toward the 10% therm conversion limit. Columns K-O reflect all verified therms including unclaimed therms that surpassed the therm conversion limit.</x:t>
  </x:si>
  <x:si>
    <x:t>VO costs not included.</x:t>
  </x:si>
  <x:si>
    <x:t>Total Electric Program Incurred Costs (in $)*</x:t>
  </x:si>
  <x:si>
    <x:t>Fridge &amp; Freezer Recycling**</x:t>
  </x:si>
  <x:si>
    <x:t>Manufactured Housing Retrofit**</x:t>
  </x:si>
  <x:si>
    <x:t>**Programs were sunset after 2020 but show residual costs in 2021</x:t>
  </x:si>
  <x:si>
    <x:t>Business Sector General</x:t>
  </x:si>
  <x:si>
    <x:t>Residential General</x:t>
  </x:si>
  <x:si>
    <x:t>Income Eligible General</x:t>
  </x:si>
  <x:si>
    <x:t>Retail/Online</x:t>
  </x:si>
  <x:si>
    <x:t>Multi-Family Upgrades</x:t>
  </x:si>
  <x:si>
    <x:t>Single Family Upgrades</x:t>
  </x:si>
  <x:si>
    <x:t>Product Distribution</x:t>
  </x:si>
  <x:si>
    <x:t>Res/IE General</x:t>
  </x:si>
  <x:si>
    <x:t>Residential and Income Qualified Programs Total</x:t>
  </x:si>
  <x:si>
    <x:t>Residential and Income Qualified Programs</x:t>
  </x:si>
  <x:si>
    <x:t>New Construction - IE</x:t>
  </x:si>
  <x:si>
    <x:t>Net Lifetime Savings (MWh)*</x:t>
  </x:si>
  <x:si>
    <x:t>Program Total TRC Benefits 
(in $)*</x:t>
  </x:si>
  <x:si>
    <x:t>Program Total TRC Costs 
(in $)*</x:t>
  </x:si>
  <x:si>
    <x:t>Program TRC Net Benefits 
(in $)*</x:t>
  </x:si>
  <x:si>
    <x:t>First-Year Gross Energy Savings Achieved (therms)*</x:t>
  </x:si>
  <x:si>
    <x:t>First-Year Net Energy Savings Achieved (therms)*</x:t>
  </x:si>
  <x:si>
    <x:t>Net Lifetime Savings (therms)*</x:t>
  </x:si>
  <x:si>
    <x:t>*Net Lifetime Savings (MWh), Programmatic therms achieved, and Total TRC Benefits and Costs for Residential and IE Programs are combine totals for Market Rate and Income Eligible sectors of the programs.</x:t>
  </x:si>
  <x:si>
    <x:t>https://www.ilsag.info/wp-content/uploads/ComEd-CY2022-Summary-Impact-Evaluation-Report-2023-05-11-Final-Revised-.pdf</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</x:si>
</x:sst>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11">
    <x:numFmt numFmtId="42" formatCode="_(&quot;$&quot;* #,##0_);_(&quot;$&quot;* \(#,##0\);_(&quot;$&quot;* &quot;-&quot;_);_(@_)"/>
    <x:numFmt numFmtId="41" formatCode="_(* #,##0_);_(* \(#,##0\);_(* &quot;-&quot;_);_(@_)"/>
    <x:numFmt numFmtId="44" formatCode="_(&quot;$&quot;* #,##0.00_);_(&quot;$&quot;* \(#,##0.00\);_(&quot;$&quot;* &quot;-&quot;??_);_(@_)"/>
    <x:numFmt numFmtId="43" formatCode="_(* #,##0.00_);_(* \(#,##0.00\);_(* &quot;-&quot;??_);_(@_)"/>
    <x:numFmt numFmtId="164" formatCode="_(&quot;$&quot;* #,##0_);_(&quot;$&quot;* \(#,##0\);_(&quot;$&quot;* &quot;-&quot;??_);_(@_)"/>
    <x:numFmt numFmtId="165" formatCode="_(* #,##0_);_(* \(#,##0\);_(* &quot;-&quot;??_);_(@_)"/>
    <x:numFmt numFmtId="166" formatCode="_(&quot;$&quot;* #,##0.00000_);_(&quot;$&quot;* \(#,##0.00000\);_(&quot;$&quot;* &quot;-&quot;??_);_(@_)"/>
    <x:numFmt numFmtId="167" formatCode="_(&quot;$&quot;* #,##0.000000_);_(&quot;$&quot;* \(#,##0.000000\);_(&quot;$&quot;* &quot;-&quot;??_);_(@_)"/>
    <x:numFmt numFmtId="168" formatCode="_(* #,##0.0_);_(* \(#,##0.0\);_(* &quot;-&quot;??_);_(@_)"/>
    <x:numFmt numFmtId="169" formatCode="0.0000"/>
    <x:numFmt numFmtId="170" formatCode="0.0000000"/>
  </x:numFmts>
  <x:fonts count="33" x14ac:knownFonts="1">
    <x:font>
      <x:sz val="11"/>
      <x:color theme="1"/>
      <x:name val="Calibri"/>
      <x:family val="2"/>
      <x:scheme val="minor"/>
    </x:font>
    <x:font>
      <x:sz val="10"/>
      <x:name val="Arial"/>
      <x:family val="2"/>
    </x:font>
    <x:font>
      <x:sz val="10"/>
      <x:name val="Century Gothic"/>
      <x:family val="2"/>
    </x:font>
    <x:font>
      <x:b/>
      <x:sz val="10"/>
      <x:name val="Century Gothic"/>
      <x:family val="2"/>
    </x:font>
    <x:font>
      <x:b/>
      <x:sz val="10"/>
      <x:color theme="0"/>
      <x:name val="Century Gothic"/>
      <x:family val="2"/>
    </x:font>
    <x:font>
      <x:sz val="11"/>
      <x:color theme="1"/>
      <x:name val="Century Gothic"/>
      <x:family val="2"/>
    </x:font>
    <x:font>
      <x:b/>
      <x:sz val="11"/>
      <x:color theme="1"/>
      <x:name val="Century Gothic"/>
      <x:family val="2"/>
    </x:font>
    <x:font>
      <x:sz val="10"/>
      <x:color theme="1"/>
      <x:name val="Century Gothic"/>
      <x:family val="2"/>
    </x:font>
    <x:font>
      <x:sz val="11"/>
      <x:color rgb="FFCC0033"/>
      <x:name val="Century Gothic"/>
      <x:family val="2"/>
    </x:font>
    <x:font>
      <x:sz val="11"/>
      <x:name val="Century Gothic"/>
      <x:family val="2"/>
    </x:font>
    <x:font>
      <x:b/>
      <x:sz val="11"/>
      <x:name val="Century Gothic"/>
      <x:family val="2"/>
    </x:font>
    <x:font>
      <x:b/>
      <x:sz val="10"/>
      <x:color indexed="9"/>
      <x:name val="Century Gothic"/>
      <x:family val="2"/>
    </x:font>
    <x:font>
      <x:sz val="10"/>
      <x:color theme="1"/>
      <x:name val="Calibri"/>
      <x:family val="2"/>
      <x:scheme val="minor"/>
    </x:font>
    <x:font>
      <x:b/>
      <x:sz val="10"/>
      <x:color rgb="FFFF0000"/>
      <x:name val="Century Gothic"/>
      <x:family val="2"/>
    </x:font>
    <x:font>
      <x:i/>
      <x:sz val="10"/>
      <x:name val="Century Gothic"/>
      <x:family val="2"/>
    </x:font>
    <x:font>
      <x:b/>
      <x:sz val="11"/>
      <x:color rgb="FFFF0000"/>
      <x:name val="Century Gothic"/>
      <x:family val="2"/>
    </x:font>
    <x:font>
      <x:sz val="10"/>
      <x:color theme="0"/>
      <x:name val="Century Gothic"/>
      <x:family val="2"/>
    </x:font>
    <x:font>
      <x:b/>
      <x:sz val="12"/>
      <x:color theme="1"/>
      <x:name val="Century Gothic"/>
      <x:family val="2"/>
    </x:font>
    <x:font>
      <x:b/>
      <x:sz val="12"/>
      <x:color rgb="FFFF0000"/>
      <x:name val="Century Gothic"/>
      <x:family val="2"/>
    </x:font>
    <x:font>
      <x:b/>
      <x:i/>
      <x:sz val="11"/>
      <x:color theme="1"/>
      <x:name val="Century Gothic"/>
      <x:family val="2"/>
    </x:font>
    <x:font>
      <x:b/>
      <x:sz val="10"/>
      <x:color theme="1"/>
      <x:name val="Century Gothic"/>
      <x:family val="2"/>
    </x:font>
    <x:font>
      <x:i/>
      <x:sz val="11"/>
      <x:color theme="1"/>
      <x:name val="Century Gothic"/>
      <x:family val="2"/>
    </x:font>
    <x:font>
      <x:sz val="10"/>
      <x:color theme="1" tint="0.34998626667073579"/>
      <x:name val="Century Gothic"/>
      <x:family val="2"/>
    </x:font>
    <x:font>
      <x:sz val="10"/>
      <x:color rgb="FF000000"/>
      <x:name val="Century Gothic"/>
      <x:family val="2"/>
    </x:font>
    <x:font>
      <x:sz val="8"/>
      <x:name val="Century Gothic"/>
      <x:family val="2"/>
    </x:font>
    <x:font>
      <x:sz val="7"/>
      <x:name val="Century Gothic"/>
      <x:family val="2"/>
    </x:font>
    <x:font>
      <x:sz val="9"/>
      <x:name val="Century Gothic"/>
      <x:family val="2"/>
    </x:font>
    <x:font>
      <x:u/>
      <x:sz val="11"/>
      <x:color theme="10"/>
      <x:name val="Calibri"/>
      <x:family val="2"/>
      <x:scheme val="minor"/>
    </x:font>
    <x:font>
      <x:sz val="11"/>
      <x:color theme="1"/>
      <x:name val="Calibri"/>
      <x:family val="2"/>
      <x:scheme val="minor"/>
    </x:font>
    <x:font>
      <x:sz val="11"/>
      <x:color rgb="FFFF0000"/>
      <x:name val="Calibri"/>
      <x:family val="2"/>
      <x:scheme val="minor"/>
    </x:font>
    <x:font>
      <x:sz val="8"/>
      <x:color theme="1"/>
      <x:name val="Calibri"/>
      <x:family val="2"/>
      <x:scheme val="minor"/>
    </x:font>
    <x:font>
      <x:sz val="8"/>
      <x:color rgb="FFFF0000"/>
      <x:name val="Calibri"/>
      <x:family val="2"/>
      <x:scheme val="minor"/>
    </x:font>
    <x:font>
      <x:sz val="11"/>
      <x:color rgb="FF000000"/>
      <x:name val="Calibri"/>
      <x:family val="2"/>
      <x:scheme val="minor"/>
    </x:font>
  </x:fonts>
  <x:fills count="15">
    <x:fill>
      <x:patternFill patternType="none"/>
    </x:fill>
    <x:fill>
      <x:patternFill patternType="gray125"/>
    </x:fill>
    <x:fill>
      <x:patternFill patternType="solid">
        <x:fgColor rgb="FFCACACA"/>
        <x:bgColor indexed="64"/>
      </x:patternFill>
    </x:fill>
    <x:fill>
      <x:patternFill patternType="solid">
        <x:fgColor rgb="FF656565"/>
        <x:bgColor indexed="64"/>
      </x:patternFill>
    </x:fill>
    <x:fill>
      <x:patternFill patternType="solid">
        <x:fgColor theme="0" tint="-4.9958800012207406E-2"/>
        <x:bgColor indexed="64"/>
      </x:patternFill>
    </x:fill>
    <x:fill>
      <x:patternFill patternType="solid">
        <x:fgColor theme="0" tint="-0.14996795556505021"/>
        <x:bgColor indexed="64"/>
      </x:patternFill>
    </x:fill>
    <x:fill>
      <x:patternFill patternType="solid">
        <x:fgColor theme="0" tint="-0.49995422223578601"/>
        <x:bgColor indexed="64"/>
      </x:patternFill>
    </x:fill>
    <x:fill>
      <x:patternFill patternType="solid">
        <x:fgColor theme="4" tint="0.79995117038483843"/>
        <x:bgColor indexed="64"/>
      </x:patternFill>
    </x:fill>
    <x:fill>
      <x:patternFill patternType="solid">
        <x:fgColor theme="0"/>
        <x:bgColor indexed="64"/>
      </x:patternFill>
    </x:fill>
    <x:fill>
      <x:patternFill patternType="solid">
        <x:fgColor rgb="FFFFFF00"/>
        <x:bgColor indexed="64"/>
      </x:patternFill>
    </x:fill>
    <x:fill>
      <x:patternFill patternType="solid">
        <x:fgColor theme="3" tint="0.79995117038483843"/>
        <x:bgColor indexed="64"/>
      </x:patternFill>
    </x:fill>
    <x:fill>
      <x:patternFill patternType="solid">
        <x:fgColor theme="0" tint="-0.14999847407452621"/>
        <x:bgColor indexed="64"/>
      </x:patternFill>
    </x:fill>
    <x:fill>
      <x:patternFill patternType="solid">
        <x:fgColor theme="0" tint="-0.34998626667073579"/>
        <x:bgColor indexed="64"/>
      </x:patternFill>
    </x:fill>
    <x:fill>
      <x:patternFill patternType="solid">
        <x:fgColor theme="0" tint="-0.249977111117893"/>
        <x:bgColor indexed="64"/>
      </x:patternFill>
    </x:fill>
    <x:fill>
      <x:patternFill patternType="solid">
        <x:fgColor theme="0" tint="-4.9989318521683403E-2"/>
        <x:bgColor indexed="64"/>
      </x:patternFill>
    </x:fill>
  </x:fills>
  <x:borders count="21">
    <x:border>
      <x:left/>
      <x:right/>
      <x:top/>
      <x:bottom/>
      <x:diagonal/>
    </x:border>
    <x:border>
      <x:left style="thin">
        <x:color auto="1"/>
      </x:left>
      <x:right style="thin">
        <x:color auto="1"/>
      </x:right>
      <x:top style="thin">
        <x:color auto="1"/>
      </x:top>
      <x:bottom style="thin">
        <x:color auto="1"/>
      </x:bottom>
      <x:diagonal/>
    </x:border>
    <x:border>
      <x:left style="thin">
        <x:color auto="1"/>
      </x:left>
      <x:right/>
      <x:top style="thin">
        <x:color auto="1"/>
      </x:top>
      <x:bottom style="thin">
        <x:color auto="1"/>
      </x:bottom>
      <x:diagonal/>
    </x:border>
    <x:border>
      <x:left style="thin">
        <x:color auto="1"/>
      </x:left>
      <x:right style="thin">
        <x:color auto="1"/>
      </x:right>
      <x:top style="thin">
        <x:color auto="1"/>
      </x:top>
      <x:bottom/>
      <x:diagonal/>
    </x:border>
    <x:border>
      <x:left style="thin">
        <x:color auto="1"/>
      </x:left>
      <x:right style="thin">
        <x:color auto="1"/>
      </x:right>
      <x:top/>
      <x:bottom style="thin">
        <x:color auto="1"/>
      </x:bottom>
      <x:diagonal/>
    </x:border>
    <x:border>
      <x:left style="thin">
        <x:color theme="0" tint="-0.49995422223578601"/>
      </x:left>
      <x:right style="thin">
        <x:color theme="0" tint="-0.49995422223578601"/>
      </x:right>
      <x:top style="thin">
        <x:color theme="0" tint="-0.49995422223578601"/>
      </x:top>
      <x:bottom style="thin">
        <x:color theme="0" tint="-0.49995422223578601"/>
      </x:bottom>
      <x:diagonal/>
    </x:border>
    <x:border>
      <x:left style="thin">
        <x:color theme="0" tint="-0.49995422223578601"/>
      </x:left>
      <x:right style="thin">
        <x:color theme="0" tint="-0.49995422223578601"/>
      </x:right>
      <x:top style="thin">
        <x:color theme="0" tint="-0.49995422223578601"/>
      </x:top>
      <x:bottom/>
      <x:diagonal/>
    </x:border>
    <x:border>
      <x:left style="thin">
        <x:color theme="0" tint="-0.49995422223578601"/>
      </x:left>
      <x:right/>
      <x:top style="thin">
        <x:color theme="0" tint="-0.49995422223578601"/>
      </x:top>
      <x:bottom style="thin">
        <x:color theme="0" tint="-0.49995422223578601"/>
      </x:bottom>
      <x:diagonal/>
    </x:border>
    <x:border>
      <x:left/>
      <x:right style="thin">
        <x:color auto="1"/>
      </x:right>
      <x:top/>
      <x:bottom style="thin">
        <x:color auto="1"/>
      </x:bottom>
      <x:diagonal/>
    </x:border>
    <x:border>
      <x:left/>
      <x:right/>
      <x:top style="thin">
        <x:color auto="1"/>
      </x:top>
      <x:bottom style="thin">
        <x:color auto="1"/>
      </x:bottom>
      <x:diagonal/>
    </x:border>
    <x:border>
      <x:left style="thin">
        <x:color auto="1"/>
      </x:left>
      <x:right style="thin">
        <x:color auto="1"/>
      </x:right>
      <x:top/>
      <x:bottom/>
      <x:diagonal/>
    </x:border>
    <x:border>
      <x:left/>
      <x:right style="thin">
        <x:color auto="1"/>
      </x:right>
      <x:top style="thin">
        <x:color auto="1"/>
      </x:top>
      <x:bottom style="thin">
        <x:color auto="1"/>
      </x:bottom>
      <x:diagonal/>
    </x:border>
    <x:border>
      <x:left/>
      <x:right style="thin">
        <x:color theme="0" tint="-0.49995422223578601"/>
      </x:right>
      <x:top style="thin">
        <x:color theme="0" tint="-0.49995422223578601"/>
      </x:top>
      <x:bottom style="thin">
        <x:color theme="0" tint="-0.49995422223578601"/>
      </x:bottom>
      <x:diagonal/>
    </x:border>
    <x:border>
      <x:left style="thin">
        <x:color auto="1"/>
      </x:left>
      <x:right/>
      <x:top/>
      <x:bottom style="thin">
        <x:color auto="1"/>
      </x:bottom>
      <x:diagonal/>
    </x:border>
    <x:border>
      <x:left style="thin">
        <x:color theme="0" tint="-0.49995422223578601"/>
      </x:left>
      <x:right style="thin">
        <x:color theme="0" tint="-0.49995422223578601"/>
      </x:right>
      <x:top/>
      <x:bottom style="thin">
        <x:color theme="0" tint="-0.49995422223578601"/>
      </x:bottom>
      <x:diagonal/>
    </x:border>
    <x:border>
      <x:left/>
      <x:right/>
      <x:top style="thin">
        <x:color auto="1"/>
      </x:top>
      <x:bottom/>
      <x:diagonal/>
    </x:border>
    <x:border>
      <x:left style="thin">
        <x:color auto="1"/>
      </x:left>
      <x:right/>
      <x:top style="thin">
        <x:color auto="1"/>
      </x:top>
      <x:bottom/>
      <x:diagonal/>
    </x:border>
    <x:border>
      <x:left/>
      <x:right style="thin">
        <x:color auto="1"/>
      </x:right>
      <x:top style="thin">
        <x:color auto="1"/>
      </x:top>
      <x:bottom/>
      <x:diagonal/>
    </x:border>
    <x:border>
      <x:left style="thin">
        <x:color auto="1"/>
      </x:left>
      <x:right/>
      <x:top/>
      <x:bottom/>
      <x:diagonal/>
    </x:border>
    <x:border>
      <x:left/>
      <x:right style="thin">
        <x:color auto="1"/>
      </x:right>
      <x:top/>
      <x:bottom/>
      <x:diagonal/>
    </x:border>
    <x:border>
      <x:left/>
      <x:right/>
      <x:top/>
      <x:bottom style="thin">
        <x:color auto="1"/>
      </x:bottom>
      <x:diagonal/>
    </x:border>
  </x:borders>
  <x:cellStyleXfs count="8">
    <x:xf numFmtId="0" fontId="0" fillId="0" borderId="0"/>
    <x:xf numFmtId="9" fontId="28" fillId="0" borderId="0" applyFont="0" applyFill="0" applyBorder="0" applyAlignment="0" applyProtection="0"/>
    <x:xf numFmtId="44" fontId="28" fillId="0" borderId="0" applyFont="0" applyFill="0" applyBorder="0" applyAlignment="0" applyProtection="0"/>
    <x:xf numFmtId="42" fontId="1" fillId="0" borderId="0" applyFont="0" applyFill="0" applyBorder="0" applyAlignment="0" applyProtection="0"/>
    <x:xf numFmtId="43" fontId="28" fillId="0" borderId="0" applyFont="0" applyFill="0" applyBorder="0" applyAlignment="0" applyProtection="0"/>
    <x:xf numFmtId="41" fontId="1" fillId="0" borderId="0" applyFont="0" applyFill="0" applyBorder="0" applyAlignment="0" applyProtection="0"/>
    <x:xf numFmtId="0" fontId="27" fillId="0" borderId="0" applyNumberFormat="0" applyFill="0" applyBorder="0" applyAlignment="0" applyProtection="0"/>
    <x:xf numFmtId="0" fontId="32" fillId="0" borderId="0"/>
  </x:cellStyleXfs>
  <x:cellXfs count="440">
    <x:xf numFmtId="0" fontId="0" fillId="0" borderId="0" xfId="0"/>
    <x:xf numFmtId="164" fontId="2" fillId="0" borderId="1" xfId="0" applyNumberFormat="1" applyFont="1" applyBorder="1"/>
    <x:xf numFmtId="0" fontId="2" fillId="0" borderId="1" xfId="0" applyFont="1" applyBorder="1" applyAlignment="1">
      <x:alignment horizontal="left" wrapText="1"/>
    </x:xf>
    <x:xf numFmtId="0" fontId="3" fillId="2" borderId="1" xfId="0" applyFont="1" applyFill="1" applyBorder="1" applyAlignment="1">
      <x:alignment horizontal="left" wrapText="1"/>
    </x:xf>
    <x:xf numFmtId="0" fontId="5" fillId="0" borderId="0" xfId="0" applyFont="1"/>
    <x:xf numFmtId="0" fontId="6" fillId="0" borderId="0" xfId="0" applyFont="1"/>
    <x:xf numFmtId="0" fontId="7" fillId="0" borderId="0" xfId="0" applyFont="1"/>
    <x:xf numFmtId="0" fontId="8" fillId="0" borderId="0" xfId="0" applyFont="1"/>
    <x:xf numFmtId="0" fontId="4" fillId="0" borderId="0" xfId="0" applyFont="1"/>
    <x:xf numFmtId="0" fontId="4" fillId="0" borderId="0" xfId="0" applyFont="1" applyAlignment="1">
      <x:alignment horizontal="left" wrapText="1"/>
    </x:xf>
    <x:xf numFmtId="164" fontId="4" fillId="0" borderId="0" xfId="0" applyNumberFormat="1" applyFont="1"/>
    <x:xf numFmtId="0" fontId="11" fillId="3" borderId="1" xfId="0" applyFont="1" applyFill="1" applyBorder="1" applyAlignment="1">
      <x:alignment horizontal="center" vertical="center" wrapText="1"/>
    </x:xf>
    <x:xf numFmtId="0" fontId="12" fillId="0" borderId="0" xfId="0" applyFont="1"/>
    <x:xf numFmtId="0" fontId="11" fillId="0" borderId="1" xfId="0" applyFont="1" applyBorder="1" applyAlignment="1">
      <x:alignment horizontal="center" vertical="center" wrapText="1"/>
    </x:xf>
    <x:xf numFmtId="1" fontId="7" fillId="0" borderId="0" xfId="0" applyNumberFormat="1" applyFont="1" applyAlignment="1">
      <x:alignment horizontal="center"/>
    </x:xf>
    <x:xf numFmtId="9" fontId="3" fillId="0" borderId="1" xfId="0" applyNumberFormat="1" applyFont="1" applyBorder="1" applyAlignment="1">
      <x:alignment horizontal="center"/>
    </x:xf>
    <x:xf numFmtId="0" fontId="3" fillId="0" borderId="1" xfId="0" applyFont="1" applyBorder="1" applyAlignment="1">
      <x:alignment horizontal="left"/>
    </x:xf>
    <x:xf numFmtId="164" fontId="3" fillId="0" borderId="1" xfId="0" applyNumberFormat="1" applyFont="1" applyBorder="1"/>
    <x:xf numFmtId="0" fontId="4" fillId="3" borderId="1" xfId="0" applyFont="1" applyFill="1" applyBorder="1" applyAlignment="1">
      <x:alignment horizontal="center" vertical="center" wrapText="1"/>
    </x:xf>
    <x:xf numFmtId="0" fontId="7" fillId="0" borderId="0" xfId="0" applyFont="1" applyAlignment="1">
      <x:alignment horizontal="left" vertical="center" wrapText="1"/>
    </x:xf>
    <x:xf numFmtId="0" fontId="9" fillId="0" borderId="1" xfId="0" applyFont="1" applyBorder="1" applyAlignment="1">
      <x:alignment horizontal="center" vertical="center"/>
    </x:xf>
    <x:xf numFmtId="0" fontId="3" fillId="2" borderId="1" xfId="0" applyFont="1" applyFill="1" applyBorder="1" applyAlignment="1">
      <x:alignment horizontal="left" vertical="center" wrapText="1"/>
    </x:xf>
    <x:xf numFmtId="0" fontId="6" fillId="0" borderId="0" xfId="0" applyFont="1" applyAlignment="1">
      <x:alignment wrapText="1"/>
    </x:xf>
    <x:xf numFmtId="0" fontId="4" fillId="0" borderId="0" xfId="0" applyFont="1" applyAlignment="1">
      <x:alignment horizontal="left" vertical="center" wrapText="1"/>
    </x:xf>
    <x:xf numFmtId="0" fontId="10" fillId="4" borderId="1" xfId="0" applyFont="1" applyFill="1" applyBorder="1" applyAlignment="1">
      <x:alignment horizontal="center" vertical="center" wrapText="1"/>
    </x:xf>
    <x:xf numFmtId="0" fontId="2" fillId="5" borderId="1" xfId="0" applyFont="1" applyFill="1" applyBorder="1" applyAlignment="1">
      <x:alignment horizontal="left" wrapText="1"/>
    </x:xf>
    <x:xf numFmtId="164" fontId="2" fillId="5" borderId="1" xfId="0" applyNumberFormat="1" applyFont="1" applyFill="1" applyBorder="1"/>
    <x:xf numFmtId="0" fontId="3" fillId="6" borderId="1" xfId="0" applyFont="1" applyFill="1" applyBorder="1" applyAlignment="1">
      <x:alignment horizontal="left" vertical="center" wrapText="1"/>
    </x:xf>
    <x:xf numFmtId="0" fontId="14" fillId="5" borderId="1" xfId="0" applyFont="1" applyFill="1" applyBorder="1" applyAlignment="1">
      <x:alignment horizontal="right" wrapText="1"/>
    </x:xf>
    <x:xf numFmtId="0" fontId="2" fillId="0" borderId="1" xfId="0" applyFont="1" applyBorder="1" applyAlignment="1">
      <x:alignment horizontal="left" vertical="center" wrapText="1"/>
    </x:xf>
    <x:xf numFmtId="0" fontId="9" fillId="0" borderId="1" xfId="0" applyFont="1" applyBorder="1" applyAlignment="1">
      <x:alignment horizontal="center" vertical="center" wrapText="1"/>
    </x:xf>
    <x:xf numFmtId="0" fontId="6" fillId="0" borderId="0" xfId="0" applyFont="1" applyAlignment="1">
      <x:alignment horizontal="left" vertical="center"/>
    </x:xf>
    <x:xf numFmtId="0" fontId="9" fillId="0" borderId="2" xfId="0" applyFont="1" applyBorder="1" applyAlignment="1">
      <x:alignment horizontal="center" vertical="center" wrapText="1"/>
    </x:xf>
    <x:xf numFmtId="0" fontId="10" fillId="4" borderId="2" xfId="0" applyFont="1" applyFill="1" applyBorder="1" applyAlignment="1">
      <x:alignment horizontal="center" vertical="center" wrapText="1"/>
    </x:xf>
    <x:xf numFmtId="0" fontId="3" fillId="7" borderId="1" xfId="0" applyFont="1" applyFill="1" applyBorder="1" applyAlignment="1">
      <x:alignment horizontal="left" vertical="center" wrapText="1"/>
    </x:xf>
    <x:xf numFmtId="164" fontId="3" fillId="7" borderId="1" xfId="0" applyNumberFormat="1" applyFont="1" applyFill="1" applyBorder="1"/>
    <x:xf numFmtId="0" fontId="5" fillId="0" borderId="0" xfId="0" applyFont="1" applyAlignment="1">
      <x:alignment vertical="center" wrapText="1"/>
    </x:xf>
    <x:xf numFmtId="0" fontId="3" fillId="0" borderId="0" xfId="0" applyFont="1" applyAlignment="1">
      <x:alignment horizontal="left" vertical="center" wrapText="1"/>
    </x:xf>
    <x:xf numFmtId="3" fontId="7" fillId="0" borderId="0" xfId="0" applyNumberFormat="1" applyFont="1" applyAlignment="1">
      <x:alignment horizontal="center"/>
    </x:xf>
    <x:xf numFmtId="0" fontId="4" fillId="0" borderId="0" xfId="0" applyFont="1" applyAlignment="1">
      <x:alignment horizontal="center" vertical="center" wrapText="1"/>
    </x:xf>
    <x:xf numFmtId="0" fontId="9" fillId="4" borderId="1" xfId="0" applyFont="1" applyFill="1" applyBorder="1" applyAlignment="1">
      <x:alignment horizontal="center" vertical="center" wrapText="1"/>
    </x:xf>
    <x:xf numFmtId="0" fontId="20" fillId="0" borderId="0" xfId="0" applyFont="1"/>
    <x:xf numFmtId="0" fontId="10" fillId="0" borderId="0" xfId="0" applyFont="1" applyAlignment="1">
      <x:alignment vertical="center"/>
    </x:xf>
    <x:xf numFmtId="0" fontId="0" fillId="0" borderId="0" xfId="0" applyAlignment="1">
      <x:alignment vertical="center"/>
    </x:xf>
    <x:xf numFmtId="0" fontId="2" fillId="0" borderId="0" xfId="0" applyFont="1" applyAlignment="1">
      <x:alignment horizontal="center" vertical="center" wrapText="1"/>
    </x:xf>
    <x:xf numFmtId="0" fontId="16" fillId="0" borderId="0" xfId="0" applyFont="1" applyAlignment="1">
      <x:alignment horizontal="center" vertical="center" wrapText="1"/>
    </x:xf>
    <x:xf numFmtId="0" fontId="4" fillId="0" borderId="0" xfId="0" applyFont="1" applyAlignment="1">
      <x:alignment vertical="center"/>
    </x:xf>
    <x:xf numFmtId="0" fontId="9" fillId="0" borderId="0" xfId="0" applyFont="1" applyAlignment="1">
      <x:alignment horizontal="center" vertical="center" wrapText="1"/>
    </x:xf>
    <x:xf numFmtId="0" fontId="10" fillId="0" borderId="0" xfId="0" applyFont="1" applyAlignment="1">
      <x:alignment vertical="center" wrapText="1"/>
    </x:xf>
    <x:xf numFmtId="0" fontId="2" fillId="0" borderId="1" xfId="0" applyFont="1" applyBorder="1" applyAlignment="1">
      <x:alignment horizontal="right" wrapText="1"/>
    </x:xf>
    <x:xf numFmtId="165" fontId="2" fillId="0" borderId="1" xfId="4" applyNumberFormat="1" applyFont="1" applyFill="1" applyBorder="1" applyAlignment="1">
      <x:alignment horizontal="right" vertical="center" wrapText="1"/>
    </x:xf>
    <x:xf numFmtId="43" fontId="2" fillId="0" borderId="1" xfId="4" applyFont="1" applyFill="1" applyBorder="1" applyAlignment="1">
      <x:alignment horizontal="right" vertical="center" wrapText="1"/>
    </x:xf>
    <x:xf numFmtId="165" fontId="2" fillId="0" borderId="1" xfId="4" applyNumberFormat="1" applyFont="1" applyFill="1" applyBorder="1" applyAlignment="1">
      <x:alignment horizontal="right"/>
    </x:xf>
    <x:xf numFmtId="43" fontId="2" fillId="0" borderId="1" xfId="4" applyFont="1" applyFill="1" applyBorder="1" applyAlignment="1">
      <x:alignment horizontal="right"/>
    </x:xf>
    <x:xf numFmtId="3" fontId="2" fillId="0" borderId="1" xfId="0" applyNumberFormat="1" applyFont="1" applyBorder="1" applyAlignment="1">
      <x:alignment horizontal="right"/>
    </x:xf>
    <x:xf numFmtId="164" fontId="2" fillId="0" borderId="1" xfId="2" applyNumberFormat="1" applyFont="1" applyFill="1" applyBorder="1" applyAlignment="1">
      <x:alignment horizontal="right"/>
    </x:xf>
    <x:xf numFmtId="164" fontId="2" fillId="0" borderId="1" xfId="0" applyNumberFormat="1" applyFont="1" applyBorder="1" applyAlignment="1">
      <x:alignment horizontal="right"/>
    </x:xf>
    <x:xf numFmtId="0" fontId="2" fillId="0" borderId="1" xfId="0" applyFont="1" applyBorder="1" applyAlignment="1">
      <x:alignment horizontal="right" vertical="center" wrapText="1"/>
    </x:xf>
    <x:xf numFmtId="165" fontId="2" fillId="0" borderId="1" xfId="4" applyNumberFormat="1" applyFont="1" applyBorder="1" applyAlignment="1">
      <x:alignment horizontal="right" wrapText="1"/>
    </x:xf>
    <x:xf numFmtId="43" fontId="2" fillId="0" borderId="1" xfId="4" applyFont="1" applyBorder="1" applyAlignment="1">
      <x:alignment horizontal="right" wrapText="1"/>
    </x:xf>
    <x:xf numFmtId="3" fontId="2" fillId="0" borderId="1" xfId="0" applyNumberFormat="1" applyFont="1" applyBorder="1" applyAlignment="1">
      <x:alignment horizontal="right" vertical="center" wrapText="1"/>
    </x:xf>
    <x:xf numFmtId="165" fontId="3" fillId="2" borderId="1" xfId="0" applyNumberFormat="1" applyFont="1" applyFill="1" applyBorder="1" applyAlignment="1">
      <x:alignment horizontal="right"/>
    </x:xf>
    <x:xf numFmtId="43" fontId="3" fillId="2" borderId="1" xfId="0" applyNumberFormat="1" applyFont="1" applyFill="1" applyBorder="1" applyAlignment="1">
      <x:alignment horizontal="right"/>
    </x:xf>
    <x:xf numFmtId="164" fontId="3" fillId="2" borderId="1" xfId="0" applyNumberFormat="1" applyFont="1" applyFill="1" applyBorder="1" applyAlignment="1">
      <x:alignment horizontal="right"/>
    </x:xf>
    <x:xf numFmtId="0" fontId="3" fillId="2" borderId="3" xfId="0" applyFont="1" applyFill="1" applyBorder="1" applyAlignment="1">
      <x:alignment horizontal="right"/>
    </x:xf>
    <x:xf numFmtId="43" fontId="3" fillId="2" borderId="1" xfId="4" applyFont="1" applyFill="1" applyBorder="1" applyAlignment="1">
      <x:alignment horizontal="right" vertical="center" wrapText="1"/>
    </x:xf>
    <x:xf numFmtId="0" fontId="3" fillId="2" borderId="1" xfId="0" applyFont="1" applyFill="1" applyBorder="1" applyAlignment="1">
      <x:alignment horizontal="right"/>
    </x:xf>
    <x:xf numFmtId="165" fontId="3" fillId="2" borderId="1" xfId="4" applyNumberFormat="1" applyFont="1" applyFill="1" applyBorder="1" applyAlignment="1">
      <x:alignment horizontal="right"/>
    </x:xf>
    <x:xf numFmtId="164" fontId="3" fillId="2" borderId="3" xfId="0" applyNumberFormat="1" applyFont="1" applyFill="1" applyBorder="1" applyAlignment="1">
      <x:alignment horizontal="right"/>
    </x:xf>
    <x:xf numFmtId="43" fontId="3" fillId="2" borderId="3" xfId="4" applyFont="1" applyFill="1" applyBorder="1" applyAlignment="1">
      <x:alignment horizontal="right"/>
    </x:xf>
    <x:xf numFmtId="165" fontId="3" fillId="2" borderId="3" xfId="4" applyNumberFormat="1" applyFont="1" applyFill="1" applyBorder="1" applyAlignment="1">
      <x:alignment horizontal="right"/>
    </x:xf>
    <x:xf numFmtId="164" fontId="2" fillId="0" borderId="1" xfId="2" applyNumberFormat="1" applyFont="1" applyFill="1" applyBorder="1" applyAlignment="1"/>
    <x:xf numFmtId="164" fontId="11" fillId="0" borderId="1" xfId="2" applyNumberFormat="1" applyFont="1" applyFill="1" applyBorder="1" applyAlignment="1">
      <x:alignment horizontal="center" vertical="center" wrapText="1"/>
    </x:xf>
    <x:xf numFmtId="164" fontId="2" fillId="0" borderId="1" xfId="2" applyNumberFormat="1" applyFont="1" applyBorder="1" applyAlignment="1">
      <x:alignment horizontal="left" wrapText="1"/>
    </x:xf>
    <x:xf numFmtId="164" fontId="2" fillId="0" borderId="1" xfId="2" applyNumberFormat="1" applyFont="1" applyBorder="1" applyAlignment="1"/>
    <x:xf numFmtId="165" fontId="3" fillId="6" borderId="1" xfId="0" applyNumberFormat="1" applyFont="1" applyFill="1" applyBorder="1" applyAlignment="1">
      <x:alignment horizontal="left" wrapText="1"/>
    </x:xf>
    <x:xf numFmtId="43" fontId="3" fillId="6" borderId="1" xfId="4" applyFont="1" applyFill="1" applyBorder="1" applyAlignment="1">
      <x:alignment horizontal="right" wrapText="1"/>
    </x:xf>
    <x:xf numFmtId="164" fontId="3" fillId="6" borderId="1" xfId="2" applyNumberFormat="1" applyFont="1" applyFill="1" applyBorder="1" applyAlignment="1">
      <x:alignment horizontal="left" wrapText="1"/>
    </x:xf>
    <x:xf numFmtId="164" fontId="3" fillId="6" borderId="1" xfId="0" applyNumberFormat="1" applyFont="1" applyFill="1" applyBorder="1" applyAlignment="1">
      <x:alignment horizontal="right"/>
    </x:xf>
    <x:xf numFmtId="165" fontId="2" fillId="0" borderId="1" xfId="4" applyNumberFormat="1" applyFont="1" applyBorder="1" applyAlignment="1">
      <x:alignment horizontal="right"/>
    </x:xf>
    <x:xf numFmtId="43" fontId="2" fillId="0" borderId="1" xfId="4" applyFont="1" applyBorder="1" applyAlignment="1">
      <x:alignment horizontal="right"/>
    </x:xf>
    <x:xf numFmtId="164" fontId="2" fillId="0" borderId="1" xfId="2" applyNumberFormat="1" applyFont="1" applyBorder="1" applyAlignment="1">
      <x:alignment horizontal="right"/>
    </x:xf>
    <x:xf numFmtId="164" fontId="3" fillId="2" borderId="1" xfId="2" applyNumberFormat="1" applyFont="1" applyFill="1" applyBorder="1" applyAlignment="1">
      <x:alignment horizontal="right"/>
    </x:xf>
    <x:xf numFmtId="164" fontId="3" fillId="7" borderId="1" xfId="2" applyNumberFormat="1" applyFont="1" applyFill="1" applyBorder="1" applyAlignment="1">
      <x:alignment horizontal="right"/>
    </x:xf>
    <x:xf numFmtId="164" fontId="3" fillId="6" borderId="1" xfId="2" applyNumberFormat="1" applyFont="1" applyFill="1" applyBorder="1" applyAlignment="1">
      <x:alignment horizontal="right"/>
    </x:xf>
    <x:xf numFmtId="3" fontId="9" fillId="0" borderId="1" xfId="0" applyNumberFormat="1" applyFont="1" applyBorder="1" applyAlignment="1">
      <x:alignment horizontal="center" vertical="center" wrapText="1"/>
    </x:xf>
    <x:xf numFmtId="0" fontId="9" fillId="0" borderId="1" xfId="0" applyFont="1" applyBorder="1" applyAlignment="1">
      <x:alignment horizontal="center"/>
    </x:xf>
    <x:xf numFmtId="3" fontId="5" fillId="0" borderId="1" xfId="0" applyNumberFormat="1" applyFont="1" applyBorder="1" applyAlignment="1">
      <x:alignment horizontal="center" vertical="center"/>
    </x:xf>
    <x:xf numFmtId="3" fontId="5" fillId="0" borderId="1" xfId="0" applyNumberFormat="1" applyFont="1" applyBorder="1" applyAlignment="1">
      <x:alignment horizontal="center"/>
    </x:xf>
    <x:xf numFmtId="9" fontId="9" fillId="0" borderId="1" xfId="1" applyFont="1" applyFill="1" applyBorder="1" applyAlignment="1">
      <x:alignment horizontal="center" vertical="center" wrapText="1"/>
    </x:xf>
    <x:xf numFmtId="0" fontId="5" fillId="0" borderId="1" xfId="0" applyFont="1" applyBorder="1" applyAlignment="1">
      <x:alignment horizontal="center"/>
    </x:xf>
    <x:xf numFmtId="43" fontId="2" fillId="0" borderId="1" xfId="4" applyFont="1" applyFill="1" applyBorder="1" applyAlignment="1">
      <x:alignment horizontal="center" vertical="center" wrapText="1"/>
    </x:xf>
    <x:xf numFmtId="165" fontId="5" fillId="0" borderId="1" xfId="4" applyNumberFormat="1" applyFont="1" applyBorder="1" applyAlignment="1">
      <x:alignment horizontal="center" vertical="center"/>
    </x:xf>
    <x:xf numFmtId="37" fontId="5" fillId="0" borderId="1" xfId="4" applyNumberFormat="1" applyFont="1" applyBorder="1" applyAlignment="1">
      <x:alignment horizontal="center"/>
    </x:xf>
    <x:xf numFmtId="164" fontId="9" fillId="0" borderId="1" xfId="2" applyNumberFormat="1" applyFont="1" applyFill="1" applyBorder="1" applyAlignment="1">
      <x:alignment horizontal="center" vertical="center" wrapText="1"/>
    </x:xf>
    <x:xf numFmtId="164" fontId="9" fillId="0" borderId="1" xfId="0" applyNumberFormat="1" applyFont="1" applyBorder="1" applyAlignment="1">
      <x:alignment horizontal="center" vertical="center"/>
    </x:xf>
    <x:xf numFmtId="3" fontId="6" fillId="4" borderId="1" xfId="0" applyNumberFormat="1" applyFont="1" applyFill="1" applyBorder="1" applyAlignment="1">
      <x:alignment horizontal="center"/>
    </x:xf>
    <x:xf numFmtId="164" fontId="9" fillId="0" borderId="1" xfId="2" applyNumberFormat="1" applyFont="1" applyFill="1" applyBorder="1" applyAlignment="1">
      <x:alignment horizontal="center" vertical="center"/>
    </x:xf>
    <x:xf numFmtId="164" fontId="10" fillId="4" borderId="1" xfId="2" applyNumberFormat="1" applyFont="1" applyFill="1" applyBorder="1" applyAlignment="1">
      <x:alignment horizontal="center" vertical="center" wrapText="1"/>
    </x:xf>
    <x:xf numFmtId="164" fontId="10" fillId="4" borderId="2" xfId="2" applyNumberFormat="1" applyFont="1" applyFill="1" applyBorder="1" applyAlignment="1">
      <x:alignment horizontal="center" vertical="center" wrapText="1"/>
    </x:xf>
    <x:xf numFmtId="9" fontId="10" fillId="4" borderId="1" xfId="1" applyFont="1" applyFill="1" applyBorder="1" applyAlignment="1">
      <x:alignment horizontal="center" vertical="center" wrapText="1"/>
    </x:xf>
    <x:xf numFmtId="165" fontId="2" fillId="0" borderId="1" xfId="4" applyNumberFormat="1" applyFont="1" applyFill="1" applyBorder="1" applyAlignment="1">
      <x:alignment horizontal="center" vertical="center" wrapText="1"/>
    </x:xf>
    <x:xf numFmtId="165" fontId="2" fillId="0" borderId="1" xfId="4" applyNumberFormat="1" applyFont="1" applyFill="1" applyBorder="1" applyAlignment="1"/>
    <x:xf numFmtId="165" fontId="2" fillId="0" borderId="1" xfId="4" applyNumberFormat="1" applyFont="1" applyBorder="1" applyAlignment="1">
      <x:alignment horizontal="left" wrapText="1"/>
    </x:xf>
    <x:xf numFmtId="43" fontId="2" fillId="0" borderId="1" xfId="4" applyFont="1" applyBorder="1" applyAlignment="1">
      <x:alignment horizontal="left" wrapText="1"/>
    </x:xf>
    <x:xf numFmtId="43" fontId="2" fillId="0" borderId="1" xfId="4" applyFont="1" applyFill="1" applyBorder="1" applyAlignment="1"/>
    <x:xf numFmtId="37" fontId="2" fillId="0" borderId="1" xfId="0" applyNumberFormat="1" applyFont="1" applyBorder="1"/>
    <x:xf numFmtId="164" fontId="2" fillId="0" borderId="4" xfId="2" applyNumberFormat="1" applyFont="1" applyFill="1" applyBorder="1" applyAlignment="1">
      <x:alignment horizontal="right" vertical="center"/>
    </x:xf>
    <x:xf numFmtId="165" fontId="2" fillId="0" borderId="5" xfId="4" applyNumberFormat="1" applyFont="1" applyBorder="1" applyAlignment="1">
      <x:alignment horizontal="right"/>
    </x:xf>
    <x:xf numFmtId="0" fontId="2" fillId="0" borderId="1" xfId="0" applyFont="1" applyBorder="1" applyAlignment="1">
      <x:alignment horizontal="right"/>
    </x:xf>
    <x:xf numFmtId="43" fontId="2" fillId="0" borderId="1" xfId="4" applyFont="1" applyBorder="1" applyAlignment="1"/>
    <x:xf numFmtId="165" fontId="2" fillId="0" borderId="1" xfId="4" applyNumberFormat="1" applyFont="1" applyBorder="1" applyAlignment="1"/>
    <x:xf numFmtId="43" fontId="3" fillId="2" borderId="1" xfId="4" applyFont="1" applyFill="1" applyBorder="1" applyAlignment="1">
      <x:alignment horizontal="right"/>
    </x:xf>
    <x:xf numFmtId="165" fontId="2" fillId="0" borderId="5" xfId="4" applyNumberFormat="1" applyFont="1" applyFill="1" applyBorder="1" applyAlignment="1">
      <x:alignment horizontal="right"/>
    </x:xf>
    <x:xf numFmtId="39" fontId="2" fillId="0" borderId="1" xfId="0" applyNumberFormat="1" applyFont="1" applyBorder="1"/>
    <x:xf numFmtId="39" fontId="2" fillId="0" borderId="1" xfId="2" applyNumberFormat="1" applyFont="1" applyBorder="1" applyAlignment="1"/>
    <x:xf numFmtId="164" fontId="2" fillId="0" borderId="1" xfId="0" applyNumberFormat="1" applyFont="1" applyBorder="1" applyAlignment="1">
      <x:alignment horizontal="right" vertical="center"/>
    </x:xf>
    <x:xf numFmtId="0" fontId="2" fillId="0" borderId="1" xfId="0" applyFont="1" applyBorder="1"/>
    <x:xf numFmtId="164" fontId="2" fillId="0" borderId="1" xfId="2" applyNumberFormat="1" applyFont="1" applyBorder="1" applyAlignment="1">
      <x:alignment wrapText="1"/>
    </x:xf>
    <x:xf numFmtId="164" fontId="2" fillId="0" borderId="0" xfId="2" applyNumberFormat="1" applyFont="1" applyAlignment="1"/>
    <x:xf numFmtId="165" fontId="3" fillId="7" borderId="1" xfId="4" applyNumberFormat="1" applyFont="1" applyFill="1" applyBorder="1" applyAlignment="1">
      <x:alignment horizontal="right"/>
    </x:xf>
    <x:xf numFmtId="165" fontId="3" fillId="6" borderId="1" xfId="4" applyNumberFormat="1" applyFont="1" applyFill="1" applyBorder="1" applyAlignment="1">
      <x:alignment horizontal="left" wrapText="1"/>
    </x:xf>
    <x:xf numFmtId="165" fontId="3" fillId="0" borderId="0" xfId="0" applyNumberFormat="1" applyFont="1" applyAlignment="1">
      <x:alignment horizontal="left" wrapText="1"/>
    </x:xf>
    <x:xf numFmtId="164" fontId="2" fillId="0" borderId="1" xfId="2" applyNumberFormat="1" applyFont="1" applyFill="1" applyBorder="1" applyAlignment="1">
      <x:alignment horizontal="right" vertical="center"/>
    </x:xf>
    <x:xf numFmtId="165" fontId="2" fillId="0" borderId="1" xfId="4" applyNumberFormat="1" applyFont="1" applyFill="1" applyBorder="1" applyAlignment="1">
      <x:alignment horizontal="right" wrapText="1"/>
    </x:xf>
    <x:xf numFmtId="164" fontId="2" fillId="0" borderId="1" xfId="2" applyNumberFormat="1" applyFont="1" applyFill="1" applyBorder="1" applyAlignment="1">
      <x:alignment vertical="center"/>
    </x:xf>
    <x:xf numFmtId="164" fontId="2" fillId="0" borderId="4" xfId="2" applyNumberFormat="1" applyFont="1" applyBorder="1" applyAlignment="1">
      <x:alignment horizontal="right" vertical="center"/>
    </x:xf>
    <x:xf numFmtId="37" fontId="2" fillId="0" borderId="1" xfId="0" applyNumberFormat="1" applyFont="1" applyBorder="1" applyAlignment="1">
      <x:alignment horizontal="right"/>
    </x:xf>
    <x:xf numFmtId="164" fontId="2" fillId="0" borderId="4" xfId="0" applyNumberFormat="1" applyFont="1" applyBorder="1" applyAlignment="1">
      <x:alignment horizontal="right" vertical="center"/>
    </x:xf>
    <x:xf numFmtId="3" fontId="2" fillId="0" borderId="1" xfId="0" applyNumberFormat="1" applyFont="1" applyBorder="1" applyAlignment="1">
      <x:alignment horizontal="right" wrapText="1"/>
    </x:xf>
    <x:xf numFmtId="43" fontId="2" fillId="0" borderId="4" xfId="4" applyFont="1" applyBorder="1" applyAlignment="1">
      <x:alignment horizontal="right" wrapText="1"/>
    </x:xf>
    <x:xf numFmtId="165" fontId="2" fillId="0" borderId="4" xfId="4" applyNumberFormat="1" applyFont="1" applyFill="1" applyBorder="1" applyAlignment="1">
      <x:alignment horizontal="right"/>
    </x:xf>
    <x:xf numFmtId="164" fontId="2" fillId="0" borderId="4" xfId="0" applyNumberFormat="1" applyFont="1" applyBorder="1" applyAlignment="1">
      <x:alignment horizontal="right"/>
    </x:xf>
    <x:xf numFmtId="0" fontId="2" fillId="0" borderId="4" xfId="0" applyFont="1" applyBorder="1" applyAlignment="1">
      <x:alignment horizontal="right" wrapText="1"/>
    </x:xf>
    <x:xf numFmtId="1" fontId="2" fillId="0" borderId="4" xfId="2" applyNumberFormat="1" applyFont="1" applyBorder="1" applyAlignment="1">
      <x:alignment horizontal="right"/>
    </x:xf>
    <x:xf numFmtId="0" fontId="2" fillId="0" borderId="0" xfId="0" applyFont="1" applyAlignment="1">
      <x:alignment horizontal="right"/>
    </x:xf>
    <x:xf numFmtId="165" fontId="2" fillId="0" borderId="0" xfId="4" applyNumberFormat="1" applyFont="1" applyBorder="1" applyAlignment="1">
      <x:alignment horizontal="right"/>
    </x:xf>
    <x:xf numFmtId="164" fontId="2" fillId="0" borderId="4" xfId="2" applyNumberFormat="1" applyFont="1" applyBorder="1" applyAlignment="1">
      <x:alignment vertical="center"/>
    </x:xf>
    <x:xf numFmtId="164" fontId="2" fillId="0" borderId="4" xfId="0" applyNumberFormat="1" applyFont="1" applyBorder="1" applyAlignment="1">
      <x:alignment vertical="center"/>
    </x:xf>
    <x:xf numFmtId="164" fontId="3" fillId="2" borderId="1" xfId="0" applyNumberFormat="1" applyFont="1" applyFill="1" applyBorder="1"/>
    <x:xf numFmtId="164" fontId="2" fillId="0" borderId="4" xfId="2" applyNumberFormat="1" applyFont="1" applyBorder="1" applyAlignment="1"/>
    <x:xf numFmtId="164" fontId="2" fillId="0" borderId="4" xfId="0" applyNumberFormat="1" applyFont="1" applyBorder="1"/>
    <x:xf numFmtId="164" fontId="3" fillId="0" borderId="0" xfId="0" applyNumberFormat="1" applyFont="1"/>
    <x:xf numFmtId="43" fontId="2" fillId="0" borderId="1" xfId="4" applyFont="1" applyFill="1" applyBorder="1" applyAlignment="1">
      <x:alignment horizontal="right" wrapText="1"/>
    </x:xf>
    <x:xf numFmtId="0" fontId="2" fillId="0" borderId="3" xfId="0" applyFont="1" applyBorder="1" applyAlignment="1">
      <x:alignment horizontal="right" wrapText="1"/>
    </x:xf>
    <x:xf numFmtId="164" fontId="2" fillId="0" borderId="3" xfId="0" applyNumberFormat="1" applyFont="1" applyBorder="1"/>
    <x:xf numFmtId="164" fontId="2" fillId="0" borderId="3" xfId="2" applyNumberFormat="1" applyFont="1" applyBorder="1" applyAlignment="1">
      <x:alignment wrapText="1"/>
    </x:xf>
    <x:xf numFmtId="165" fontId="2" fillId="0" borderId="4" xfId="4" applyNumberFormat="1" applyFont="1" applyFill="1" applyBorder="1" applyAlignment="1"/>
    <x:xf numFmtId="165" fontId="2" fillId="0" borderId="4" xfId="4" applyNumberFormat="1" applyFont="1" applyBorder="1" applyAlignment="1">
      <x:alignment horizontal="right"/>
    </x:xf>
    <x:xf numFmtId="165" fontId="2" fillId="0" borderId="0" xfId="4" applyNumberFormat="1" applyFont="1" applyAlignment="1">
      <x:alignment horizontal="right"/>
    </x:xf>
    <x:xf numFmtId="43" fontId="2" fillId="0" borderId="1" xfId="0" applyNumberFormat="1" applyFont="1" applyBorder="1"/>
    <x:xf numFmtId="164" fontId="2" fillId="0" borderId="4" xfId="2" applyNumberFormat="1" applyFont="1" applyFill="1" applyBorder="1" applyAlignment="1">
      <x:alignment vertical="center"/>
    </x:xf>
    <x:xf numFmtId="165" fontId="2" fillId="8" borderId="1" xfId="4" applyNumberFormat="1" applyFont="1" applyFill="1" applyBorder="1" applyAlignment="1">
      <x:alignment horizontal="right" wrapText="1"/>
    </x:xf>
    <x:xf numFmtId="165" fontId="2" fillId="8" borderId="1" xfId="4" applyNumberFormat="1" applyFont="1" applyFill="1" applyBorder="1" applyAlignment="1">
      <x:alignment horizontal="right"/>
    </x:xf>
    <x:xf numFmtId="165" fontId="2" fillId="0" borderId="5" xfId="1" applyNumberFormat="1" applyFont="1" applyBorder="1" applyAlignment="1">
      <x:alignment horizontal="right"/>
    </x:xf>
    <x:xf numFmtId="2" fontId="2" fillId="0" borderId="1" xfId="0" applyNumberFormat="1" applyFont="1" applyBorder="1" applyAlignment="1">
      <x:alignment horizontal="right" wrapText="1"/>
    </x:xf>
    <x:xf numFmtId="1" fontId="2" fillId="0" borderId="1" xfId="0" applyNumberFormat="1" applyFont="1" applyBorder="1" applyAlignment="1">
      <x:alignment horizontal="right"/>
    </x:xf>
    <x:xf numFmtId="165" fontId="2" fillId="0" borderId="5" xfId="1" applyNumberFormat="1" applyFont="1" applyFill="1" applyBorder="1" applyAlignment="1">
      <x:alignment horizontal="right"/>
    </x:xf>
    <x:xf numFmtId="43" fontId="2" fillId="0" borderId="1" xfId="0" applyNumberFormat="1" applyFont="1" applyBorder="1" applyAlignment="1">
      <x:alignment horizontal="right"/>
    </x:xf>
    <x:xf numFmtId="39" fontId="2" fillId="0" borderId="1" xfId="0" applyNumberFormat="1" applyFont="1" applyBorder="1" applyAlignment="1">
      <x:alignment horizontal="right"/>
    </x:xf>
    <x:xf numFmtId="165" fontId="2" fillId="0" borderId="6" xfId="4" applyNumberFormat="1" applyFont="1" applyFill="1" applyBorder="1" applyAlignment="1">
      <x:alignment horizontal="right"/>
    </x:xf>
    <x:xf numFmtId="165" fontId="2" fillId="0" borderId="1" xfId="1" applyNumberFormat="1" applyFont="1" applyBorder="1" applyAlignment="1">
      <x:alignment horizontal="right"/>
    </x:xf>
    <x:xf numFmtId="3" fontId="2" fillId="0" borderId="1" xfId="1" applyNumberFormat="1" applyFont="1" applyFill="1" applyBorder="1" applyAlignment="1">
      <x:alignment horizontal="right"/>
    </x:xf>
    <x:xf numFmtId="3" fontId="2" fillId="0" borderId="3" xfId="0" applyNumberFormat="1" applyFont="1" applyBorder="1" applyAlignment="1">
      <x:alignment horizontal="right" wrapText="1"/>
    </x:xf>
    <x:xf numFmtId="3" fontId="2" fillId="0" borderId="3" xfId="0" applyNumberFormat="1" applyFont="1" applyBorder="1" applyAlignment="1">
      <x:alignment horizontal="right"/>
    </x:xf>
    <x:xf numFmtId="164" fontId="2" fillId="0" borderId="1" xfId="0" applyNumberFormat="1" applyFont="1" applyBorder="1" applyAlignment="1">
      <x:alignment horizontal="right" wrapText="1"/>
    </x:xf>
    <x:xf numFmtId="0" fontId="2" fillId="0" borderId="1" xfId="4" applyNumberFormat="1" applyFont="1" applyFill="1" applyBorder="1" applyAlignment="1">
      <x:alignment horizontal="right"/>
    </x:xf>
    <x:xf numFmtId="165" fontId="2" fillId="0" borderId="1" xfId="1" applyNumberFormat="1" applyFont="1" applyFill="1" applyBorder="1" applyAlignment="1">
      <x:alignment horizontal="right"/>
    </x:xf>
    <x:xf numFmtId="164" fontId="2" fillId="0" borderId="1" xfId="2" applyNumberFormat="1" applyFont="1" applyBorder="1" applyAlignment="1">
      <x:alignment horizontal="right" vertical="center"/>
    </x:xf>
    <x:xf numFmtId="1" fontId="2" fillId="0" borderId="1" xfId="2" applyNumberFormat="1" applyFont="1" applyBorder="1" applyAlignment="1">
      <x:alignment horizontal="right"/>
    </x:xf>
    <x:xf numFmtId="43" fontId="2" fillId="0" borderId="3" xfId="4" applyFont="1" applyBorder="1" applyAlignment="1">
      <x:alignment horizontal="right" wrapText="1"/>
    </x:xf>
    <x:xf numFmtId="165" fontId="2" fillId="0" borderId="7" xfId="1" applyNumberFormat="1" applyFont="1" applyFill="1" applyBorder="1" applyAlignment="1">
      <x:alignment horizontal="right"/>
    </x:xf>
    <x:xf numFmtId="0" fontId="2" fillId="0" borderId="4" xfId="0" applyFont="1" applyBorder="1" applyAlignment="1">
      <x:alignment horizontal="right" vertical="center" wrapText="1"/>
    </x:xf>
    <x:xf numFmtId="164" fontId="2" fillId="0" borderId="4" xfId="2" applyNumberFormat="1" applyFont="1" applyFill="1" applyBorder="1" applyAlignment="1">
      <x:alignment horizontal="right"/>
    </x:xf>
    <x:xf numFmtId="0" fontId="2" fillId="0" borderId="8" xfId="0" applyFont="1" applyBorder="1" applyAlignment="1">
      <x:alignment horizontal="right" vertical="center" wrapText="1"/>
    </x:xf>
    <x:xf numFmtId="165" fontId="2" fillId="0" borderId="5" xfId="0" applyNumberFormat="1" applyFont="1" applyBorder="1" applyAlignment="1">
      <x:alignment horizontal="right"/>
    </x:xf>
    <x:xf numFmtId="164" fontId="2" fillId="0" borderId="4" xfId="2" applyNumberFormat="1" applyFont="1" applyBorder="1" applyAlignment="1">
      <x:alignment horizontal="right"/>
    </x:xf>
    <x:xf numFmtId="0" fontId="2" fillId="0" borderId="9" xfId="0" applyFont="1" applyBorder="1" applyAlignment="1">
      <x:alignment horizontal="right" vertical="center" wrapText="1"/>
    </x:xf>
    <x:xf numFmtId="165" fontId="2" fillId="0" borderId="1" xfId="0" applyNumberFormat="1" applyFont="1" applyBorder="1" applyAlignment="1">
      <x:alignment horizontal="right"/>
    </x:xf>
    <x:xf numFmtId="164" fontId="2" fillId="0" borderId="3" xfId="2" applyNumberFormat="1" applyFont="1" applyFill="1" applyBorder="1" applyAlignment="1">
      <x:alignment vertical="center"/>
    </x:xf>
    <x:xf numFmtId="164" fontId="2" fillId="0" borderId="10" xfId="2" applyNumberFormat="1" applyFont="1" applyFill="1" applyBorder="1" applyAlignment="1">
      <x:alignment horizontal="right"/>
    </x:xf>
    <x:xf numFmtId="165" fontId="2" fillId="0" borderId="4" xfId="4" applyNumberFormat="1" applyFont="1" applyBorder="1" applyAlignment="1"/>
    <x:xf numFmtId="165" fontId="2" fillId="0" borderId="5" xfId="4" applyNumberFormat="1" applyFont="1" applyFill="1" applyBorder="1" applyAlignment="1"/>
    <x:xf numFmtId="165" fontId="3" fillId="2" borderId="3" xfId="4" applyNumberFormat="1" applyFont="1" applyFill="1" applyBorder="1" applyAlignment="1"/>
    <x:xf numFmtId="0" fontId="2" fillId="0" borderId="1" xfId="0" applyFont="1" applyBorder="1" applyAlignment="1">
      <x:alignment horizontal="right" vertical="center"/>
    </x:xf>
    <x:xf numFmtId="0" fontId="2" fillId="0" borderId="4" xfId="0" applyFont="1" applyBorder="1" applyAlignment="1">
      <x:alignment horizontal="right" vertical="center"/>
    </x:xf>
    <x:xf numFmtId="0" fontId="2" fillId="0" borderId="4" xfId="0" applyFont="1" applyBorder="1" applyAlignment="1">
      <x:alignment horizontal="right"/>
    </x:xf>
    <x:xf numFmtId="0" fontId="2" fillId="0" borderId="3" xfId="0" applyFont="1" applyBorder="1" applyAlignment="1">
      <x:alignment horizontal="right"/>
    </x:xf>
    <x:xf numFmtId="43" fontId="3" fillId="0" borderId="1" xfId="4" applyFont="1" applyFill="1" applyBorder="1" applyAlignment="1"/>
    <x:xf numFmtId="165" fontId="3" fillId="0" borderId="1" xfId="4" applyNumberFormat="1" applyFont="1" applyFill="1" applyBorder="1" applyAlignment="1"/>
    <x:xf numFmtId="3" fontId="23" fillId="0" borderId="1" xfId="0" applyNumberFormat="1" applyFont="1" applyBorder="1" applyAlignment="1">
      <x:alignment horizontal="right" vertical="center" wrapText="1"/>
    </x:xf>
    <x:xf numFmtId="164" fontId="2" fillId="0" borderId="3" xfId="2" applyNumberFormat="1" applyFont="1" applyBorder="1" applyAlignment="1">
      <x:alignment vertical="center"/>
    </x:xf>
    <x:xf numFmtId="164" fontId="2" fillId="0" borderId="3" xfId="2" applyNumberFormat="1" applyFont="1" applyBorder="1" applyAlignment="1"/>
    <x:xf numFmtId="165" fontId="2" fillId="0" borderId="3" xfId="4" applyNumberFormat="1" applyFont="1" applyFill="1" applyBorder="1" applyAlignment="1"/>
    <x:xf numFmtId="164" fontId="2" fillId="0" borderId="3" xfId="0" applyNumberFormat="1" applyFont="1" applyBorder="1" applyAlignment="1">
      <x:alignment vertical="center"/>
    </x:xf>
    <x:xf numFmtId="164" fontId="3" fillId="2" borderId="3" xfId="0" applyNumberFormat="1" applyFont="1" applyFill="1" applyBorder="1"/>
    <x:xf numFmtId="164" fontId="7" fillId="0" borderId="1" xfId="2" applyNumberFormat="1" applyFont="1" applyBorder="1" applyAlignment="1"/>
    <x:xf numFmtId="164" fontId="7" fillId="0" borderId="0" xfId="2" applyNumberFormat="1" applyFont="1" applyAlignment="1"/>
    <x:xf numFmtId="0" fontId="3" fillId="0" borderId="1" xfId="0" applyFont="1" applyBorder="1" applyAlignment="1">
      <x:alignment horizontal="center"/>
    </x:xf>
    <x:xf numFmtId="0" fontId="3" fillId="7" borderId="1" xfId="2" applyNumberFormat="1" applyFont="1" applyFill="1" applyBorder="1" applyAlignment="1">
      <x:alignment horizontal="right"/>
    </x:xf>
    <x:xf numFmtId="0" fontId="3" fillId="6" borderId="1" xfId="0" applyFont="1" applyFill="1" applyBorder="1" applyAlignment="1">
      <x:alignment horizontal="right"/>
    </x:xf>
    <x:xf numFmtId="0" fontId="2" fillId="0" borderId="1" xfId="2" applyNumberFormat="1" applyFont="1" applyFill="1" applyBorder="1" applyAlignment="1">
      <x:alignment horizontal="right"/>
    </x:xf>
    <x:xf numFmtId="165" fontId="22" fillId="0" borderId="5" xfId="4" applyNumberFormat="1" applyFont="1" applyBorder="1"/>
    <x:xf numFmtId="164" fontId="2" fillId="0" borderId="3" xfId="2" applyNumberFormat="1" applyFont="1" applyFill="1" applyBorder="1" applyAlignment="1"/>
    <x:xf numFmtId="165" fontId="3" fillId="2" borderId="3" xfId="0" applyNumberFormat="1" applyFont="1" applyFill="1" applyBorder="1" applyAlignment="1">
      <x:alignment horizontal="right"/>
    </x:xf>
    <x:xf numFmtId="43" fontId="3" fillId="6" borderId="1" xfId="4" applyFont="1" applyFill="1" applyBorder="1" applyAlignment="1">
      <x:alignment horizontal="right"/>
    </x:xf>
    <x:xf numFmtId="3" fontId="3" fillId="2" borderId="3" xfId="0" applyNumberFormat="1" applyFont="1" applyFill="1" applyBorder="1" applyAlignment="1">
      <x:alignment horizontal="right"/>
    </x:xf>
    <x:xf numFmtId="43" fontId="7" fillId="0" borderId="1" xfId="4" applyFont="1" applyFill="1" applyBorder="1" applyAlignment="1">
      <x:alignment horizontal="right"/>
    </x:xf>
    <x:xf numFmtId="165" fontId="7" fillId="0" borderId="1" xfId="4" applyNumberFormat="1" applyFont="1" applyFill="1" applyBorder="1" applyAlignment="1">
      <x:alignment horizontal="right"/>
    </x:xf>
    <x:xf numFmtId="3" fontId="3" fillId="2" borderId="1" xfId="0" applyNumberFormat="1" applyFont="1" applyFill="1" applyBorder="1"/>
    <x:xf numFmtId="165" fontId="3" fillId="2" borderId="1" xfId="4" applyNumberFormat="1" applyFont="1" applyFill="1" applyBorder="1" applyAlignment="1"/>
    <x:xf numFmtId="44" fontId="3" fillId="6" borderId="1" xfId="2" applyFont="1" applyFill="1" applyBorder="1" applyAlignment="1">
      <x:alignment horizontal="right"/>
    </x:xf>
    <x:xf numFmtId="43" fontId="3" fillId="2" borderId="1" xfId="4" applyFont="1" applyFill="1" applyBorder="1" applyAlignment="1">
      <x:alignment horizontal="right" vertical="center"/>
    </x:xf>
    <x:xf numFmtId="43" fontId="3" fillId="2" borderId="1" xfId="4" applyFont="1" applyFill="1" applyBorder="1" applyAlignment="1"/>
    <x:xf numFmtId="43" fontId="2" fillId="0" borderId="1" xfId="4" applyFont="1" applyBorder="1" applyAlignment="1">
      <x:alignment horizontal="left"/>
    </x:xf>
    <x:xf numFmtId="165" fontId="7" fillId="0" borderId="1" xfId="4" applyNumberFormat="1" applyFont="1" applyBorder="1" applyAlignment="1">
      <x:alignment horizontal="right" wrapText="1"/>
    </x:xf>
    <x:xf numFmtId="165" fontId="7" fillId="0" borderId="1" xfId="4" applyNumberFormat="1" applyFont="1" applyFill="1" applyBorder="1" applyAlignment="1">
      <x:alignment horizontal="right" vertical="center" wrapText="1"/>
    </x:xf>
    <x:xf numFmtId="165" fontId="2" fillId="0" borderId="1" xfId="4" applyNumberFormat="1" applyFont="1" applyBorder="1" applyAlignment="1">
      <x:alignment wrapText="1"/>
    </x:xf>
    <x:xf numFmtId="164" fontId="3" fillId="6" borderId="1" xfId="2" applyNumberFormat="1" applyFont="1" applyFill="1" applyBorder="1" applyAlignment="1">
      <x:alignment wrapText="1"/>
    </x:xf>
    <x:xf numFmtId="164" fontId="3" fillId="7" borderId="1" xfId="0" applyNumberFormat="1" applyFont="1" applyFill="1" applyBorder="1" applyAlignment="1">
      <x:alignment wrapText="1"/>
    </x:xf>
    <x:xf numFmtId="0" fontId="3" fillId="2" borderId="1" xfId="0" applyFont="1" applyFill="1" applyBorder="1" applyAlignment="1">
      <x:alignment horizontal="right" vertical="center" wrapText="1"/>
    </x:xf>
    <x:xf numFmtId="167" fontId="2" fillId="0" borderId="1" xfId="0" applyNumberFormat="1" applyFont="1" applyBorder="1" applyAlignment="1">
      <x:alignment horizontal="right"/>
    </x:xf>
    <x:xf numFmtId="166" fontId="3" fillId="2" borderId="1" xfId="2" applyNumberFormat="1" applyFont="1" applyFill="1" applyBorder="1" applyAlignment="1">
      <x:alignment horizontal="right"/>
    </x:xf>
    <x:xf numFmtId="166" fontId="3" fillId="6" borderId="1" xfId="2" applyNumberFormat="1" applyFont="1" applyFill="1" applyBorder="1" applyAlignment="1">
      <x:alignment horizontal="right"/>
    </x:xf>
    <x:xf numFmtId="43" fontId="7" fillId="0" borderId="1" xfId="4" applyFont="1" applyFill="1" applyBorder="1" applyAlignment="1"/>
    <x:xf numFmtId="164" fontId="2" fillId="0" borderId="1" xfId="2" applyNumberFormat="1" applyFont="1" applyFill="1" applyBorder="1" applyAlignment="1">
      <x:alignment horizontal="right" wrapText="1"/>
    </x:xf>
    <x:xf numFmtId="165" fontId="2" fillId="0" borderId="5" xfId="1" applyNumberFormat="1" applyFont="1" applyBorder="1"/>
    <x:xf numFmtId="165" fontId="2" fillId="0" borderId="0" xfId="4" applyNumberFormat="1" applyFont="1" applyFill="1" applyBorder="1" applyAlignment="1">
      <x:alignment horizontal="right"/>
    </x:xf>
    <x:xf numFmtId="165" fontId="2" fillId="0" borderId="1" xfId="4" applyNumberFormat="1" applyFont="1" applyFill="1" applyBorder="1" applyAlignment="1">
      <x:alignment horizontal="left"/>
    </x:xf>
    <x:xf numFmtId="165" fontId="2" fillId="5" borderId="1" xfId="0" applyNumberFormat="1" applyFont="1" applyFill="1" applyBorder="1" applyAlignment="1">
      <x:alignment horizontal="left" wrapText="1"/>
    </x:xf>
    <x:xf numFmtId="43" fontId="2" fillId="5" borderId="1" xfId="4" applyFont="1" applyFill="1" applyBorder="1" applyAlignment="1"/>
    <x:xf numFmtId="165" fontId="2" fillId="5" borderId="1" xfId="4" applyNumberFormat="1" applyFont="1" applyFill="1" applyBorder="1" applyAlignment="1"/>
    <x:xf numFmtId="43" fontId="3" fillId="2" borderId="1" xfId="4" applyFont="1" applyFill="1" applyBorder="1" applyAlignment="1">
      <x:alignment horizontal="right" wrapText="1"/>
    </x:xf>
    <x:xf numFmtId="43" fontId="2" fillId="5" borderId="1" xfId="4" applyFont="1" applyFill="1" applyBorder="1" applyAlignment="1">
      <x:alignment horizontal="left" wrapText="1"/>
    </x:xf>
    <x:xf numFmtId="165" fontId="2" fillId="0" borderId="1" xfId="4" applyNumberFormat="1" applyFont="1" applyFill="1" applyBorder="1" applyAlignment="1">
      <x:alignment vertical="center"/>
    </x:xf>
    <x:xf numFmtId="0" fontId="2" fillId="0" borderId="3" xfId="0" applyFont="1" applyBorder="1" applyAlignment="1">
      <x:alignment horizontal="left" wrapText="1"/>
    </x:xf>
    <x:xf numFmtId="0" fontId="2" fillId="0" borderId="2" xfId="0" applyFont="1" applyBorder="1" applyAlignment="1">
      <x:alignment horizontal="left" wrapText="1"/>
    </x:xf>
    <x:xf numFmtId="0" fontId="2" fillId="8" borderId="4" xfId="0" applyFont="1" applyFill="1" applyBorder="1" applyAlignment="1">
      <x:alignment horizontal="left" vertical="center" wrapText="1"/>
    </x:xf>
    <x:xf numFmtId="0" fontId="2" fillId="0" borderId="4" xfId="0" applyFont="1" applyBorder="1" applyAlignment="1">
      <x:alignment horizontal="left" vertical="center" wrapText="1"/>
    </x:xf>
    <x:xf numFmtId="43" fontId="2" fillId="0" borderId="11" xfId="4" applyFont="1" applyBorder="1" applyAlignment="1">
      <x:alignment horizontal="right" wrapText="1"/>
    </x:xf>
    <x:xf numFmtId="3" fontId="9" fillId="0" borderId="2" xfId="0" applyNumberFormat="1" applyFont="1" applyBorder="1" applyAlignment="1">
      <x:alignment horizontal="center" vertical="center" wrapText="1"/>
    </x:xf>
    <x:xf numFmtId="43" fontId="2" fillId="0" borderId="3" xfId="4" applyFont="1" applyFill="1" applyBorder="1" applyAlignment="1">
      <x:alignment horizontal="right" wrapText="1"/>
    </x:xf>
    <x:xf numFmtId="43" fontId="3" fillId="7" borderId="1" xfId="4" applyFont="1" applyFill="1" applyBorder="1" applyAlignment="1">
      <x:alignment horizontal="right"/>
    </x:xf>
    <x:xf numFmtId="165" fontId="2" fillId="0" borderId="12" xfId="4" applyNumberFormat="1" applyFont="1" applyBorder="1" applyAlignment="1">
      <x:alignment horizontal="right"/>
    </x:xf>
    <x:xf numFmtId="165" fontId="2" fillId="0" borderId="12" xfId="4" applyNumberFormat="1" applyFont="1" applyFill="1" applyBorder="1" applyAlignment="1">
      <x:alignment horizontal="right"/>
    </x:xf>
    <x:xf numFmtId="165" fontId="2" fillId="0" borderId="11" xfId="4" applyNumberFormat="1" applyFont="1" applyBorder="1" applyAlignment="1">
      <x:alignment horizontal="right"/>
    </x:xf>
    <x:xf numFmtId="165" fontId="2" fillId="0" borderId="11" xfId="4" applyNumberFormat="1" applyFont="1" applyFill="1" applyBorder="1" applyAlignment="1">
      <x:alignment horizontal="right"/>
    </x:xf>
    <x:xf numFmtId="164" fontId="24" fillId="0" borderId="1" xfId="2" applyNumberFormat="1" applyFont="1" applyFill="1" applyBorder="1" applyAlignment="1">
      <x:alignment horizontal="right"/>
    </x:xf>
    <x:xf numFmtId="164" fontId="9" fillId="0" borderId="2" xfId="2" applyNumberFormat="1" applyFont="1" applyFill="1" applyBorder="1" applyAlignment="1">
      <x:alignment vertical="center"/>
    </x:xf>
    <x:xf numFmtId="164" fontId="2" fillId="0" borderId="1" xfId="2" applyNumberFormat="1" applyFont="1" applyFill="1" applyBorder="1" applyAlignment="1">
      <x:alignment horizontal="center" vertical="center"/>
    </x:xf>
    <x:xf numFmtId="164" fontId="10" fillId="4" borderId="2" xfId="2" applyNumberFormat="1" applyFont="1" applyFill="1" applyBorder="1" applyAlignment="1">
      <x:alignment vertical="center"/>
    </x:xf>
    <x:xf numFmtId="164" fontId="10" fillId="4" borderId="1" xfId="2" applyNumberFormat="1" applyFont="1" applyFill="1" applyBorder="1" applyAlignment="1">
      <x:alignment vertical="center"/>
    </x:xf>
    <x:xf numFmtId="43" fontId="9" fillId="0" borderId="1" xfId="4" applyFont="1" applyFill="1" applyBorder="1" applyAlignment="1">
      <x:alignment horizontal="center" vertical="center" wrapText="1"/>
    </x:xf>
    <x:xf numFmtId="164" fontId="9" fillId="0" borderId="1" xfId="0" applyNumberFormat="1" applyFont="1" applyBorder="1" applyAlignment="1">
      <x:alignment horizontal="center" vertical="center" wrapText="1"/>
    </x:xf>
    <x:xf numFmtId="3" fontId="9" fillId="0" borderId="1" xfId="0" applyNumberFormat="1" applyFont="1" applyBorder="1" applyAlignment="1">
      <x:alignment horizontal="center"/>
    </x:xf>
    <x:xf numFmtId="43" fontId="2" fillId="0" borderId="1" xfId="4" applyFont="1" applyFill="1" applyBorder="1" applyAlignment="1">
      <x:alignment horizontal="center" vertical="center"/>
    </x:xf>
    <x:xf numFmtId="0" fontId="2" fillId="0" borderId="1" xfId="0" applyFont="1" applyBorder="1" applyAlignment="1">
      <x:alignment horizontal="left"/>
    </x:xf>
    <x:xf numFmtId="164" fontId="24" fillId="0" borderId="1" xfId="2" applyNumberFormat="1" applyFont="1" applyFill="1" applyBorder="1" applyAlignment="1"/>
    <x:xf numFmtId="166" fontId="2" fillId="0" borderId="1" xfId="0" applyNumberFormat="1" applyFont="1" applyBorder="1" applyAlignment="1">
      <x:alignment horizontal="right"/>
    </x:xf>
    <x:xf numFmtId="0" fontId="7" fillId="0" borderId="1" xfId="4" applyNumberFormat="1" applyFont="1" applyFill="1" applyBorder="1" applyAlignment="1">
      <x:alignment horizontal="right"/>
    </x:xf>
    <x:xf numFmtId="164" fontId="25" fillId="0" borderId="1" xfId="0" applyNumberFormat="1" applyFont="1" applyBorder="1"/>
    <x:xf numFmtId="164" fontId="3" fillId="2" borderId="1" xfId="2" applyNumberFormat="1" applyFont="1" applyFill="1" applyBorder="1" applyAlignment="1">
      <x:alignment horizontal="right" wrapText="1"/>
    </x:xf>
    <x:xf numFmtId="164" fontId="24" fillId="0" borderId="1" xfId="0" applyNumberFormat="1" applyFont="1" applyBorder="1" applyAlignment="1">
      <x:alignment horizontal="right"/>
    </x:xf>
    <x:xf numFmtId="165" fontId="2" fillId="0" borderId="1" xfId="4" applyNumberFormat="1" applyFont="1" applyFill="1" applyBorder="1" applyAlignment="1">
      <x:alignment horizontal="left" wrapText="1"/>
    </x:xf>
    <x:xf numFmtId="43" fontId="2" fillId="0" borderId="1" xfId="4" applyFont="1" applyFill="1" applyBorder="1" applyAlignment="1">
      <x:alignment horizontal="left"/>
    </x:xf>
    <x:xf numFmtId="164" fontId="25" fillId="0" borderId="4" xfId="0" applyNumberFormat="1" applyFont="1" applyBorder="1" applyAlignment="1">
      <x:alignment vertical="center"/>
    </x:xf>
    <x:xf numFmtId="164" fontId="0" fillId="0" borderId="0" xfId="0" applyNumberFormat="1"/>
    <x:xf numFmtId="164" fontId="0" fillId="0" borderId="0" xfId="2" applyNumberFormat="1" applyFont="1" applyFill="1"/>
    <x:xf numFmtId="0" fontId="2" fillId="0" borderId="13" xfId="0" applyFont="1" applyBorder="1" applyAlignment="1">
      <x:alignment horizontal="left" vertical="center" wrapText="1"/>
    </x:xf>
    <x:xf numFmtId="0" fontId="2" fillId="8" borderId="13" xfId="0" applyFont="1" applyFill="1" applyBorder="1" applyAlignment="1">
      <x:alignment horizontal="left" vertical="center" wrapText="1"/>
    </x:xf>
    <x:xf numFmtId="165" fontId="2" fillId="0" borderId="14" xfId="1" applyNumberFormat="1" applyFont="1" applyFill="1" applyBorder="1" applyAlignment="1">
      <x:alignment horizontal="right"/>
    </x:xf>
    <x:xf numFmtId="43" fontId="2" fillId="0" borderId="4" xfId="4" applyFont="1" applyFill="1" applyBorder="1" applyAlignment="1">
      <x:alignment horizontal="right" wrapText="1"/>
    </x:xf>
    <x:xf numFmtId="164" fontId="2" fillId="0" borderId="1" xfId="2" applyNumberFormat="1" applyFont="1" applyFill="1" applyBorder="1" applyAlignment="1">
      <x:alignment horizontal="right" vertical="center" wrapText="1"/>
    </x:xf>
    <x:xf numFmtId="165" fontId="3" fillId="0" borderId="1" xfId="4" applyNumberFormat="1" applyFont="1" applyFill="1" applyBorder="1" applyAlignment="1">
      <x:alignment horizontal="center"/>
    </x:xf>
    <x:xf numFmtId="165" fontId="2" fillId="0" borderId="1" xfId="4" applyNumberFormat="1" applyFont="1" applyFill="1" applyBorder="1" applyAlignment="1">
      <x:alignment horizontal="center"/>
    </x:xf>
    <x:xf numFmtId="43" fontId="2" fillId="0" borderId="1" xfId="4" applyFont="1" applyFill="1" applyBorder="1" applyAlignment="1">
      <x:alignment horizontal="center"/>
    </x:xf>
    <x:xf numFmtId="44" fontId="0" fillId="0" borderId="0" xfId="0" applyNumberFormat="1"/>
    <x:xf numFmtId="164" fontId="2" fillId="5" borderId="1" xfId="2" applyNumberFormat="1" applyFont="1" applyFill="1" applyBorder="1" applyAlignment="1">
      <x:alignment horizontal="left" wrapText="1"/>
    </x:xf>
    <x:xf numFmtId="166" fontId="2" fillId="5" borderId="1" xfId="0" applyNumberFormat="1" applyFont="1" applyFill="1" applyBorder="1"/>
    <x:xf numFmtId="0" fontId="2" fillId="5" borderId="1" xfId="0" applyFont="1" applyFill="1" applyBorder="1" applyAlignment="1">
      <x:alignment horizontal="right" wrapText="1"/>
    </x:xf>
    <x:xf numFmtId="164" fontId="2" fillId="5" borderId="1" xfId="0" applyNumberFormat="1" applyFont="1" applyFill="1" applyBorder="1" applyAlignment="1">
      <x:alignment horizontal="right"/>
    </x:xf>
    <x:xf numFmtId="164" fontId="2" fillId="5" borderId="1" xfId="0" applyNumberFormat="1" applyFont="1" applyFill="1" applyBorder="1" applyAlignment="1">
      <x:alignment horizontal="left" wrapText="1"/>
    </x:xf>
    <x:xf numFmtId="165" fontId="2" fillId="5" borderId="1" xfId="4" applyNumberFormat="1" applyFont="1" applyFill="1" applyBorder="1" applyAlignment="1">
      <x:alignment horizontal="right" wrapText="1"/>
    </x:xf>
    <x:xf numFmtId="0" fontId="2" fillId="0" borderId="1" xfId="4" applyNumberFormat="1" applyFont="1" applyBorder="1" applyAlignment="1">
      <x:alignment horizontal="right"/>
    </x:xf>
    <x:xf numFmtId="0" fontId="2" fillId="0" borderId="5" xfId="4" applyNumberFormat="1" applyFont="1" applyFill="1" applyBorder="1" applyAlignment="1">
      <x:alignment horizontal="right"/>
    </x:xf>
    <x:xf numFmtId="166" fontId="2" fillId="0" borderId="1" xfId="0" applyNumberFormat="1" applyFont="1" applyBorder="1"/>
    <x:xf numFmtId="166" fontId="2" fillId="0" borderId="1" xfId="0" applyNumberFormat="1" applyFont="1" applyBorder="1" applyAlignment="1">
      <x:alignment vertical="center"/>
    </x:xf>
    <x:xf numFmtId="166" fontId="2" fillId="0" borderId="1" xfId="0" applyNumberFormat="1" applyFont="1" applyBorder="1" applyAlignment="1">
      <x:alignment horizontal="right" wrapText="1"/>
    </x:xf>
    <x:xf numFmtId="166" fontId="3" fillId="2" borderId="1" xfId="2" applyNumberFormat="1" applyFont="1" applyFill="1" applyBorder="1" applyAlignment="1"/>
    <x:xf numFmtId="0" fontId="26" fillId="0" borderId="1" xfId="0" applyFont="1" applyBorder="1" applyAlignment="1">
      <x:alignment horizontal="left" wrapText="1"/>
    </x:xf>
    <x:xf numFmtId="2" fontId="2" fillId="0" borderId="1" xfId="0" applyNumberFormat="1" applyFont="1" applyBorder="1" applyAlignment="1">
      <x:alignment horizontal="right" vertical="center" wrapText="1"/>
    </x:xf>
    <x:xf numFmtId="165" fontId="2" fillId="0" borderId="1" xfId="4" applyNumberFormat="1" applyFont="1" applyFill="1" applyBorder="1" applyAlignment="1">
      <x:alignment horizontal="right" vertical="center"/>
    </x:xf>
    <x:xf numFmtId="43" fontId="2" fillId="0" borderId="1" xfId="4" applyFont="1" applyFill="1" applyBorder="1" applyAlignment="1">
      <x:alignment horizontal="right" vertical="center"/>
    </x:xf>
    <x:xf numFmtId="43" fontId="2" fillId="5" borderId="1" xfId="4" applyFont="1" applyFill="1" applyBorder="1" applyAlignment="1">
      <x:alignment horizontal="left"/>
    </x:xf>
    <x:xf numFmtId="37" fontId="0" fillId="0" borderId="0" xfId="0" applyNumberFormat="1" applyAlignment="1">
      <x:alignment vertical="center"/>
    </x:xf>
    <x:xf numFmtId="0" fontId="7" fillId="0" borderId="0" xfId="0" applyFont="1" applyAlignment="1">
      <x:alignment vertical="center"/>
    </x:xf>
    <x:xf numFmtId="0" fontId="20" fillId="0" borderId="0" xfId="0" applyFont="1" applyAlignment="1">
      <x:alignment vertical="center" wrapText="1"/>
    </x:xf>
    <x:xf numFmtId="43" fontId="2" fillId="0" borderId="3" xfId="4" applyFont="1" applyBorder="1" applyAlignment="1"/>
    <x:xf numFmtId="165" fontId="2" fillId="0" borderId="3" xfId="4" applyNumberFormat="1" applyFont="1" applyBorder="1" applyAlignment="1"/>
    <x:xf numFmtId="164" fontId="2" fillId="5" borderId="1" xfId="2" applyNumberFormat="1" applyFont="1" applyFill="1" applyBorder="1" applyAlignment="1">
      <x:alignment horizontal="right" wrapText="1"/>
    </x:xf>
    <x:xf numFmtId="164" fontId="10" fillId="4" borderId="2" xfId="2" applyNumberFormat="1" applyFont="1" applyFill="1" applyBorder="1" applyAlignment="1">
      <x:alignment horizontal="center" vertical="center"/>
    </x:xf>
    <x:xf numFmtId="164" fontId="2" fillId="0" borderId="1" xfId="2" applyNumberFormat="1" applyFont="1" applyFill="1" applyBorder="1" applyAlignment="1">
      <x:alignment vertical="center" wrapText="1"/>
    </x:xf>
    <x:xf numFmtId="2" fontId="2" fillId="0" borderId="1" xfId="4" applyNumberFormat="1" applyFont="1" applyFill="1" applyBorder="1" applyAlignment="1">
      <x:alignment horizontal="center" vertical="center" wrapText="1"/>
    </x:xf>
    <x:xf numFmtId="2" fontId="10" fillId="4" borderId="1" xfId="4" applyNumberFormat="1" applyFont="1" applyFill="1" applyBorder="1" applyAlignment="1">
      <x:alignment horizontal="center" vertical="center" wrapText="1"/>
    </x:xf>
    <x:xf numFmtId="2" fontId="9" fillId="0" borderId="1" xfId="2" applyNumberFormat="1" applyFont="1" applyFill="1" applyBorder="1" applyAlignment="1">
      <x:alignment horizontal="center" vertical="center"/>
    </x:xf>
    <x:xf numFmtId="2" fontId="10" fillId="4" borderId="1" xfId="2" applyNumberFormat="1" applyFont="1" applyFill="1" applyBorder="1" applyAlignment="1">
      <x:alignment horizontal="center" vertical="center"/>
    </x:xf>
    <x:xf numFmtId="2" fontId="2" fillId="0" borderId="1" xfId="4" applyNumberFormat="1" applyFont="1" applyFill="1" applyBorder="1" applyAlignment="1">
      <x:alignment horizontal="center" vertical="center"/>
    </x:xf>
    <x:xf numFmtId="2" fontId="10" fillId="4" borderId="1" xfId="4" applyNumberFormat="1" applyFont="1" applyFill="1" applyBorder="1" applyAlignment="1">
      <x:alignment horizontal="center" vertical="center"/>
    </x:xf>
    <x:xf numFmtId="2" fontId="9" fillId="0" borderId="1" xfId="0" applyNumberFormat="1" applyFont="1" applyBorder="1" applyAlignment="1">
      <x:alignment horizontal="center" vertical="center"/>
    </x:xf>
    <x:xf numFmtId="164" fontId="2" fillId="5" borderId="1" xfId="2" applyNumberFormat="1" applyFont="1" applyFill="1" applyBorder="1" applyAlignment="1">
      <x:alignment horizontal="left"/>
    </x:xf>
    <x:xf numFmtId="165" fontId="2" fillId="0" borderId="5" xfId="4" applyNumberFormat="1" applyFont="1" applyBorder="1" applyAlignment="1"/>
    <x:xf numFmtId="165" fontId="7" fillId="0" borderId="0" xfId="4" applyNumberFormat="1" applyFont="1"/>
    <x:xf numFmtId="2" fontId="2" fillId="0" borderId="1" xfId="0" applyNumberFormat="1" applyFont="1" applyBorder="1" applyAlignment="1">
      <x:alignment horizontal="right" vertical="center"/>
    </x:xf>
    <x:xf numFmtId="0" fontId="2" fillId="0" borderId="11" xfId="0" applyFont="1" applyBorder="1" applyAlignment="1">
      <x:alignment horizontal="right"/>
    </x:xf>
    <x:xf numFmtId="2" fontId="9" fillId="0" borderId="1" xfId="4" applyNumberFormat="1" applyFont="1" applyFill="1" applyBorder="1" applyAlignment="1">
      <x:alignment horizontal="center" vertical="center" wrapText="1"/>
    </x:xf>
    <x:xf numFmtId="43" fontId="2" fillId="0" borderId="3" xfId="4" applyFont="1" applyFill="1" applyBorder="1" applyAlignment="1">
      <x:alignment horizontal="right"/>
    </x:xf>
    <x:xf numFmtId="165" fontId="2" fillId="5" borderId="1" xfId="4" applyNumberFormat="1" applyFont="1" applyFill="1" applyBorder="1" applyAlignment="1">
      <x:alignment wrapText="1"/>
    </x:xf>
    <x:xf numFmtId="3" fontId="0" fillId="0" borderId="0" xfId="0" applyNumberFormat="1" applyAlignment="1">
      <x:alignment vertical="center"/>
    </x:xf>
    <x:xf numFmtId="3" fontId="7" fillId="4" borderId="1" xfId="0" applyNumberFormat="1" applyFont="1" applyFill="1" applyBorder="1" applyAlignment="1">
      <x:alignment horizontal="center"/>
    </x:xf>
    <x:xf numFmtId="9" fontId="9" fillId="0" borderId="1" xfId="1" applyFont="1" applyBorder="1" applyAlignment="1">
      <x:alignment horizontal="center" vertical="center" wrapText="1"/>
    </x:xf>
    <x:xf numFmtId="2" fontId="9" fillId="4" borderId="1" xfId="0" applyNumberFormat="1" applyFont="1" applyFill="1" applyBorder="1" applyAlignment="1">
      <x:alignment horizontal="center" vertical="center" wrapText="1"/>
    </x:xf>
    <x:xf numFmtId="10" fontId="9" fillId="0" borderId="1" xfId="1" applyNumberFormat="1" applyFont="1" applyBorder="1" applyAlignment="1">
      <x:alignment horizontal="center" vertical="center" wrapText="1"/>
    </x:xf>
    <x:xf numFmtId="10" fontId="2" fillId="0" borderId="1" xfId="1" applyNumberFormat="1" applyFont="1" applyBorder="1" applyAlignment="1">
      <x:alignment horizontal="center" vertical="center" wrapText="1"/>
    </x:xf>
    <x:xf numFmtId="164" fontId="3" fillId="2" borderId="3" xfId="2" applyNumberFormat="1" applyFont="1" applyFill="1" applyBorder="1" applyAlignment="1">
      <x:alignment horizontal="right"/>
    </x:xf>
    <x:xf numFmtId="164" fontId="3" fillId="9" borderId="3" xfId="0" applyNumberFormat="1" applyFont="1" applyFill="1" applyBorder="1" applyAlignment="1">
      <x:alignment horizontal="right"/>
    </x:xf>
    <x:xf numFmtId="43" fontId="3" fillId="9" borderId="3" xfId="4" applyFont="1" applyFill="1" applyBorder="1" applyAlignment="1">
      <x:alignment horizontal="right"/>
    </x:xf>
    <x:xf numFmtId="165" fontId="3" fillId="9" borderId="3" xfId="4" applyNumberFormat="1" applyFont="1" applyFill="1" applyBorder="1" applyAlignment="1">
      <x:alignment horizontal="right"/>
    </x:xf>
    <x:xf numFmtId="0" fontId="15" fillId="0" borderId="0" xfId="0" applyFont="1"/>
    <x:xf numFmtId="0" fontId="7" fillId="0" borderId="3" xfId="4" applyNumberFormat="1" applyFont="1" applyFill="1" applyBorder="1" applyAlignment="1">
      <x:alignment horizontal="right"/>
    </x:xf>
    <x:xf numFmtId="0" fontId="2" fillId="0" borderId="3" xfId="0" applyFont="1" applyBorder="1" applyAlignment="1">
      <x:alignment horizontal="right" vertical="center" wrapText="1"/>
    </x:xf>
    <x:xf numFmtId="164" fontId="2" fillId="0" borderId="3" xfId="0" applyNumberFormat="1" applyFont="1" applyBorder="1" applyAlignment="1">
      <x:alignment horizontal="right"/>
    </x:xf>
    <x:xf numFmtId="0" fontId="27" fillId="0" borderId="0" xfId="6" applyFill="1"/>
    <x:xf numFmtId="164" fontId="26" fillId="0" borderId="1" xfId="2" applyNumberFormat="1" applyFont="1" applyFill="1" applyBorder="1" applyAlignment="1">
      <x:alignment horizontal="right"/>
    </x:xf>
    <x:xf numFmtId="164" fontId="26" fillId="0" borderId="1" xfId="2" applyNumberFormat="1" applyFont="1" applyFill="1" applyBorder="1" applyAlignment="1"/>
    <x:xf numFmtId="168" fontId="2" fillId="0" borderId="1" xfId="4" applyNumberFormat="1" applyFont="1" applyFill="1" applyBorder="1" applyAlignment="1">
      <x:alignment horizontal="right"/>
    </x:xf>
    <x:xf numFmtId="165" fontId="7" fillId="0" borderId="3" xfId="4" applyNumberFormat="1" applyFont="1" applyBorder="1" applyAlignment="1">
      <x:alignment horizontal="right" wrapText="1"/>
    </x:xf>
    <x:xf numFmtId="0" fontId="27" fillId="0" borderId="0" xfId="6"/>
    <x:xf numFmtId="0" fontId="2" fillId="0" borderId="0" xfId="0" applyFont="1" applyAlignment="1">
      <x:alignment horizontal="left" wrapText="1"/>
    </x:xf>
    <x:xf numFmtId="164" fontId="2" fillId="0" borderId="0" xfId="0" applyNumberFormat="1" applyFont="1" applyAlignment="1">
      <x:alignment horizontal="right"/>
    </x:xf>
    <x:xf numFmtId="0" fontId="2" fillId="0" borderId="0" xfId="0" applyFont="1" applyAlignment="1">
      <x:alignment horizontal="right" vertical="center" wrapText="1"/>
    </x:xf>
    <x:xf numFmtId="166" fontId="2" fillId="0" borderId="0" xfId="0" applyNumberFormat="1" applyFont="1" applyAlignment="1">
      <x:alignment horizontal="right"/>
    </x:xf>
    <x:xf numFmtId="0" fontId="3" fillId="0" borderId="0" xfId="0" applyFont="1" applyAlignment="1">
      <x:alignment horizontal="left" wrapText="1"/>
    </x:xf>
    <x:xf numFmtId="164" fontId="3" fillId="0" borderId="0" xfId="0" applyNumberFormat="1" applyFont="1" applyAlignment="1">
      <x:alignment horizontal="right"/>
    </x:xf>
    <x:xf numFmtId="165" fontId="7" fillId="0" borderId="1" xfId="4" applyNumberFormat="1" applyFont="1" applyFill="1" applyBorder="1" applyAlignment="1">
      <x:alignment horizontal="right" wrapText="1"/>
    </x:xf>
    <x:xf numFmtId="169" fontId="7" fillId="0" borderId="0" xfId="0" applyNumberFormat="1" applyFont="1" applyAlignment="1">
      <x:alignment vertical="center"/>
    </x:xf>
    <x:xf numFmtId="165" fontId="7" fillId="0" borderId="0" xfId="4" applyNumberFormat="1" applyFont="1" applyBorder="1" applyAlignment="1">
      <x:alignment vertical="center"/>
    </x:xf>
    <x:xf numFmtId="0" fontId="29" fillId="0" borderId="0" xfId="0" applyFont="1"/>
    <x:xf numFmtId="0" fontId="13" fillId="0" borderId="0" xfId="0" applyFont="1" applyAlignment="1">
      <x:alignment horizontal="left" vertical="center" wrapText="1"/>
    </x:xf>
    <x:xf numFmtId="165" fontId="13" fillId="0" borderId="0" xfId="0" applyNumberFormat="1" applyFont="1" applyAlignment="1">
      <x:alignment horizontal="left" wrapText="1"/>
    </x:xf>
    <x:xf numFmtId="0" fontId="13" fillId="0" borderId="0" xfId="0" applyFont="1" applyAlignment="1">
      <x:alignment horizontal="left" wrapText="1"/>
    </x:xf>
    <x:xf numFmtId="164" fontId="13" fillId="0" borderId="0" xfId="0" applyNumberFormat="1" applyFont="1"/>
    <x:xf numFmtId="3" fontId="0" fillId="0" borderId="0" xfId="0" applyNumberFormat="1"/>
    <x:xf numFmtId="0" fontId="30" fillId="0" borderId="0" xfId="0" applyFont="1"/>
    <x:xf numFmtId="0" fontId="30" fillId="0" borderId="0" xfId="0" quotePrefix="1" applyFont="1"/>
    <x:xf numFmtId="170" fontId="30" fillId="0" borderId="0" xfId="0" applyNumberFormat="1" applyFont="1"/>
    <x:xf numFmtId="0" fontId="31" fillId="0" borderId="0" xfId="0" applyFont="1"/>
    <x:xf numFmtId="164" fontId="29" fillId="0" borderId="0" xfId="0" applyNumberFormat="1" applyFont="1"/>
    <x:xf numFmtId="164" fontId="2" fillId="0" borderId="3" xfId="2" applyNumberFormat="1" applyFont="1" applyFill="1" applyBorder="1" applyAlignment="1">
      <x:alignment horizontal="right"/>
    </x:xf>
    <x:xf numFmtId="3" fontId="3" fillId="2" borderId="1" xfId="0" applyNumberFormat="1" applyFont="1" applyFill="1" applyBorder="1" applyAlignment="1">
      <x:alignment horizontal="right"/>
    </x:xf>
    <x:xf numFmtId="165" fontId="3" fillId="6" borderId="1" xfId="0" applyNumberFormat="1" applyFont="1" applyFill="1" applyBorder="1" applyAlignment="1">
      <x:alignment horizontal="right" wrapText="1"/>
    </x:xf>
    <x:xf numFmtId="164" fontId="3" fillId="6" borderId="1" xfId="2" applyNumberFormat="1" applyFont="1" applyFill="1" applyBorder="1" applyAlignment="1">
      <x:alignment horizontal="right" wrapText="1"/>
    </x:xf>
    <x:xf numFmtId="164" fontId="7" fillId="0" borderId="0" xfId="0" applyNumberFormat="1" applyFont="1" applyAlignment="1">
      <x:alignment horizontal="left" vertical="center" wrapText="1"/>
    </x:xf>
    <x:xf numFmtId="0" fontId="7" fillId="0" borderId="0" xfId="0" applyFont="1" applyAlignment="1">
      <x:alignment horizontal="left" vertical="center" wrapText="1"/>
    </x:xf>
    <x:xf numFmtId="0" fontId="7" fillId="0" borderId="0" xfId="0" applyFont="1" applyAlignment="1">
      <x:alignment vertical="center"/>
    </x:xf>
    <x:xf numFmtId="0" fontId="7" fillId="0" borderId="0" xfId="0" applyFont="1" applyAlignment="1">
      <x:alignment horizontal="left" vertical="center" wrapText="1"/>
    </x:xf>
    <x:xf numFmtId="0" fontId="7" fillId="0" borderId="0" xfId="0" applyFont="1" applyAlignment="1">
      <x:alignment horizontal="left" vertical="center" wrapText="1"/>
    </x:xf>
    <x:xf numFmtId="0" fontId="7" fillId="0" borderId="0" xfId="0" applyFont="1" applyAlignment="1">
      <x:alignment vertical="center"/>
    </x:xf>
    <x:xf numFmtId="0" fontId="26" fillId="0" borderId="15" xfId="0" applyFont="1" applyBorder="1" applyAlignment="1">
      <x:alignment vertical="center" wrapText="1"/>
    </x:xf>
    <x:xf numFmtId="0" fontId="2" fillId="11" borderId="1" xfId="0" applyFont="1" applyFill="1" applyBorder="1" applyAlignment="1">
      <x:alignment horizontal="left" wrapText="1"/>
    </x:xf>
    <x:xf numFmtId="0" fontId="2" fillId="11" borderId="1" xfId="0" applyFont="1" applyFill="1" applyBorder="1" applyAlignment="1">
      <x:alignment horizontal="right" wrapText="1"/>
    </x:xf>
    <x:xf numFmtId="165" fontId="7" fillId="11" borderId="1" xfId="4" applyNumberFormat="1" applyFont="1" applyFill="1" applyBorder="1" applyAlignment="1">
      <x:alignment horizontal="right"/>
    </x:xf>
    <x:xf numFmtId="43" fontId="2" fillId="11" borderId="1" xfId="4" applyFont="1" applyFill="1" applyBorder="1" applyAlignment="1">
      <x:alignment horizontal="right"/>
    </x:xf>
    <x:xf numFmtId="165" fontId="2" fillId="11" borderId="1" xfId="4" applyNumberFormat="1" applyFont="1" applyFill="1" applyBorder="1" applyAlignment="1">
      <x:alignment horizontal="right"/>
    </x:xf>
    <x:xf numFmtId="164" fontId="2" fillId="11" borderId="1" xfId="2" applyNumberFormat="1" applyFont="1" applyFill="1" applyBorder="1" applyAlignment="1">
      <x:alignment horizontal="right"/>
    </x:xf>
    <x:xf numFmtId="166" fontId="2" fillId="11" borderId="1" xfId="0" applyNumberFormat="1" applyFont="1" applyFill="1" applyBorder="1" applyAlignment="1">
      <x:alignment horizontal="right"/>
    </x:xf>
    <x:xf numFmtId="43" fontId="2" fillId="11" borderId="1" xfId="4" applyFont="1" applyFill="1" applyBorder="1" applyAlignment="1">
      <x:alignment horizontal="right" wrapText="1"/>
    </x:xf>
    <x:xf numFmtId="165" fontId="7" fillId="11" borderId="1" xfId="4" applyNumberFormat="1" applyFont="1" applyFill="1" applyBorder="1" applyAlignment="1">
      <x:alignment horizontal="right" wrapText="1"/>
    </x:xf>
    <x:xf numFmtId="164" fontId="2" fillId="11" borderId="1" xfId="0" applyNumberFormat="1" applyFont="1" applyFill="1" applyBorder="1" applyAlignment="1">
      <x:alignment horizontal="right"/>
    </x:xf>
    <x:xf numFmtId="0" fontId="2" fillId="11" borderId="1" xfId="0" applyFont="1" applyFill="1" applyBorder="1" applyAlignment="1">
      <x:alignment horizontal="right" vertical="center" wrapText="1"/>
    </x:xf>
    <x:xf numFmtId="164" fontId="2" fillId="11" borderId="3" xfId="0" applyNumberFormat="1" applyFont="1" applyFill="1" applyBorder="1" applyAlignment="1">
      <x:alignment horizontal="right"/>
    </x:xf>
    <x:xf numFmtId="43" fontId="2" fillId="11" borderId="3" xfId="4" applyFont="1" applyFill="1" applyBorder="1" applyAlignment="1">
      <x:alignment horizontal="right" wrapText="1"/>
    </x:xf>
    <x:xf numFmtId="0" fontId="2" fillId="11" borderId="3" xfId="0" applyFont="1" applyFill="1" applyBorder="1" applyAlignment="1">
      <x:alignment horizontal="right" wrapText="1"/>
    </x:xf>
    <x:xf numFmtId="164" fontId="2" fillId="11" borderId="3" xfId="2" applyNumberFormat="1" applyFont="1" applyFill="1" applyBorder="1" applyAlignment="1">
      <x:alignment horizontal="right"/>
    </x:xf>
    <x:xf numFmtId="168" fontId="2" fillId="11" borderId="1" xfId="4" applyNumberFormat="1" applyFont="1" applyFill="1" applyBorder="1" applyAlignment="1">
      <x:alignment horizontal="right"/>
    </x:xf>
    <x:xf numFmtId="0" fontId="2" fillId="0" borderId="1" xfId="0" applyFont="1" applyBorder="1" applyAlignment="1">
      <x:alignment horizontal="left" wrapText="1" indent="1"/>
    </x:xf>
    <x:xf numFmtId="0" fontId="2" fillId="0" borderId="1" xfId="0" applyFont="1" applyBorder="1" applyAlignment="1">
      <x:alignment horizontal="left" indent="1"/>
    </x:xf>
    <x:xf numFmtId="0" fontId="3" fillId="11" borderId="1" xfId="0" applyFont="1" applyFill="1" applyBorder="1" applyAlignment="1">
      <x:alignment horizontal="left" wrapText="1"/>
    </x:xf>
    <x:xf numFmtId="0" fontId="3" fillId="11" borderId="1" xfId="0" applyFont="1" applyFill="1" applyBorder="1" applyAlignment="1">
      <x:alignment horizontal="left" wrapText="1" indent="1"/>
    </x:xf>
    <x:xf numFmtId="165" fontId="3" fillId="11" borderId="1" xfId="4" applyNumberFormat="1" applyFont="1" applyFill="1" applyBorder="1" applyAlignment="1">
      <x:alignment horizontal="right"/>
    </x:xf>
    <x:xf numFmtId="43" fontId="3" fillId="11" borderId="1" xfId="4" applyFont="1" applyFill="1" applyBorder="1" applyAlignment="1">
      <x:alignment horizontal="right"/>
    </x:xf>
    <x:xf numFmtId="164" fontId="3" fillId="11" borderId="1" xfId="0" applyNumberFormat="1" applyFont="1" applyFill="1" applyBorder="1" applyAlignment="1">
      <x:alignment horizontal="right"/>
    </x:xf>
    <x:xf numFmtId="166" fontId="3" fillId="11" borderId="1" xfId="2" applyNumberFormat="1" applyFont="1" applyFill="1" applyBorder="1" applyAlignment="1">
      <x:alignment horizontal="right"/>
    </x:xf>
    <x:xf numFmtId="165" fontId="3" fillId="11" borderId="3" xfId="0" applyNumberFormat="1" applyFont="1" applyFill="1" applyBorder="1" applyAlignment="1">
      <x:alignment horizontal="right"/>
    </x:xf>
    <x:xf numFmtId="43" fontId="3" fillId="11" borderId="3" xfId="4" applyFont="1" applyFill="1" applyBorder="1" applyAlignment="1">
      <x:alignment horizontal="right"/>
    </x:xf>
    <x:xf numFmtId="0" fontId="3" fillId="11" borderId="3" xfId="0" applyFont="1" applyFill="1" applyBorder="1" applyAlignment="1">
      <x:alignment horizontal="right"/>
    </x:xf>
    <x:xf numFmtId="164" fontId="3" fillId="11" borderId="3" xfId="0" applyNumberFormat="1" applyFont="1" applyFill="1" applyBorder="1" applyAlignment="1">
      <x:alignment horizontal="right"/>
    </x:xf>
    <x:xf numFmtId="165" fontId="3" fillId="11" borderId="3" xfId="4" applyNumberFormat="1" applyFont="1" applyFill="1" applyBorder="1" applyAlignment="1">
      <x:alignment horizontal="right"/>
    </x:xf>
    <x:xf numFmtId="165" fontId="3" fillId="11" borderId="1" xfId="0" applyNumberFormat="1" applyFont="1" applyFill="1" applyBorder="1" applyAlignment="1">
      <x:alignment horizontal="right"/>
    </x:xf>
    <x:xf numFmtId="43" fontId="3" fillId="11" borderId="1" xfId="4" applyFont="1" applyFill="1" applyBorder="1" applyAlignment="1">
      <x:alignment horizontal="right" vertical="center" wrapText="1"/>
    </x:xf>
    <x:xf numFmtId="3" fontId="3" fillId="11" borderId="3" xfId="0" applyNumberFormat="1" applyFont="1" applyFill="1" applyBorder="1" applyAlignment="1">
      <x:alignment horizontal="right"/>
    </x:xf>
    <x:xf numFmtId="164" fontId="3" fillId="11" borderId="3" xfId="2" applyNumberFormat="1" applyFont="1" applyFill="1" applyBorder="1" applyAlignment="1">
      <x:alignment horizontal="right"/>
    </x:xf>
    <x:xf numFmtId="0" fontId="2" fillId="0" borderId="1" xfId="0" applyFont="1" applyBorder="1" applyAlignment="1">
      <x:alignment horizontal="left" vertical="center" wrapText="1"/>
    </x:xf>
    <x:xf numFmtId="0" fontId="7" fillId="0" borderId="1" xfId="0" applyFont="1" applyBorder="1" applyAlignment="1">
      <x:alignment horizontal="left" vertical="center" wrapText="1"/>
    </x:xf>
    <x:xf numFmtId="0" fontId="3" fillId="4" borderId="2" xfId="0" applyFont="1" applyFill="1" applyBorder="1" applyAlignment="1">
      <x:alignment horizontal="left" vertical="center" wrapText="1"/>
    </x:xf>
    <x:xf numFmtId="0" fontId="3" fillId="4" borderId="9" xfId="0" applyFont="1" applyFill="1" applyBorder="1" applyAlignment="1">
      <x:alignment horizontal="left" vertical="center" wrapText="1"/>
    </x:xf>
    <x:xf numFmtId="0" fontId="3" fillId="4" borderId="11" xfId="0" applyFont="1" applyFill="1" applyBorder="1" applyAlignment="1">
      <x:alignment horizontal="left" vertical="center" wrapText="1"/>
    </x:xf>
    <x:xf numFmtId="0" fontId="5" fillId="0" borderId="1" xfId="0" applyFont="1" applyBorder="1" applyAlignment="1">
      <x:alignment horizontal="left" vertical="center" wrapText="1"/>
    </x:xf>
    <x:xf numFmtId="0" fontId="5" fillId="0" borderId="16" xfId="0" applyFont="1" applyBorder="1" applyAlignment="1">
      <x:alignment horizontal="left" vertical="center" wrapText="1"/>
    </x:xf>
    <x:xf numFmtId="0" fontId="5" fillId="0" borderId="15" xfId="0" applyFont="1" applyBorder="1" applyAlignment="1">
      <x:alignment horizontal="left" vertical="center" wrapText="1"/>
    </x:xf>
    <x:xf numFmtId="0" fontId="5" fillId="0" borderId="17" xfId="0" applyFont="1" applyBorder="1" applyAlignment="1">
      <x:alignment horizontal="left" vertical="center" wrapText="1"/>
    </x:xf>
    <x:xf numFmtId="0" fontId="5" fillId="0" borderId="18" xfId="0" applyFont="1" applyBorder="1" applyAlignment="1">
      <x:alignment horizontal="left" vertical="center" wrapText="1"/>
    </x:xf>
    <x:xf numFmtId="0" fontId="5" fillId="0" borderId="0" xfId="0" applyFont="1" applyAlignment="1">
      <x:alignment horizontal="left" vertical="center" wrapText="1"/>
    </x:xf>
    <x:xf numFmtId="0" fontId="5" fillId="0" borderId="19" xfId="0" applyFont="1" applyBorder="1" applyAlignment="1">
      <x:alignment horizontal="left" vertical="center" wrapText="1"/>
    </x:xf>
    <x:xf numFmtId="0" fontId="5" fillId="0" borderId="13" xfId="0" applyFont="1" applyBorder="1" applyAlignment="1">
      <x:alignment horizontal="left" vertical="center" wrapText="1"/>
    </x:xf>
    <x:xf numFmtId="0" fontId="5" fillId="0" borderId="20" xfId="0" applyFont="1" applyBorder="1" applyAlignment="1">
      <x:alignment horizontal="left" vertical="center" wrapText="1"/>
    </x:xf>
    <x:xf numFmtId="0" fontId="5" fillId="0" borderId="8" xfId="0" applyFont="1" applyBorder="1" applyAlignment="1">
      <x:alignment horizontal="left" vertical="center" wrapText="1"/>
    </x:xf>
    <x:xf numFmtId="0" fontId="17" fillId="10" borderId="2" xfId="0" applyFont="1" applyFill="1" applyBorder="1" applyAlignment="1">
      <x:alignment horizontal="center" vertical="center" wrapText="1"/>
    </x:xf>
    <x:xf numFmtId="0" fontId="17" fillId="10" borderId="9" xfId="0" applyFont="1" applyFill="1" applyBorder="1" applyAlignment="1">
      <x:alignment horizontal="center" vertical="center" wrapText="1"/>
    </x:xf>
    <x:xf numFmtId="0" fontId="17" fillId="10" borderId="11" xfId="0" applyFont="1" applyFill="1" applyBorder="1" applyAlignment="1">
      <x:alignment horizontal="center" vertical="center" wrapText="1"/>
    </x:xf>
    <x:xf numFmtId="0" fontId="3" fillId="4" borderId="2" xfId="0" applyFont="1" applyFill="1" applyBorder="1" applyAlignment="1">
      <x:alignment horizontal="left" vertical="center"/>
    </x:xf>
    <x:xf numFmtId="0" fontId="3" fillId="4" borderId="9" xfId="0" applyFont="1" applyFill="1" applyBorder="1" applyAlignment="1">
      <x:alignment horizontal="left" vertical="center"/>
    </x:xf>
    <x:xf numFmtId="0" fontId="3" fillId="4" borderId="11" xfId="0" applyFont="1" applyFill="1" applyBorder="1" applyAlignment="1">
      <x:alignment horizontal="left" vertical="center"/>
    </x:xf>
    <x:xf numFmtId="0" fontId="9" fillId="0" borderId="1" xfId="0" applyFont="1" applyBorder="1" applyAlignment="1">
      <x:alignment horizontal="left" vertical="center" wrapText="1"/>
    </x:xf>
    <x:xf numFmtId="0" fontId="18" fillId="10" borderId="2" xfId="0" applyFont="1" applyFill="1" applyBorder="1" applyAlignment="1">
      <x:alignment horizontal="center" vertical="center" wrapText="1"/>
    </x:xf>
    <x:xf numFmtId="0" fontId="7" fillId="0" borderId="0" xfId="0" applyFont="1" applyAlignment="1">
      <x:alignment vertical="center" wrapText="1"/>
    </x:xf>
    <x:xf numFmtId="0" fontId="7" fillId="0" borderId="0" xfId="0" applyFont="1" applyAlignment="1">
      <x:alignment horizontal="left" vertical="center" wrapText="1"/>
    </x:xf>
    <x:xf numFmtId="0" fontId="7" fillId="0" borderId="0" xfId="0" quotePrefix="1" applyFont="1" applyAlignment="1">
      <x:alignment vertical="center" wrapText="1"/>
    </x:xf>
    <x:xf numFmtId="0" fontId="7" fillId="0" borderId="0" xfId="0" applyFont="1" applyAlignment="1">
      <x:alignment vertical="center"/>
    </x:xf>
    <x:xf numFmtId="0" fontId="10" fillId="13" borderId="2" xfId="0" applyFont="1" applyFill="1" applyBorder="1" applyAlignment="1">
      <x:alignment horizontal="left" vertical="center" wrapText="1"/>
    </x:xf>
    <x:xf numFmtId="0" fontId="10" fillId="13" borderId="9" xfId="0" applyFont="1" applyFill="1" applyBorder="1" applyAlignment="1">
      <x:alignment horizontal="left" vertical="center" wrapText="1"/>
    </x:xf>
    <x:xf numFmtId="0" fontId="10" fillId="13" borderId="11" xfId="0" applyFont="1" applyFill="1" applyBorder="1" applyAlignment="1">
      <x:alignment horizontal="left" vertical="center" wrapText="1"/>
    </x:xf>
    <x:xf numFmtId="0" fontId="10" fillId="12" borderId="2" xfId="0" applyFont="1" applyFill="1" applyBorder="1" applyAlignment="1">
      <x:alignment horizontal="left" vertical="center" wrapText="1"/>
    </x:xf>
    <x:xf numFmtId="0" fontId="10" fillId="12" borderId="9" xfId="0" applyFont="1" applyFill="1" applyBorder="1" applyAlignment="1">
      <x:alignment horizontal="left" vertical="center" wrapText="1"/>
    </x:xf>
    <x:xf numFmtId="0" fontId="10" fillId="12" borderId="11" xfId="0" applyFont="1" applyFill="1" applyBorder="1" applyAlignment="1">
      <x:alignment horizontal="left" vertical="center" wrapText="1"/>
    </x:xf>
    <x:xf numFmtId="0" fontId="10" fillId="14" borderId="2" xfId="0" applyFont="1" applyFill="1" applyBorder="1" applyAlignment="1">
      <x:alignment horizontal="left" vertical="center" wrapText="1" indent="1"/>
    </x:xf>
    <x:xf numFmtId="0" fontId="10" fillId="14" borderId="9" xfId="0" applyFont="1" applyFill="1" applyBorder="1" applyAlignment="1">
      <x:alignment horizontal="left" vertical="center" wrapText="1" indent="1"/>
    </x:xf>
    <x:xf numFmtId="0" fontId="10" fillId="14" borderId="11" xfId="0" applyFont="1" applyFill="1" applyBorder="1" applyAlignment="1">
      <x:alignment horizontal="left" vertical="center" wrapText="1" indent="1"/>
    </x:xf>
    <x:xf numFmtId="0" fontId="10" fillId="14" borderId="2" xfId="0" applyFont="1" applyFill="1" applyBorder="1" applyAlignment="1">
      <x:alignment horizontal="left" vertical="center" indent="1"/>
    </x:xf>
    <x:xf numFmtId="0" fontId="10" fillId="14" borderId="9" xfId="0" applyFont="1" applyFill="1" applyBorder="1" applyAlignment="1">
      <x:alignment horizontal="left" vertical="center" indent="1"/>
    </x:xf>
    <x:xf numFmtId="0" fontId="10" fillId="14" borderId="11" xfId="0" applyFont="1" applyFill="1" applyBorder="1" applyAlignment="1">
      <x:alignment horizontal="left" vertical="center" indent="1"/>
    </x:xf>
  </x:cellXfs>
  <x:cellStyles count="8">
    <x:cellStyle name="Comma" xfId="4" xr:uid="{00000000-0005-0000-0000-000004000000}"/>
    <x:cellStyle name="Comma [0]" xfId="5" xr:uid="{00000000-0005-0000-0000-000005000000}"/>
    <x:cellStyle name="Currency" xfId="2" xr:uid="{00000000-0005-0000-0000-000002000000}"/>
    <x:cellStyle name="Currency [0]" xfId="3" xr:uid="{00000000-0005-0000-0000-000003000000}"/>
    <x:cellStyle name="Hyperlink" xfId="6" xr:uid="{00000000-0005-0000-0000-000006000000}"/>
    <x:cellStyle name="Normal" xfId="0" builtinId="0"/>
    <x:cellStyle name="Normal 3" xfId="7" xr:uid="{6AB456AE-CD45-4EB4-84AE-9EAFB430CA24}"/>
    <x:cellStyle name="Percent" xfId="1" xr:uid="{00000000-0005-0000-0000-000001000000}"/>
  </x:cellStyles>
  <x:dxfs count="0"/>
  <x:tableStyles count="0" defaultTableStyle="TableStyleMedium2" defaultPivotStyle="PivotStyleLight16"/>
  <x:colors>
    <x:mruColors>
      <x:color rgb="FFCACACA"/>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theme" Target="theme/theme1.xml" Id="rId18" /><Relationship Type="http://schemas.openxmlformats.org/officeDocument/2006/relationships/worksheet" Target="worksheets/sheet3.xml" Id="rId3" /><Relationship Type="http://schemas.openxmlformats.org/officeDocument/2006/relationships/calcChain" Target="calcChain.xml" Id="rId21"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externalLink" Target="externalLinks/externalLink1.xml" Id="rId17" /><Relationship Type="http://schemas.openxmlformats.org/officeDocument/2006/relationships/worksheet" Target="worksheets/sheet16.xml" Id="rId16" /><Relationship Type="http://schemas.openxmlformats.org/officeDocument/2006/relationships/sharedStrings" Target="sharedStrings.xml" Id="rId20"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10.xml" Id="rId10" /><Relationship Type="http://schemas.openxmlformats.org/officeDocument/2006/relationships/styles" Target="styles.xml" Id="rId19"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exeloncorp.sharepoint.com/sites/CY2020Q3SavingsandHighlights/Shared%20Documents/General/Evaluation%20Reports/ComEd%20CY2021%20Summary%20Evaluation%20Report%202022-04-29%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Table 1_1 Programs"/>
      <sheetName val="Table 2_1 Total Annual"/>
      <sheetName val="Table 2_2 Sector Totals"/>
      <sheetName val="Sheet1"/>
      <sheetName val="Figure 2_1"/>
      <sheetName val="Table 2_3 CPAS Electric"/>
      <sheetName val="Table 2_4 CPAS Gas"/>
      <sheetName val="Table 2_5 CPAS Gas Counted"/>
      <sheetName val="Table 2_6 Gas Measure Counted"/>
      <sheetName val="Table 2_7 CPAS Total Counted"/>
      <sheetName val="Table 2_8 WAML"/>
      <sheetName val="Table 3_1 Energy by Program"/>
      <sheetName val="Table 3_2 Total Counted by Prog"/>
      <sheetName val="Table 3_3 Carryover"/>
      <sheetName val="Table 3_4 Peak KW by Program"/>
      <sheetName val="Figure 3_1 Energy by Program"/>
      <sheetName val="Table 3_5 Savings vs Goal"/>
      <sheetName val="Table 4_1 Energy by Enduse"/>
      <sheetName val="Table 4_2 Peak KW by Enduse"/>
      <sheetName val="Figure 4_1"/>
      <sheetName val="Table 4_3 Energy by EU Sector"/>
      <sheetName val="Table 4_4 Water Savings (kWh)"/>
      <sheetName val="Table 5_1 Savings &amp; Costs"/>
      <sheetName val="Table 5_2 TRC Table"/>
      <sheetName val="Table 6_1 HIM Gross-Bus"/>
      <sheetName val="Table 6_2 HIM Net-Bus"/>
      <sheetName val="Table 6_3 HIM Gross-Res"/>
      <sheetName val="Table 6_4 HIM Net-Res"/>
      <sheetName val="Table 6_5 HIM Gross-IE"/>
      <sheetName val="Table6_6 HIM Net-IE"/>
      <sheetName val="Appendix A-1 CPAS Electric"/>
      <sheetName val="Appendix A-2 CPAS Gas"/>
      <sheetName val="Appendix A-3 Gas MeasureCounted"/>
      <sheetName val="Appendix A-4 CPAS Total Count"/>
      <sheetName val="Appendix A-5 WAML"/>
      <sheetName val="Appendix A-6 Energy by Program"/>
      <sheetName val="Appendix A-7 Energy Total Count"/>
      <sheetName val="Appendix A-8 Peak KW by Program"/>
      <sheetName val="Appendix A-9 Savings vs Goal"/>
      <sheetName val="Appendix A-10 Savings &amp; Cost"/>
      <sheetName val="Appendix A-11 TRC "/>
      <sheetName val="Therms by Program (all gas)"/>
      <sheetName val="CPAS Total (all electric+gas)"/>
      <sheetName val="CPAS Electric Total (+historic)"/>
      <sheetName val="Program CPAS Gas (detail count)"/>
      <sheetName val="Measure CPAS Counted Gas"/>
      <sheetName val="WAML Input"/>
      <sheetName val="Carryover-All kWh"/>
      <sheetName val="Carryover-Peak KW"/>
      <sheetName val="Table 3_1"/>
      <sheetName val="Figure 4_2"/>
      <sheetName val="Table 5_1"/>
      <sheetName val="Figure 5_1"/>
      <sheetName val="Table 5_2"/>
      <sheetName val="Table 5_3"/>
      <sheetName val="Table 5_4"/>
      <sheetName val="Table 5_5"/>
      <sheetName val="Table 5_6"/>
      <sheetName val="Graphics"/>
      <sheetName val="CPAS Reference"/>
    </sheetNames>
    <sheetDataSet>
      <sheetData sheetId="0"/>
      <sheetData sheetId="1"/>
      <sheetData sheetId="2"/>
      <sheetData sheetId="3"/>
      <sheetData sheetId="4"/>
      <sheetData sheetId="5"/>
      <sheetData sheetId="6"/>
      <sheetData sheetId="7">
        <row r="4">
          <cell r="B4" t="str">
            <v>Incentives - Custom + Standard</v>
          </cell>
          <cell r="C4">
            <v>15.066714042411901</v>
          </cell>
          <cell r="D4">
            <v>2999487.031</v>
          </cell>
          <cell r="E4">
            <v>0.70000002933835004</v>
          </cell>
          <cell r="F4">
            <v>31634690.327</v>
          </cell>
          <cell r="G4"/>
          <cell r="H4"/>
          <cell r="I4"/>
          <cell r="J4">
            <v>2099641.0096999998</v>
          </cell>
        </row>
        <row r="5">
          <cell r="B5" t="str">
            <v>Small Business</v>
          </cell>
          <cell r="C5">
            <v>9.8020952465838</v>
          </cell>
          <cell r="D5">
            <v>367703.70401769201</v>
          </cell>
          <cell r="E5">
            <v>0.97918438743240999</v>
          </cell>
          <cell r="F5">
            <v>3528391.2891780799</v>
          </cell>
          <cell r="G5"/>
          <cell r="H5"/>
          <cell r="I5"/>
          <cell r="J5">
            <v>360049.72617519199</v>
          </cell>
        </row>
        <row r="6">
          <cell r="B6" t="str">
            <v>Non-residential New Construction</v>
          </cell>
          <cell r="C6">
            <v>17.399999999999999</v>
          </cell>
          <cell r="D6">
            <v>78926.502811249695</v>
          </cell>
          <cell r="E6">
            <v>0.52999999999999903</v>
          </cell>
          <cell r="F6">
            <v>727860.20892534498</v>
          </cell>
          <cell r="G6"/>
          <cell r="H6"/>
          <cell r="I6"/>
          <cell r="J6">
            <v>41831.046489962297</v>
          </cell>
        </row>
        <row r="7">
          <cell r="B7" t="str">
            <v>RetroCommissioning + VCx</v>
          </cell>
          <cell r="C7">
            <v>8.5123161982336093</v>
          </cell>
          <cell r="D7">
            <v>68572.975167162003</v>
          </cell>
          <cell r="E7">
            <v>0.93999999999999895</v>
          </cell>
          <cell r="F7">
            <v>548691.95643991395</v>
          </cell>
          <cell r="G7"/>
          <cell r="H7"/>
          <cell r="I7"/>
          <cell r="J7">
            <v>64458.596657132199</v>
          </cell>
        </row>
        <row r="8">
          <cell r="B8" t="str">
            <v>Facility Assessments</v>
          </cell>
          <cell r="C8">
            <v>4.7490163348038603</v>
          </cell>
          <cell r="D8">
            <v>16774</v>
          </cell>
          <cell r="E8">
            <v>0.94</v>
          </cell>
          <cell r="F8">
            <v>74880.399999999994</v>
          </cell>
          <cell r="G8"/>
          <cell r="H8"/>
          <cell r="I8"/>
          <cell r="J8">
            <v>15767.56</v>
          </cell>
        </row>
        <row r="9">
          <cell r="B9" t="str">
            <v>Business Instant Discounts</v>
          </cell>
          <cell r="C9"/>
          <cell r="D9">
            <v>0</v>
          </cell>
          <cell r="E9"/>
          <cell r="F9">
            <v>0</v>
          </cell>
          <cell r="G9"/>
          <cell r="H9"/>
          <cell r="I9"/>
          <cell r="J9">
            <v>0</v>
          </cell>
        </row>
        <row r="10">
          <cell r="B10" t="str">
            <v>Industrial Systems + Industrial Energy Management</v>
          </cell>
          <cell r="C10"/>
          <cell r="D10">
            <v>0</v>
          </cell>
          <cell r="E10"/>
          <cell r="F10">
            <v>0</v>
          </cell>
          <cell r="G10"/>
          <cell r="H10"/>
          <cell r="I10"/>
          <cell r="J10">
            <v>0</v>
          </cell>
        </row>
        <row r="11">
          <cell r="B11" t="str">
            <v>LED Streetlighting</v>
          </cell>
          <cell r="C11"/>
          <cell r="D11">
            <v>0</v>
          </cell>
          <cell r="E11"/>
          <cell r="F11">
            <v>0</v>
          </cell>
          <cell r="G11"/>
          <cell r="H11"/>
          <cell r="I11"/>
          <cell r="J11">
            <v>0</v>
          </cell>
        </row>
        <row r="12">
          <cell r="B12" t="str">
            <v>Strategic Energy Management</v>
          </cell>
          <cell r="C12"/>
          <cell r="D12">
            <v>0</v>
          </cell>
          <cell r="E12"/>
          <cell r="F12">
            <v>0</v>
          </cell>
          <cell r="G12"/>
          <cell r="H12"/>
          <cell r="I12"/>
          <cell r="J12">
            <v>0</v>
          </cell>
        </row>
        <row r="13">
          <cell r="B13" t="str">
            <v>Appliance Rebates</v>
          </cell>
          <cell r="C13">
            <v>11.0607690454245</v>
          </cell>
          <cell r="D13">
            <v>6344294.2815165902</v>
          </cell>
          <cell r="E13">
            <v>0.89453078591179302</v>
          </cell>
          <cell r="F13">
            <v>62669720.1723575</v>
          </cell>
          <cell r="G13"/>
          <cell r="H13"/>
          <cell r="I13"/>
          <cell r="J13">
            <v>5675166.5497007295</v>
          </cell>
        </row>
        <row r="14">
          <cell r="B14" t="str">
            <v>Residential HVAC</v>
          </cell>
          <cell r="C14">
            <v>11.4260809058616</v>
          </cell>
          <cell r="D14">
            <v>248388.52038142801</v>
          </cell>
          <cell r="E14">
            <v>0.89910760344222995</v>
          </cell>
          <cell r="F14">
            <v>2549690.0758268801</v>
          </cell>
          <cell r="G14"/>
          <cell r="H14"/>
          <cell r="I14"/>
          <cell r="J14">
            <v>223328.007282707</v>
          </cell>
        </row>
        <row r="15">
          <cell r="B15" t="str">
            <v>Lighting Discount</v>
          </cell>
          <cell r="C15"/>
          <cell r="D15">
            <v>0</v>
          </cell>
          <cell r="E15"/>
          <cell r="F15">
            <v>0</v>
          </cell>
          <cell r="G15"/>
          <cell r="H15"/>
          <cell r="I15"/>
          <cell r="J15">
            <v>0</v>
          </cell>
        </row>
        <row r="16">
          <cell r="B16" t="str">
            <v>Multi-Family Assessments</v>
          </cell>
          <cell r="C16"/>
          <cell r="D16">
            <v>0</v>
          </cell>
          <cell r="E16"/>
          <cell r="F16">
            <v>0</v>
          </cell>
          <cell r="G16"/>
          <cell r="H16"/>
          <cell r="I16"/>
          <cell r="J16">
            <v>0</v>
          </cell>
        </row>
        <row r="17">
          <cell r="B17" t="str">
            <v>Residential Behavior</v>
          </cell>
          <cell r="C17"/>
          <cell r="D17">
            <v>0</v>
          </cell>
          <cell r="E17"/>
          <cell r="F17">
            <v>0</v>
          </cell>
          <cell r="G17"/>
          <cell r="H17"/>
          <cell r="I17"/>
          <cell r="J17">
            <v>0</v>
          </cell>
        </row>
        <row r="18">
          <cell r="B18" t="str">
            <v>Single-Family Assessment</v>
          </cell>
          <cell r="C18"/>
          <cell r="D18">
            <v>0</v>
          </cell>
          <cell r="E18"/>
          <cell r="F18">
            <v>0</v>
          </cell>
          <cell r="G18"/>
          <cell r="H18"/>
          <cell r="I18"/>
          <cell r="J18">
            <v>0</v>
          </cell>
        </row>
        <row r="19">
          <cell r="B19" t="str">
            <v>Multi-Family Retrofits - IEMS + IHWAP</v>
          </cell>
          <cell r="C19">
            <v>18.490596477464798</v>
          </cell>
          <cell r="D19">
            <v>703896.206215841</v>
          </cell>
          <cell r="E19">
            <v>1</v>
          </cell>
          <cell r="F19">
            <v>12859220.0630021</v>
          </cell>
          <cell r="G19"/>
          <cell r="H19"/>
          <cell r="I19"/>
          <cell r="J19">
            <v>703896.206215841</v>
          </cell>
        </row>
        <row r="20">
          <cell r="B20" t="str">
            <v>Single Family Retrofits - CBA + IHWAP</v>
          </cell>
          <cell r="C20">
            <v>19.664663184018099</v>
          </cell>
          <cell r="D20">
            <v>380863.10472040402</v>
          </cell>
          <cell r="E20">
            <v>0.99999999994060895</v>
          </cell>
          <cell r="F20">
            <v>7163499.2783191102</v>
          </cell>
          <cell r="G20"/>
          <cell r="H20"/>
          <cell r="I20"/>
          <cell r="J20">
            <v>380863.104697784</v>
          </cell>
        </row>
        <row r="21">
          <cell r="B21" t="str">
            <v>Public Housing Retrofits</v>
          </cell>
          <cell r="C21">
            <v>5.9112692616644997</v>
          </cell>
          <cell r="D21">
            <v>60865.146097089899</v>
          </cell>
          <cell r="E21">
            <v>1</v>
          </cell>
          <cell r="F21">
            <v>359736.969951051</v>
          </cell>
          <cell r="G21"/>
          <cell r="H21"/>
          <cell r="I21"/>
          <cell r="J21">
            <v>60865.146097089899</v>
          </cell>
        </row>
        <row r="22">
          <cell r="B22" t="str">
            <v>Affordable Housing New Construction</v>
          </cell>
          <cell r="C22"/>
          <cell r="D22">
            <v>0</v>
          </cell>
          <cell r="E22"/>
          <cell r="F22">
            <v>0</v>
          </cell>
          <cell r="G22"/>
          <cell r="H22"/>
          <cell r="I22"/>
          <cell r="J22">
            <v>0</v>
          </cell>
        </row>
        <row r="23">
          <cell r="B23" t="str">
            <v>Product Discounts  - [Lighting Discounts +Appliance Rebates - IE]</v>
          </cell>
          <cell r="C23"/>
          <cell r="D23">
            <v>0</v>
          </cell>
          <cell r="E23"/>
          <cell r="F23">
            <v>0</v>
          </cell>
          <cell r="G23"/>
          <cell r="H23"/>
          <cell r="I23"/>
          <cell r="J23">
            <v>0</v>
          </cell>
        </row>
        <row r="24">
          <cell r="B24" t="str">
            <v>Food Bank-LED Distribution</v>
          </cell>
          <cell r="C24">
            <v>20</v>
          </cell>
          <cell r="D24">
            <v>653124</v>
          </cell>
          <cell r="E24">
            <v>1</v>
          </cell>
          <cell r="F24">
            <v>13062480</v>
          </cell>
          <cell r="G24"/>
          <cell r="H24"/>
          <cell r="I24"/>
          <cell r="J24">
            <v>653124</v>
          </cell>
        </row>
        <row r="25">
          <cell r="B25" t="str">
            <v>UIC-ERC Income Eligible Kits</v>
          </cell>
          <cell r="C25">
            <v>10</v>
          </cell>
          <cell r="D25">
            <v>577891.19999999995</v>
          </cell>
          <cell r="E25">
            <v>1</v>
          </cell>
          <cell r="F25">
            <v>5778912</v>
          </cell>
          <cell r="G25"/>
          <cell r="H25"/>
          <cell r="I25"/>
          <cell r="J25">
            <v>577891.19999999995</v>
          </cell>
        </row>
        <row r="26">
          <cell r="B26" t="str">
            <v>Small Business Kits</v>
          </cell>
          <cell r="C26">
            <v>6.5260225970345802</v>
          </cell>
          <cell r="D26">
            <v>197298.876547511</v>
          </cell>
          <cell r="E26">
            <v>0.96999999999999897</v>
          </cell>
          <cell r="F26">
            <v>1248949.61891703</v>
          </cell>
          <cell r="G26"/>
          <cell r="H26"/>
          <cell r="I26"/>
          <cell r="J26">
            <v>191379.91025108501</v>
          </cell>
        </row>
        <row r="27">
          <cell r="B27" t="str">
            <v>Elementary Energy Education</v>
          </cell>
          <cell r="C27">
            <v>9.4272886531152391</v>
          </cell>
          <cell r="D27">
            <v>30151.822035725399</v>
          </cell>
          <cell r="E27">
            <v>1</v>
          </cell>
          <cell r="F27">
            <v>284249.929748144</v>
          </cell>
          <cell r="G27"/>
          <cell r="H27"/>
          <cell r="I27"/>
          <cell r="J27">
            <v>30151.822035725399</v>
          </cell>
        </row>
        <row r="28">
          <cell r="B28" t="str">
            <v>Business Grocery</v>
          </cell>
          <cell r="C28">
            <v>15</v>
          </cell>
          <cell r="D28">
            <v>17402.924999999999</v>
          </cell>
          <cell r="E28">
            <v>0.97</v>
          </cell>
          <cell r="F28">
            <v>253212.55875</v>
          </cell>
          <cell r="G28"/>
          <cell r="H28"/>
          <cell r="I28"/>
          <cell r="J28">
            <v>16880.83725</v>
          </cell>
        </row>
        <row r="29">
          <cell r="B29" t="str">
            <v>Business Telecomm</v>
          </cell>
          <cell r="C29">
            <v>11</v>
          </cell>
          <cell r="D29">
            <v>1187.5342832121901</v>
          </cell>
          <cell r="E29">
            <v>0.79999999999999805</v>
          </cell>
          <cell r="F29">
            <v>10450.3016922672</v>
          </cell>
          <cell r="G29"/>
          <cell r="H29"/>
          <cell r="I29"/>
          <cell r="J29">
            <v>950.02742656974999</v>
          </cell>
        </row>
        <row r="30">
          <cell r="B30" t="str">
            <v>Agriculture</v>
          </cell>
          <cell r="C30"/>
          <cell r="D30">
            <v>0</v>
          </cell>
          <cell r="E30"/>
          <cell r="F30">
            <v>0</v>
          </cell>
          <cell r="G30"/>
          <cell r="H30"/>
          <cell r="I30"/>
          <cell r="J30">
            <v>0</v>
          </cell>
        </row>
        <row r="31">
          <cell r="B31" t="str">
            <v>Non-Profit Retrofits</v>
          </cell>
          <cell r="C31"/>
          <cell r="D31">
            <v>0</v>
          </cell>
          <cell r="E31"/>
          <cell r="F31">
            <v>0</v>
          </cell>
          <cell r="G31"/>
          <cell r="H31"/>
          <cell r="I31"/>
          <cell r="J31">
            <v>0</v>
          </cell>
        </row>
        <row r="32">
          <cell r="B32" t="str">
            <v>Public Buildings in Distressed Communities</v>
          </cell>
          <cell r="C32"/>
          <cell r="D32">
            <v>0</v>
          </cell>
          <cell r="E32"/>
          <cell r="F32">
            <v>0</v>
          </cell>
          <cell r="G32"/>
          <cell r="H32"/>
          <cell r="I32"/>
          <cell r="J32">
            <v>0</v>
          </cell>
        </row>
        <row r="33">
          <cell r="B33" t="str">
            <v>Efficient Choice</v>
          </cell>
          <cell r="C33">
            <v>13.955837630297101</v>
          </cell>
          <cell r="D33">
            <v>1725.5751101732201</v>
          </cell>
          <cell r="E33">
            <v>0.62000000000000199</v>
          </cell>
          <cell r="F33">
            <v>14930.7445550049</v>
          </cell>
          <cell r="G33"/>
          <cell r="H33"/>
          <cell r="I33"/>
          <cell r="J33">
            <v>1069.8565683074</v>
          </cell>
        </row>
        <row r="34">
          <cell r="B34" t="str">
            <v>Building Operator Certification</v>
          </cell>
          <cell r="C34"/>
          <cell r="D34">
            <v>0</v>
          </cell>
          <cell r="E34"/>
          <cell r="F34">
            <v>0</v>
          </cell>
          <cell r="G34"/>
          <cell r="H34"/>
          <cell r="I34"/>
          <cell r="J34">
            <v>0</v>
          </cell>
        </row>
        <row r="35">
          <cell r="B35" t="str">
            <v>Electric Homes New Construction</v>
          </cell>
          <cell r="C35"/>
          <cell r="D35">
            <v>0</v>
          </cell>
          <cell r="E35"/>
          <cell r="F35">
            <v>0</v>
          </cell>
          <cell r="G35"/>
          <cell r="H35"/>
          <cell r="I35"/>
          <cell r="J35">
            <v>0</v>
          </cell>
        </row>
        <row r="36">
          <cell r="B36" t="str">
            <v>ENERGY STAR Retail Products Platform</v>
          </cell>
          <cell r="C36"/>
          <cell r="D36">
            <v>0</v>
          </cell>
          <cell r="E36"/>
          <cell r="F36">
            <v>0</v>
          </cell>
          <cell r="G36"/>
          <cell r="H36"/>
          <cell r="I36"/>
          <cell r="J36">
            <v>0</v>
          </cell>
        </row>
        <row r="37">
          <cell r="B37" t="str">
            <v>SEM Water Savings</v>
          </cell>
          <cell r="C37"/>
          <cell r="D37">
            <v>0</v>
          </cell>
          <cell r="E37"/>
          <cell r="F37">
            <v>0</v>
          </cell>
          <cell r="G37"/>
          <cell r="H37"/>
          <cell r="I37"/>
          <cell r="J37">
            <v>0</v>
          </cell>
        </row>
        <row r="38">
          <cell r="B38" t="str">
            <v>Upstream Commercial Food Service Equipment</v>
          </cell>
          <cell r="C38"/>
          <cell r="D38">
            <v>0</v>
          </cell>
          <cell r="E38"/>
          <cell r="F38">
            <v>0</v>
          </cell>
          <cell r="G38"/>
          <cell r="H38"/>
          <cell r="I38"/>
          <cell r="J38">
            <v>0</v>
          </cell>
        </row>
        <row r="39">
          <cell r="B39" t="str">
            <v>Water Infrastructure Leak Reduction</v>
          </cell>
          <cell r="C39"/>
          <cell r="D39">
            <v>0</v>
          </cell>
          <cell r="E39"/>
          <cell r="F39">
            <v>0</v>
          </cell>
          <cell r="G39"/>
          <cell r="H39"/>
          <cell r="I39"/>
          <cell r="J39">
            <v>0</v>
          </cell>
        </row>
        <row r="40">
          <cell r="B40" t="str">
            <v>Voltage Optimization</v>
          </cell>
          <cell r="C40"/>
          <cell r="D40">
            <v>0</v>
          </cell>
          <cell r="E40"/>
          <cell r="F40">
            <v>0</v>
          </cell>
          <cell r="G40"/>
          <cell r="H40"/>
          <cell r="I40"/>
          <cell r="J40">
            <v>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icc.illinois.gov/downloads/public/edocket/436805.pdf" TargetMode="External"/><Relationship Id="rId2" Type="http://schemas.openxmlformats.org/officeDocument/2006/relationships/hyperlink" Target="http://www.ilsag.info/comed_eval_reports.html" TargetMode="External"/><Relationship Id="rId1" Type="http://schemas.openxmlformats.org/officeDocument/2006/relationships/hyperlink" Target="http://ilsagfiles.org/SAG_files/Evaluation_Documents/DCEO/DCEO_Summary_Impact_Evaluation_Report_EPY7-9_GPY4-6_2019-02-06_Final.pdf" TargetMode="External"/><Relationship Id="rId6" Type="http://schemas.openxmlformats.org/officeDocument/2006/relationships/printerSettings" Target="../printerSettings/printerSettings10.bin"/><Relationship Id="rId5" Type="http://schemas.openxmlformats.org/officeDocument/2006/relationships/hyperlink" Target="http://www.ilsag.info/dceo_eval_reports.html" TargetMode="External"/><Relationship Id="rId4" Type="http://schemas.openxmlformats.org/officeDocument/2006/relationships/hyperlink" Target="http://ilsagfiles.org/SAG_files/Evaluation_Documents/TRC_Reports/ComEd/ComEd_PY8_TRC_Report_2019-01-28_Final.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ilsagfiles.org/SAG_files/Evaluation_Documents/ComEd/ComEd_EPY9_Evaluation_Reports_Final/ComEd_PY9_Summary_Evaluation_Report_Final_2018-11-30.pdf" TargetMode="External"/><Relationship Id="rId2" Type="http://schemas.openxmlformats.org/officeDocument/2006/relationships/hyperlink" Target="http://www.ilsag.info/comed_eval_reports.html" TargetMode="External"/><Relationship Id="rId1" Type="http://schemas.openxmlformats.org/officeDocument/2006/relationships/hyperlink" Target="https://www.icc.illinois.gov/downloads/public/edocket/485777.pdf" TargetMode="External"/><Relationship Id="rId6" Type="http://schemas.openxmlformats.org/officeDocument/2006/relationships/printerSettings" Target="../printerSettings/printerSettings11.bin"/><Relationship Id="rId5" Type="http://schemas.openxmlformats.org/officeDocument/2006/relationships/hyperlink" Target="http://ilsagfiles.org/SAG_files/Evaluation_Documents/DCEO/DCEO_Summary_Impact_Evaluation_Report_EPY7-9_GPY4-6_2019-02-06_Final.pdf" TargetMode="External"/><Relationship Id="rId4" Type="http://schemas.openxmlformats.org/officeDocument/2006/relationships/hyperlink" Target="http://www.ilsag.info/dceo_eval_reports.html"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www.ilsag.info/dceo_eval_reports.html" TargetMode="External"/><Relationship Id="rId2" Type="http://schemas.openxmlformats.org/officeDocument/2006/relationships/hyperlink" Target="http://ilsagfiles.org/SAG_files/Evaluation_Documents/ComEd/ComEd_CY2018_Evaluation_Reports_Final/ComEd_CY2018_Summary_Evaluation_Report_2018-04-30_Final.pdf" TargetMode="External"/><Relationship Id="rId1" Type="http://schemas.openxmlformats.org/officeDocument/2006/relationships/hyperlink" Target="http://ilsagfiles.org/SAG_files/Evaluation_Documents/ComEd/ComEd_CY2018_Evaluation_Reports_Final/ComEd_CY2018_Summary_Evaluation_Report_Data_Final_2019-04-30.xlsx" TargetMode="External"/><Relationship Id="rId4"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ilsag.info/evaluation-documents/final-evaluation-reports/"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ilsag.s3.amazonaws.com/ComEd-CY2020-Summary-Impact-Evaluation-Report-2021-05-04-Final.pdf" TargetMode="External"/><Relationship Id="rId1" Type="http://schemas.openxmlformats.org/officeDocument/2006/relationships/hyperlink" Target="https://www.ilsag.info/evaluation-documents/final-evaluation-reports/" TargetMode="Externa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ilsag.s3.amazonaws.com/ComEd-CY2021-Summary-Evaluation-Report-2022-04-29-Final.pdf" TargetMode="External"/><Relationship Id="rId1" Type="http://schemas.openxmlformats.org/officeDocument/2006/relationships/hyperlink" Target="https://www.ilsag.info/evaluation-documents/final-evaluation-reports/" TargetMode="Externa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www.ilsag.info/wp-content/uploads/ComEd-CY2022-Summary-Impact-Evaluation-Report-2023-05-11-Final-Revised-.pdf" TargetMode="External"/><Relationship Id="rId1" Type="http://schemas.openxmlformats.org/officeDocument/2006/relationships/hyperlink" Target="https://www.ilsag.info/evaluation-documents/final-evaluation-reports/"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icc.illinois.gov/downloads/public/edocket/250135.pdf" TargetMode="External"/><Relationship Id="rId2" Type="http://schemas.openxmlformats.org/officeDocument/2006/relationships/hyperlink" Target="http://ilsagfiles.org/SAG_files/Evaluation_Documents/TRC_Reports/ComEd/ComEd_PY1-PY5_TRC_Summary_Report.pdf" TargetMode="External"/><Relationship Id="rId1" Type="http://schemas.openxmlformats.org/officeDocument/2006/relationships/hyperlink" Target="http://ilsagfiles.org/SAG_files/Evaluation_Documents/ComEd/ComEd%20EPY1%20Evaluation%20Reports/ComEd_Summary_Evaluation_Report_Program_Year_1_2009.pdf" TargetMode="External"/><Relationship Id="rId5" Type="http://schemas.openxmlformats.org/officeDocument/2006/relationships/printerSettings" Target="../printerSettings/printerSettings3.bin"/><Relationship Id="rId4" Type="http://schemas.openxmlformats.org/officeDocument/2006/relationships/hyperlink" Target="http://www.ilsag.info/dceo_eval_reports.htm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icc.illinois.gov/downloads/public/edocket/275392.pdf" TargetMode="External"/><Relationship Id="rId2" Type="http://schemas.openxmlformats.org/officeDocument/2006/relationships/hyperlink" Target="http://ilsagfiles.org/SAG_files/Evaluation_Documents/TRC_Reports/ComEd/ComEd_PY1-PY5_TRC_Summary_Report.pdf" TargetMode="External"/><Relationship Id="rId1" Type="http://schemas.openxmlformats.org/officeDocument/2006/relationships/hyperlink" Target="http://ilsagfiles.org/SAG_files/Evaluation_Documents/ComEd/ComEd%20EPY2%20Evaluation%20Reports/ComEd_Summary_PY2_Evaluation_Report_Final.pdf" TargetMode="External"/><Relationship Id="rId5" Type="http://schemas.openxmlformats.org/officeDocument/2006/relationships/printerSettings" Target="../printerSettings/printerSettings4.bin"/><Relationship Id="rId4" Type="http://schemas.openxmlformats.org/officeDocument/2006/relationships/hyperlink" Target="http://www.ilsag.info/dceo_eval_reports.htm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icc.illinois.gov/downloads/public/edocket/304132.pdf" TargetMode="External"/><Relationship Id="rId2" Type="http://schemas.openxmlformats.org/officeDocument/2006/relationships/hyperlink" Target="http://ilsagfiles.org/SAG_files/Evaluation_Documents/TRC_Reports/ComEd/ComEd_PY1-PY5_TRC_Summary_Report.pdf" TargetMode="External"/><Relationship Id="rId1" Type="http://schemas.openxmlformats.org/officeDocument/2006/relationships/hyperlink" Target="http://ilsagfiles.org/SAG_files/Evaluation_Documents/ComEd/ComEd%20EPY3%20Evaluation%20Reports/ComEd_Summary_PY3_Evaluation_Report_Final.pdf" TargetMode="External"/><Relationship Id="rId6" Type="http://schemas.openxmlformats.org/officeDocument/2006/relationships/printerSettings" Target="../printerSettings/printerSettings5.bin"/><Relationship Id="rId5" Type="http://schemas.openxmlformats.org/officeDocument/2006/relationships/hyperlink" Target="http://www.ilsag.info/dceo_eval_reports.html" TargetMode="External"/><Relationship Id="rId4" Type="http://schemas.openxmlformats.org/officeDocument/2006/relationships/hyperlink" Target="http://ilsagfiles.org/SAG_files/Evaluation_Documents/TRC_Reports/DCEO/DCEO_TRC_Summary_Report_PY3_2012-05-15-1.pdf"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icc.illinois.gov/downloads/public/edocket/355243.pdf" TargetMode="External"/><Relationship Id="rId2" Type="http://schemas.openxmlformats.org/officeDocument/2006/relationships/hyperlink" Target="http://ilsagfiles.org/SAG_files/Evaluation_Documents/TRC_Reports/ComEd/ComEd_PY1-PY5_TRC_Summary_Report.pdf" TargetMode="External"/><Relationship Id="rId1" Type="http://schemas.openxmlformats.org/officeDocument/2006/relationships/hyperlink" Target="http://ilsagfiles.org/SAG_files/Evaluation_Documents/ComEd/ComEd%20EPY4%20Evaluation%20Reports/ComEd_Summary_Evaluation_Report_EPY4.pdf" TargetMode="External"/><Relationship Id="rId6" Type="http://schemas.openxmlformats.org/officeDocument/2006/relationships/printerSettings" Target="../printerSettings/printerSettings6.bin"/><Relationship Id="rId5" Type="http://schemas.openxmlformats.org/officeDocument/2006/relationships/hyperlink" Target="http://www.ilsag.info/dceo_eval_reports.html" TargetMode="External"/><Relationship Id="rId4" Type="http://schemas.openxmlformats.org/officeDocument/2006/relationships/hyperlink" Target="http://ilsagfiles.org/SAG_files/Evaluation_Documents/TRC_Reports/DCEO/DCEO_Cost_Effectiveness_Report_EPY4_GPY1.pdf"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icc.illinois.gov/downloads/public/edocket/375374.pdf" TargetMode="External"/><Relationship Id="rId2" Type="http://schemas.openxmlformats.org/officeDocument/2006/relationships/hyperlink" Target="http://ilsagfiles.org/SAG_files/Evaluation_Documents/TRC_Reports/ComEd/ComEd_PY1-PY5_TRC_Summary_Report.pdf" TargetMode="External"/><Relationship Id="rId1" Type="http://schemas.openxmlformats.org/officeDocument/2006/relationships/hyperlink" Target="http://ilsagfiles.org/SAG_files/Evaluation_Documents/ComEd/ComEd%20EPY5%20Evaluation%20Reports/ComEd_Summary_PY5_Evaluation_Report_2014-11-08_Final.pdf" TargetMode="External"/><Relationship Id="rId6" Type="http://schemas.openxmlformats.org/officeDocument/2006/relationships/printerSettings" Target="../printerSettings/printerSettings7.bin"/><Relationship Id="rId5" Type="http://schemas.openxmlformats.org/officeDocument/2006/relationships/hyperlink" Target="http://www.ilsag.info/dceo_eval_reports.html" TargetMode="External"/><Relationship Id="rId4" Type="http://schemas.openxmlformats.org/officeDocument/2006/relationships/hyperlink" Target="http://ilsagfiles.org/SAG_files/Evaluation_Documents/TRC_Reports/DCEO/DCEO_Cost_Effectiveness_Report_EPY5_GPY2_05-12-15.pdf"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icc.illinois.gov/downloads/public/edocket/392697.pdf" TargetMode="External"/><Relationship Id="rId2" Type="http://schemas.openxmlformats.org/officeDocument/2006/relationships/hyperlink" Target="http://ilsagfiles.org/SAG_files/Evaluation_Documents/TRC_Reports/ComEd/ComEd_PY6_TRC_Report_2016-05-23_Final.pdf" TargetMode="External"/><Relationship Id="rId1" Type="http://schemas.openxmlformats.org/officeDocument/2006/relationships/hyperlink" Target="http://ilsagfiles.org/SAG_files/Evaluation_Documents/ComEd/ComEd%20EPY6%20Evaluation%20Reports/ComEd_Summary_PY6_Evaluation_Report_2016-05-23_Final.pdf" TargetMode="External"/><Relationship Id="rId6" Type="http://schemas.openxmlformats.org/officeDocument/2006/relationships/printerSettings" Target="../printerSettings/printerSettings8.bin"/><Relationship Id="rId5" Type="http://schemas.openxmlformats.org/officeDocument/2006/relationships/hyperlink" Target="http://www.ilsag.info/dceo_eval_reports.html" TargetMode="External"/><Relationship Id="rId4" Type="http://schemas.openxmlformats.org/officeDocument/2006/relationships/hyperlink" Target="http://ilsagfiles.org/SAG_files/Evaluation_Documents/TRC_Reports/DCEO/Department_of_Commerce_Cost_Effectiveness_Report_EPY6-GPY3_Final_v2.pdf"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icc.illinois.gov/downloads/public/edocket/416820.pdf" TargetMode="External"/><Relationship Id="rId2" Type="http://schemas.openxmlformats.org/officeDocument/2006/relationships/hyperlink" Target="http://ilsagfiles.org/SAG_files/Evaluation_Documents/TRC_Reports/ComEd/ComEd_PY7_TRC_Report_2018-05-07_Final.pdf" TargetMode="External"/><Relationship Id="rId1" Type="http://schemas.openxmlformats.org/officeDocument/2006/relationships/hyperlink" Target="http://ilsagfiles.org/SAG_files/Evaluation_Documents/ComEd/ComEd_EPY7_Evaluation_Reports/ComEd_Plan_Year_7_Summary_Evaluation_Report_2018-08-28_Final.pdf" TargetMode="External"/><Relationship Id="rId6" Type="http://schemas.openxmlformats.org/officeDocument/2006/relationships/printerSettings" Target="../printerSettings/printerSettings9.bin"/><Relationship Id="rId5" Type="http://schemas.openxmlformats.org/officeDocument/2006/relationships/hyperlink" Target="http://www.ilsag.info/dceo_eval_reports.html" TargetMode="External"/><Relationship Id="rId4" Type="http://schemas.openxmlformats.org/officeDocument/2006/relationships/hyperlink" Target="http://ilsagfiles.org/SAG_files/Evaluation_Documents/TRC_Reports/DCEO/Department_of_Commerce_Cost_Effectiveness_Report_EPY7-GPY4_Final_Report.pdf" TargetMode="External"/></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x:pageSetUpPr fitToPage="1"/>
  </x:sheetPr>
  <x:dimension ref="B1:L84"/>
  <x:sheetViews>
    <x:sheetView topLeftCell="A17" zoomScale="55" zoomScaleNormal="55" zoomScaleSheetLayoutView="80" workbookViewId="0">
      <x:selection activeCell="B38" sqref="B38"/>
    </x:sheetView>
  </x:sheetViews>
  <x:sheetFormatPr defaultColWidth="8.68359375" defaultRowHeight="14.4" x14ac:dyDescent="0.55000000000000004"/>
  <x:cols>
    <x:col min="1" max="1" width="1.5234375" customWidth="1"/>
    <x:col min="2" max="2" width="32.3125" customWidth="1"/>
    <x:col min="3" max="3" width="19.5234375" customWidth="1"/>
    <x:col min="4" max="5" width="20.3125" customWidth="1"/>
    <x:col min="6" max="6" width="20" customWidth="1"/>
    <x:col min="7" max="7" width="19.20703125" customWidth="1"/>
    <x:col min="8" max="8" width="21.15625" customWidth="1"/>
    <x:col min="9" max="9" width="21.20703125" customWidth="1"/>
    <x:col min="10" max="10" width="19.7890625" customWidth="1"/>
    <x:col min="11" max="11" width="14.3125" customWidth="1"/>
    <x:col min="12" max="12" width="12.3125" customWidth="1"/>
  </x:cols>
  <x:sheetData>
    <x:row r="1" spans="2:12" x14ac:dyDescent="0.55000000000000004">
      <x:c r="B1" s="5" t="s">
        <x:v>0</x:v>
      </x:c>
      <x:c r="C1" s="5"/>
      <x:c r="D1" s="5"/>
      <x:c r="E1" s="5"/>
      <x:c r="F1" s="5"/>
      <x:c r="G1" s="5"/>
    </x:row>
    <x:row r="2" spans="2:12" x14ac:dyDescent="0.55000000000000004">
      <x:c r="B2" s="5" t="s">
        <x:v>1</x:v>
      </x:c>
      <x:c r="C2" s="5"/>
      <x:c r="D2" s="5"/>
      <x:c r="E2" s="5"/>
      <x:c r="F2" s="5"/>
      <x:c r="G2" s="5"/>
    </x:row>
    <x:row r="3" spans="2:12" x14ac:dyDescent="0.55000000000000004">
      <x:c r="B3" s="5" t="s">
        <x:v>2</x:v>
      </x:c>
      <x:c r="C3" s="5"/>
      <x:c r="D3" s="5"/>
      <x:c r="E3" s="5"/>
      <x:c r="F3" s="5"/>
      <x:c r="G3" s="5"/>
    </x:row>
    <x:row r="4" spans="2:12" x14ac:dyDescent="0.55000000000000004">
      <x:c r="B4" s="5"/>
      <x:c r="C4" s="5"/>
      <x:c r="D4" s="5"/>
      <x:c r="E4" s="5"/>
      <x:c r="F4" s="5"/>
      <x:c r="G4" s="5"/>
    </x:row>
    <x:row r="5" spans="2:12" ht="45" customHeight="1" x14ac:dyDescent="0.55000000000000004">
      <x:c r="B5" s="402" t="s">
        <x:v>3</x:v>
      </x:c>
      <x:c r="C5" s="402"/>
      <x:c r="D5" s="402"/>
      <x:c r="E5" s="402"/>
      <x:c r="F5" s="36"/>
      <x:c r="G5" s="36"/>
      <x:c r="H5" s="36"/>
      <x:c r="I5" s="36"/>
      <x:c r="J5" s="36"/>
    </x:row>
    <x:row r="6" spans="2:12" ht="84" customHeight="1" x14ac:dyDescent="0.55000000000000004">
      <x:c r="B6" s="402"/>
      <x:c r="C6" s="402"/>
      <x:c r="D6" s="402"/>
      <x:c r="E6" s="402"/>
      <x:c r="F6" s="36"/>
      <x:c r="G6" s="36"/>
      <x:c r="H6" s="36"/>
      <x:c r="I6" s="36"/>
      <x:c r="J6" s="36"/>
    </x:row>
    <x:row r="7" spans="2:12" ht="12.75" customHeight="1" x14ac:dyDescent="0.55000000000000004">
      <x:c r="B7" s="4"/>
      <x:c r="C7" s="4"/>
      <x:c r="D7" s="4"/>
      <x:c r="E7" s="4"/>
      <x:c r="F7" s="4"/>
      <x:c r="G7" s="4"/>
      <x:c r="H7" s="4"/>
      <x:c r="I7" s="4"/>
    </x:row>
    <x:row r="8" spans="2:12" s="43" customFormat="1" ht="20.2" customHeight="1" x14ac:dyDescent="0.55000000000000004">
      <x:c r="B8" s="42" t="s">
        <x:v>4</x:v>
      </x:c>
      <x:c r="C8" s="42"/>
      <x:c r="D8" s="42"/>
      <x:c r="E8" s="42"/>
      <x:c r="F8" s="42"/>
      <x:c r="G8" s="42"/>
      <x:c r="H8" s="46"/>
      <x:c r="I8" s="46"/>
    </x:row>
    <x:row r="9" spans="2:12" ht="13.5" customHeight="1" x14ac:dyDescent="0.55000000000000004">
      <x:c r="B9" s="7"/>
      <x:c r="C9" s="7"/>
      <x:c r="D9" s="7"/>
      <x:c r="E9" s="7"/>
      <x:c r="F9" s="7"/>
      <x:c r="G9" s="7"/>
      <x:c r="H9" s="8"/>
      <x:c r="I9" s="8"/>
    </x:row>
    <x:row r="10" spans="2:12" ht="50.2" customHeight="1" x14ac:dyDescent="0.55000000000000004">
      <x:c r="B10" s="18" t="s">
        <x:v>5</x:v>
      </x:c>
      <x:c r="C10" s="18" t="s">
        <x:v>490</x:v>
      </x:c>
      <x:c r="D10" s="18" t="s">
        <x:v>6</x:v>
      </x:c>
      <x:c r="E10" s="18" t="s">
        <x:v>7</x:v>
      </x:c>
      <x:c r="F10" s="18" t="s">
        <x:v>492</x:v>
      </x:c>
      <x:c r="G10" s="18" t="s">
        <x:v>8</x:v>
      </x:c>
      <x:c r="H10" s="18" t="s">
        <x:v>9</x:v>
      </x:c>
      <x:c r="I10" s="18" t="s">
        <x:v>10</x:v>
      </x:c>
      <x:c r="J10" s="18" t="s">
        <x:v>11</x:v>
      </x:c>
      <x:c r="K10" s="18" t="s">
        <x:v>12</x:v>
      </x:c>
      <x:c r="L10" s="18" t="s">
        <x:v>494</x:v>
      </x:c>
    </x:row>
    <x:row r="11" spans="2:12" x14ac:dyDescent="0.55000000000000004">
      <x:c r="B11" s="30" t="s">
        <x:v>13</x:v>
      </x:c>
      <x:c r="C11" s="30" t="s">
        <x:v>14</x:v>
      </x:c>
      <x:c r="D11" s="85">
        <x:f>SUM('2 - PY1'!F22:F26,'2 - PY1'!F33:F36)</x:f>
        <x:v>163717</x:v>
      </x:c>
      <x:c r="E11" s="88">
        <x:v>148842</x:v>
      </x:c>
      <x:c r="F11" s="88">
        <x:f>E11</x:f>
        <x:v>148842</x:v>
      </x:c>
      <x:c r="G11" s="89">
        <x:f>D11/F11</x:f>
        <x:v>1.0999381894895257</x:v>
      </x:c>
      <x:c r="H11" s="125">
        <x:f>SUM('2 - PY1'!R22:R26,'2 - PY1'!R33:R36)</x:f>
        <x:v>64444736</x:v>
      </x:c>
      <x:c r="I11" s="125">
        <x:f>SUM('2 - PY1'!S22:S26,'2 - PY1'!S33:S36)</x:f>
        <x:v>22818802</x:v>
      </x:c>
      <x:c r="J11" s="125">
        <x:f>SUM('2 - PY1'!T22:T26,'2 - PY1'!T33:T36)</x:f>
        <x:v>41625934</x:v>
      </x:c>
      <x:c r="K11" s="302">
        <x:f>H11/I11</x:f>
        <x:v>2.8241945392225234</x:v>
      </x:c>
      <x:c r="L11" s="322">
        <x:v>8.0299999999999996E-2</x:v>
      </x:c>
    </x:row>
    <x:row r="12" spans="2:12" x14ac:dyDescent="0.55000000000000004">
      <x:c r="B12" s="30" t="s">
        <x:v>15</x:v>
      </x:c>
      <x:c r="C12" s="30" t="s">
        <x:v>14</x:v>
      </x:c>
      <x:c r="D12" s="87">
        <x:f>SUM('3 - PY2'!F22:F26,'3 - PY2'!F33:F38)</x:f>
        <x:v>472132</x:v>
      </x:c>
      <x:c r="E12" s="87">
        <x:v>312339</x:v>
      </x:c>
      <x:c r="F12" s="88">
        <x:f t="shared" ref="F12:F13" si="0">E12</x:f>
        <x:v>312339</x:v>
      </x:c>
      <x:c r="G12" s="89">
        <x:f t="shared" ref="G12:G14" si="1">D12/F12</x:f>
        <x:v>1.5116011769263524</x:v>
      </x:c>
      <x:c r="H12" s="125">
        <x:f>SUM('3 - PY2'!R22:R26,'3 - PY2'!R33:R38)</x:f>
        <x:v>274572353</x:v>
      </x:c>
      <x:c r="I12" s="125">
        <x:f>SUM('3 - PY2'!S22:S26,'3 - PY2'!S33:S38)</x:f>
        <x:v>89988769</x:v>
      </x:c>
      <x:c r="J12" s="125">
        <x:f>SUM('3 - PY2'!T22:T26,'3 - PY2'!T33:T38)</x:f>
        <x:v>184583584</x:v>
      </x:c>
      <x:c r="K12" s="302">
        <x:f>H12/I12</x:f>
        <x:v>3.0511846761677561</x:v>
      </x:c>
      <x:c r="L12" s="322">
        <x:v>8.3599999999999994E-2</x:v>
      </x:c>
    </x:row>
    <x:row r="13" spans="2:12" x14ac:dyDescent="0.55000000000000004">
      <x:c r="B13" s="30" t="s">
        <x:v>16</x:v>
      </x:c>
      <x:c r="C13" s="30" t="s">
        <x:v>14</x:v>
      </x:c>
      <x:c r="D13" s="254">
        <x:f>SUM('4- PY3'!F22:F27,'4- PY3'!F37:F43)</x:f>
        <x:v>626714.6</x:v>
      </x:c>
      <x:c r="E13" s="88">
        <x:v>458919</x:v>
      </x:c>
      <x:c r="F13" s="88">
        <x:f t="shared" si="0"/>
        <x:v>458919</x:v>
      </x:c>
      <x:c r="G13" s="89">
        <x:f t="shared" si="1"/>
        <x:v>1.3656322793346973</x:v>
      </x:c>
      <x:c r="H13" s="125">
        <x:f>SUM('4- PY3'!R22:R27,'4- PY3'!R37:R43)</x:f>
        <x:v>247051732</x:v>
      </x:c>
      <x:c r="I13" s="125">
        <x:f>SUM('4- PY3'!S22:S27,'4- PY3'!S37:S43)</x:f>
        <x:v>144788378</x:v>
      </x:c>
      <x:c r="J13" s="125">
        <x:f>SUM('4- PY3'!T22:T27,'4- PY3'!T37:T43)</x:f>
        <x:v>102263354</x:v>
      </x:c>
      <x:c r="K13" s="302">
        <x:f>H13/I13</x:f>
        <x:v>1.7062953215761558</x:v>
      </x:c>
      <x:c r="L13" s="322">
        <x:v>8.5099999999999995E-2</x:v>
      </x:c>
    </x:row>
    <x:row r="14" spans="2:12" x14ac:dyDescent="0.55000000000000004">
      <x:c r="B14" s="24" t="s">
        <x:v>17</x:v>
      </x:c>
      <x:c r="C14" s="40"/>
      <x:c r="D14" s="96">
        <x:f>SUM(D11:D13)</x:f>
        <x:v>1262563.6000000001</x:v>
      </x:c>
      <x:c r="E14" s="96">
        <x:f t="shared" ref="E14:F14" si="2">SUM(E11:E13)</x:f>
        <x:v>920100</x:v>
      </x:c>
      <x:c r="F14" s="96">
        <x:f t="shared" si="2"/>
        <x:v>920100</x:v>
      </x:c>
      <x:c r="G14" s="100">
        <x:f t="shared" si="1"/>
        <x:v>1.3722025866753615</x:v>
      </x:c>
      <x:c r="H14" s="250">
        <x:f>SUM(H11:H13)</x:f>
        <x:v>586068821</x:v>
      </x:c>
      <x:c r="I14" s="250">
        <x:f>SUM(I11:I13)</x:f>
        <x:v>257595949</x:v>
      </x:c>
      <x:c r="J14" s="250">
        <x:f>SUM(J11:J13)</x:f>
        <x:v>328472872</x:v>
      </x:c>
      <x:c r="K14" s="303">
        <x:f t="shared" ref="K14" si="3">H14/I14</x:f>
        <x:v>2.2751476615806565</x:v>
      </x:c>
      <x:c r="L14" s="318" t="s">
        <x:v>18</x:v>
      </x:c>
    </x:row>
    <x:row r="15" spans="2:12" x14ac:dyDescent="0.55000000000000004">
      <x:c r="B15" s="32" t="s">
        <x:v>19</x:v>
      </x:c>
      <x:c r="C15" s="86" t="s">
        <x:v>14</x:v>
      </x:c>
      <x:c r="D15" s="254">
        <x:f>SUM('5- PY4'!F22:F31,'5- PY4'!F42:F52)-31</x:f>
        <x:v>944111.03</x:v>
      </x:c>
      <x:c r="E15" s="88">
        <x:v>610804</x:v>
      </x:c>
      <x:c r="F15" s="88">
        <x:f>E15</x:f>
        <x:v>610804</x:v>
      </x:c>
      <x:c r="G15" s="89">
        <x:f>D15/F15</x:f>
        <x:v>1.5456857355223608</x:v>
      </x:c>
      <x:c r="H15" s="125">
        <x:f>SUM('5- PY4'!R22:R31,'5- PY4'!R42:R52)</x:f>
        <x:v>280804868</x:v>
      </x:c>
      <x:c r="I15" s="125">
        <x:f>SUM('5- PY4'!S22:S31,'5- PY4'!S42:S52)</x:f>
        <x:v>139911880</x:v>
      </x:c>
      <x:c r="J15" s="125">
        <x:f>SUM('5- PY4'!T22:T31,'5- PY4'!T42:T52)</x:f>
        <x:v>140892988</x:v>
      </x:c>
      <x:c r="K15" s="302">
        <x:f>H15/I15</x:f>
        <x:v>2.0070123280453385</x:v>
      </x:c>
      <x:c r="L15" s="322">
        <x:v>7.5399999999999995E-2</x:v>
      </x:c>
    </x:row>
    <x:row r="16" spans="2:12" x14ac:dyDescent="0.55000000000000004">
      <x:c r="B16" s="32" t="s">
        <x:v>20</x:v>
      </x:c>
      <x:c r="C16" s="86" t="s">
        <x:v>14</x:v>
      </x:c>
      <x:c r="D16" s="254">
        <x:f>SUM('6 - PY5'!F22:F31,'6 - PY5'!F43:F53)-(949392-942061)</x:f>
        <x:v>942060.55</x:v>
      </x:c>
      <x:c r="E16" s="88">
        <x:v>806353</x:v>
      </x:c>
      <x:c r="F16" s="88">
        <x:f t="shared" ref="F16" si="4">E16</x:f>
        <x:v>806353</x:v>
      </x:c>
      <x:c r="G16" s="89">
        <x:f t="shared" ref="G16:G18" si="5">D16/F16</x:f>
        <x:v>1.1682979414722834</x:v>
      </x:c>
      <x:c r="H16" s="125">
        <x:f>SUM('6 - PY5'!R22:R31,'6 - PY5'!R43:R53)</x:f>
        <x:v>379271016</x:v>
      </x:c>
      <x:c r="I16" s="125">
        <x:f>SUM('6 - PY5'!S22:S31,'6 - PY5'!S43:S53)</x:f>
        <x:v>180640245</x:v>
      </x:c>
      <x:c r="J16" s="125">
        <x:f>SUM('6 - PY5'!T22:T31,'6 - PY5'!T43:T53)</x:f>
        <x:v>198630771</x:v>
      </x:c>
      <x:c r="K16" s="302">
        <x:f t="shared" ref="K16:K18" si="6">H16/I16</x:f>
        <x:v>2.0995931222303201</x:v>
      </x:c>
      <x:c r="L16" s="322">
        <x:v>6.9400000000000003E-2</x:v>
      </x:c>
    </x:row>
    <x:row r="17" spans="2:12" x14ac:dyDescent="0.55000000000000004">
      <x:c r="B17" s="32" t="s">
        <x:v>21</x:v>
      </x:c>
      <x:c r="C17" s="86" t="s">
        <x:v>14</x:v>
      </x:c>
      <x:c r="D17" s="254">
        <x:f>SUM('7 - PY6'!F22:F33,'7 - PY6'!F47:F56)-(986314-977911)</x:f>
        <x:v>977910.7</x:v>
      </x:c>
      <x:c r="E17" s="88">
        <x:v>809556</x:v>
      </x:c>
      <x:c r="F17" s="88">
        <x:v>791103</x:v>
      </x:c>
      <x:c r="G17" s="89">
        <x:f t="shared" si="5"/>
        <x:v>1.2361357497064225</x:v>
      </x:c>
      <x:c r="H17" s="71">
        <x:f>SUM('7 - PY6'!R22:R33,'7 - PY6'!R47:R56)</x:f>
        <x:v>496065108</x:v>
      </x:c>
      <x:c r="I17" s="71">
        <x:f>SUM('7 - PY6'!S22:S33,'7 - PY6'!S47:S56)</x:f>
        <x:v>278651896</x:v>
      </x:c>
      <x:c r="J17" s="71">
        <x:f>SUM('7 - PY6'!T22:T33,'7 - PY6'!T47:T56)</x:f>
        <x:v>217413212</x:v>
      </x:c>
      <x:c r="K17" s="302">
        <x:f t="shared" si="6"/>
        <x:v>1.7802323081986136</x:v>
      </x:c>
      <x:c r="L17" s="322">
        <x:v>7.0599999999999996E-2</x:v>
      </x:c>
    </x:row>
    <x:row r="18" spans="2:12" x14ac:dyDescent="0.55000000000000004">
      <x:c r="B18" s="33" t="s">
        <x:v>22</x:v>
      </x:c>
      <x:c r="C18" s="33"/>
      <x:c r="D18" s="96">
        <x:f>SUM(D15:D17)</x:f>
        <x:v>2864082.2800000003</x:v>
      </x:c>
      <x:c r="E18" s="96">
        <x:f t="shared" ref="E18:F18" si="7">SUM(E15:E17)</x:f>
        <x:v>2226713</x:v>
      </x:c>
      <x:c r="F18" s="96">
        <x:f t="shared" si="7"/>
        <x:v>2208260</x:v>
      </x:c>
      <x:c r="G18" s="100">
        <x:f t="shared" si="5"/>
        <x:v>1.2969859889686903</x:v>
      </x:c>
      <x:c r="H18" s="250">
        <x:f>SUM(H15:H17)</x:f>
        <x:v>1156140992</x:v>
      </x:c>
      <x:c r="I18" s="250">
        <x:f>SUM(I15:I17)</x:f>
        <x:v>599204021</x:v>
      </x:c>
      <x:c r="J18" s="250">
        <x:f>SUM(J15:J17)</x:f>
        <x:v>556936971</x:v>
      </x:c>
      <x:c r="K18" s="303">
        <x:f t="shared" si="6"/>
        <x:v>1.9294613378437258</x:v>
      </x:c>
      <x:c r="L18" s="318" t="s">
        <x:v>18</x:v>
      </x:c>
    </x:row>
    <x:row r="19" spans="2:12" x14ac:dyDescent="0.55000000000000004">
      <x:c r="B19" s="32" t="s">
        <x:v>23</x:v>
      </x:c>
      <x:c r="C19" s="86" t="s">
        <x:v>24</x:v>
      </x:c>
      <x:c r="D19" s="254">
        <x:f>SUM('8 - PY7'!F22:F33,'8 - PY7'!F46:F54,'8 - PY7'!F76)</x:f>
        <x:v>809878.04273600003</x:v>
      </x:c>
      <x:c r="E19" s="88">
        <x:v>648029</x:v>
      </x:c>
      <x:c r="F19" s="88">
        <x:f>E19</x:f>
        <x:v>648029</x:v>
      </x:c>
      <x:c r="G19" s="89">
        <x:f>D19/F19</x:f>
        <x:v>1.2497558639134978</x:v>
      </x:c>
      <x:c r="H19" s="125">
        <x:f>SUM('8 - PY7'!R22:R33,'8 - PY7'!R46:R54,'8 - PY7'!R76)</x:f>
        <x:v>373631483</x:v>
      </x:c>
      <x:c r="I19" s="125">
        <x:f>SUM('8 - PY7'!S22:S33,'8 - PY7'!S46:S54,'8 - PY7'!S76)</x:f>
        <x:v>130240825</x:v>
      </x:c>
      <x:c r="J19" s="125">
        <x:f>SUM('8 - PY7'!T22:T33,'8 - PY7'!T46:T54,'8 - PY7'!T76)</x:f>
        <x:v>243390658</x:v>
      </x:c>
      <x:c r="K19" s="302">
        <x:f>H19/I19</x:f>
        <x:v>2.8687739270693347</x:v>
      </x:c>
      <x:c r="L19" s="322">
        <x:v>7.0499999999999993E-2</x:v>
      </x:c>
    </x:row>
    <x:row r="20" spans="2:12" x14ac:dyDescent="0.55000000000000004">
      <x:c r="B20" s="32" t="s">
        <x:v>25</x:v>
      </x:c>
      <x:c r="C20" s="86" t="s">
        <x:v>24</x:v>
      </x:c>
      <x:c r="D20" s="254">
        <x:f>SUM('9 - PY8'!F22:F32,'9 - PY8'!F49:F55,'9 - PY8'!F58,'9 - PY8'!F79:F81)</x:f>
        <x:v>670366.05099999998</x:v>
      </x:c>
      <x:c r="E20" s="88">
        <x:v>541983</x:v>
      </x:c>
      <x:c r="F20" s="88">
        <x:f t="shared" ref="F20:F21" si="8">E20</x:f>
        <x:v>541983</x:v>
      </x:c>
      <x:c r="G20" s="89">
        <x:f t="shared" ref="G20:G22" si="9">D20/F20</x:f>
        <x:v>1.2368765274925597</x:v>
      </x:c>
      <x:c r="H20" s="125">
        <x:f>SUM('9 - PY8'!R22:R32,'9 - PY8'!R49:R55,'9 - PY8'!R58,'9 - PY8'!R79:R81)</x:f>
        <x:v>450244564</x:v>
      </x:c>
      <x:c r="I20" s="125">
        <x:f>'9 - PY8'!S84</x:f>
        <x:v>176495918</x:v>
      </x:c>
      <x:c r="J20" s="125">
        <x:f>SUM('9 - PY8'!T22:T32,'9 - PY8'!T49:T55,'9 - PY8'!T58,'9 - PY8'!T79:T81)</x:f>
        <x:v>272940841</x:v>
      </x:c>
      <x:c r="K20" s="302">
        <x:f t="shared" ref="K20:K22" si="10">H20/I20</x:f>
        <x:v>2.5510197012035145</x:v>
      </x:c>
      <x:c r="L20" s="322">
        <x:v>7.0599999999999996E-2</x:v>
      </x:c>
    </x:row>
    <x:row r="21" spans="2:12" x14ac:dyDescent="0.55000000000000004">
      <x:c r="B21" s="32" t="s">
        <x:v>26</x:v>
      </x:c>
      <x:c r="C21" s="90" t="s">
        <x:v>24</x:v>
      </x:c>
      <x:c r="D21" s="254">
        <x:f>SUM('10 - PY9'!F22:F33,'10 - PY9'!F73:F80,'10 - PY9'!F86,'10 - PY9'!F110:F113)</x:f>
        <x:v>1087075.7269999997</x:v>
      </x:c>
      <x:c r="E21" s="88">
        <x:v>787629</x:v>
      </x:c>
      <x:c r="F21" s="88">
        <x:f t="shared" si="8"/>
        <x:v>787629</x:v>
      </x:c>
      <x:c r="G21" s="89">
        <x:f t="shared" si="9"/>
        <x:v>1.3801875337246339</x:v>
      </x:c>
      <x:c r="H21" s="125">
        <x:f>SUM('10 - PY9'!R22:R33,'10 - PY9'!R73:R80,'10 - PY9'!R86,'10 - PY9'!R110:R113)</x:f>
        <x:v>405292873.94226503</x:v>
      </x:c>
      <x:c r="I21" s="125">
        <x:f>SUM('10 - PY9'!S22:S33,'10 - PY9'!S73:S80,'10 - PY9'!S86,'10 - PY9'!S110:S113)</x:f>
        <x:v>276292785.90779495</x:v>
      </x:c>
      <x:c r="J21" s="125">
        <x:f>SUM('10 - PY9'!T22:T33,'10 - PY9'!T73:T80,'10 - PY9'!T86,'10 - PY9'!T110:T113)</x:f>
        <x:v>129000088.03446989</x:v>
      </x:c>
      <x:c r="K21" s="302">
        <x:f t="shared" si="10"/>
        <x:v>1.4668963310447065</x:v>
      </x:c>
      <x:c r="L21" s="322">
        <x:v>7.0599999999999996E-2</x:v>
      </x:c>
    </x:row>
    <x:row r="22" spans="2:12" x14ac:dyDescent="0.55000000000000004">
      <x:c r="B22" s="33" t="s">
        <x:v>27</x:v>
      </x:c>
      <x:c r="C22" s="33"/>
      <x:c r="D22" s="96">
        <x:f>SUM(D19:D21)</x:f>
        <x:v>2567319.8207359994</x:v>
      </x:c>
      <x:c r="E22" s="96">
        <x:f t="shared" ref="E22" si="11">SUM(E19:E21)</x:f>
        <x:v>1977641</x:v>
      </x:c>
      <x:c r="F22" s="96">
        <x:f>SUM(F19:F21)</x:f>
        <x:v>1977641</x:v>
      </x:c>
      <x:c r="G22" s="100">
        <x:f t="shared" si="9"/>
        <x:v>1.2981728335607925</x:v>
      </x:c>
      <x:c r="H22" s="250">
        <x:f>SUM(H19:H21)</x:f>
        <x:v>1229168920.942265</x:v>
      </x:c>
      <x:c r="I22" s="250">
        <x:f>SUM(I19:I21)</x:f>
        <x:v>583029528.90779495</x:v>
      </x:c>
      <x:c r="J22" s="250">
        <x:f>SUM(J19:J21)</x:f>
        <x:v>645331587.03446984</x:v>
      </x:c>
      <x:c r="K22" s="303">
        <x:f t="shared" si="10"/>
        <x:v>2.1082447114555252</x:v>
      </x:c>
      <x:c r="L22" s="318" t="s">
        <x:v>18</x:v>
      </x:c>
    </x:row>
    <x:row r="23" spans="2:12" x14ac:dyDescent="0.55000000000000004">
      <x:c r="B23" s="20">
        <x:v>2018</x:v>
      </x:c>
      <x:c r="C23" s="90" t="s">
        <x:v>24</x:v>
      </x:c>
      <x:c r="D23" s="88">
        <x:v>1859773.2879999999</x:v>
      </x:c>
      <x:c r="E23" s="88">
        <x:v>1713451.1340047012</x:v>
      </x:c>
      <x:c r="F23" s="88">
        <x:f>E23</x:f>
        <x:v>1713451.1340047012</x:v>
      </x:c>
      <x:c r="G23" s="89">
        <x:f>D23/F23</x:f>
        <x:v>1.0853961639707301</x:v>
      </x:c>
      <x:c r="H23" s="125">
        <x:f>'11 - CY2018'!R86</x:f>
        <x:v>1011551455.0014077</x:v>
      </x:c>
      <x:c r="I23" s="125">
        <x:f>'11 - CY2018'!S86</x:f>
        <x:v>545022566.45271218</x:v>
      </x:c>
      <x:c r="J23" s="125">
        <x:f>'11 - CY2018'!T86</x:f>
        <x:v>466528888.54869556</x:v>
      </x:c>
      <x:c r="K23" s="302">
        <x:f>H23/I23</x:f>
        <x:v>1.8559808662329453</x:v>
      </x:c>
      <x:c r="L23" s="322">
        <x:v>2.3800000000000002E-2</x:v>
      </x:c>
    </x:row>
    <x:row r="24" spans="2:12" x14ac:dyDescent="0.55000000000000004">
      <x:c r="B24" s="20">
        <x:v>2019</x:v>
      </x:c>
      <x:c r="C24" s="90" t="s">
        <x:v>24</x:v>
      </x:c>
      <x:c r="D24" s="88">
        <x:f>'12 - CY2019'!F80</x:f>
        <x:v>1700029.4122546271</x:v>
      </x:c>
      <x:c r="E24" s="88">
        <x:v>1629782.8910777657</x:v>
      </x:c>
      <x:c r="F24" s="88">
        <x:f t="shared" ref="F24:F26" si="12">E24</x:f>
        <x:v>1629782.8910777657</x:v>
      </x:c>
      <x:c r="G24" s="89">
        <x:f t="shared" ref="G24:G25" si="13">D24/F24</x:f>
        <x:v>1.043101766229984</x:v>
      </x:c>
      <x:c r="H24" s="249">
        <x:f>'12 - CY2019'!R80</x:f>
        <x:v>719861474.6063211</x:v>
      </x:c>
      <x:c r="I24" s="249">
        <x:f>'12 - CY2019'!S80</x:f>
        <x:v>542103014.78299141</x:v>
      </x:c>
      <x:c r="J24" s="249">
        <x:f>'12 - CY2019'!T80</x:f>
        <x:v>177758459.82332969</x:v>
      </x:c>
      <x:c r="K24" s="302">
        <x:f>H24/I24</x:f>
        <x:v>1.3279053149971651</x:v>
      </x:c>
      <x:c r="L24" s="322">
        <x:v>2.3800000000000002E-2</x:v>
      </x:c>
    </x:row>
    <x:row r="25" spans="2:12" x14ac:dyDescent="0.55000000000000004">
      <x:c r="B25" s="20">
        <x:v>2020</x:v>
      </x:c>
      <x:c r="C25" s="90" t="s">
        <x:v>24</x:v>
      </x:c>
      <x:c r="D25" s="88">
        <x:f>'13 - CY2020'!F73</x:f>
        <x:v>1826513.3544895526</x:v>
      </x:c>
      <x:c r="E25" s="88">
        <x:v>1637682.4130108685</x:v>
      </x:c>
      <x:c r="F25" s="88">
        <x:f t="shared" si="12"/>
        <x:v>1637682.4130108685</x:v>
      </x:c>
      <x:c r="G25" s="89">
        <x:f t="shared" si="13"/>
        <x:v>1.1153037609602949</x:v>
      </x:c>
      <x:c r="H25" s="249">
        <x:f>'13 - CY2020'!R73</x:f>
        <x:v>1488557046.5931201</x:v>
      </x:c>
      <x:c r="I25" s="249">
        <x:f>'13 - CY2020'!S73</x:f>
        <x:v>647674226.68656397</x:v>
      </x:c>
      <x:c r="J25" s="249">
        <x:f>'13 - CY2020'!T73</x:f>
        <x:v>840882819.90655613</x:v>
      </x:c>
      <x:c r="K25" s="302">
        <x:f>H25/I25</x:f>
        <x:v>2.2983113813381579</x:v>
      </x:c>
      <x:c r="L25" s="322">
        <x:v>2.3800000000000002E-2</x:v>
      </x:c>
    </x:row>
    <x:row r="26" spans="2:12" x14ac:dyDescent="0.55000000000000004">
      <x:c r="B26" s="20">
        <x:v>2021</x:v>
      </x:c>
      <x:c r="C26" s="90" t="s">
        <x:v>24</x:v>
      </x:c>
      <x:c r="D26" s="88">
        <x:v>1849877.1618912993</x:v>
      </x:c>
      <x:c r="E26" s="88">
        <x:v>1659037.2773371474</x:v>
      </x:c>
      <x:c r="F26" s="88">
        <x:f t="shared" si="12"/>
        <x:v>1659037.2773371474</x:v>
      </x:c>
      <x:c r="G26" s="89">
        <x:f>D26/F26</x:f>
        <x:v>1.1150304982058397</x:v>
      </x:c>
      <x:c r="H26" s="249">
        <x:f>'14 - CY2021'!R75</x:f>
        <x:v>1672322108.5480514</x:v>
      </x:c>
      <x:c r="I26" s="249">
        <x:f>'14 - CY2021'!S75</x:f>
        <x:v>669773905.83301973</x:v>
      </x:c>
      <x:c r="J26" s="249">
        <x:f>'14 - CY2021'!T75</x:f>
        <x:v>1002548202.7150316</x:v>
      </x:c>
      <x:c r="K26" s="302">
        <x:f>H26/I26</x:f>
        <x:v>2.4968457176129153</x:v>
      </x:c>
      <x:c r="L26" s="322">
        <x:v>2.3800000000000002E-2</x:v>
      </x:c>
    </x:row>
    <x:row r="27" spans="2:12" x14ac:dyDescent="0.55000000000000004">
      <x:c r="B27" s="24" t="s">
        <x:v>28</x:v>
      </x:c>
      <x:c r="C27" s="24"/>
      <x:c r="D27" s="96">
        <x:f>SUM(D23:D26)</x:f>
        <x:v>7236193.2166354787</x:v>
      </x:c>
      <x:c r="E27" s="96">
        <x:f>SUM(E23:E26)</x:f>
        <x:v>6639953.7154304832</x:v>
      </x:c>
      <x:c r="F27" s="96">
        <x:f>SUM(F23:F26)</x:f>
        <x:v>6639953.7154304832</x:v>
      </x:c>
      <x:c r="G27" s="100">
        <x:f t="shared" ref="G27" si="14">D27/F27</x:f>
        <x:v>1.0897957315303877</x:v>
      </x:c>
      <x:c r="H27" s="251">
        <x:f>SUM(H23:H26)</x:f>
        <x:v>4892292084.7489004</x:v>
      </x:c>
      <x:c r="I27" s="251">
        <x:f>SUM(I23:I26)</x:f>
        <x:v>2404573713.7552872</x:v>
      </x:c>
      <x:c r="J27" s="251">
        <x:f>SUM(J23:J26)</x:f>
        <x:v>2487718370.9936132</x:v>
      </x:c>
      <x:c r="K27" s="303">
        <x:f t="shared" ref="K27" si="15">H27/I27</x:f>
        <x:v>2.0345777119506461</x:v>
      </x:c>
      <x:c r="L27" s="318" t="s">
        <x:v>18</x:v>
      </x:c>
    </x:row>
    <x:row r="28" spans="2:12" x14ac:dyDescent="0.55000000000000004">
      <x:c r="B28" s="367"/>
      <x:c r="C28" s="367"/>
      <x:c r="D28" s="367"/>
      <x:c r="E28" s="367"/>
      <x:c r="F28" s="367"/>
      <x:c r="G28" s="367"/>
      <x:c r="H28" s="367"/>
      <x:c r="I28" s="367"/>
      <x:c r="J28" s="367"/>
      <x:c r="K28" s="367"/>
      <x:c r="L28" s="367"/>
    </x:row>
    <x:row r="29" spans="2:12" x14ac:dyDescent="0.55000000000000004">
      <x:c r="B29" s="6"/>
      <x:c r="C29" s="6"/>
      <x:c r="D29" s="6"/>
      <x:c r="E29" s="6"/>
      <x:c r="F29" s="6"/>
      <x:c r="G29" s="6"/>
      <x:c r="H29" s="14"/>
      <x:c r="I29" s="14"/>
    </x:row>
    <x:row r="30" spans="2:12" s="43" customFormat="1" ht="20.2" customHeight="1" x14ac:dyDescent="0.55000000000000004">
      <x:c r="B30" s="42" t="s">
        <x:v>29</x:v>
      </x:c>
      <x:c r="F30" s="317"/>
    </x:row>
    <x:row r="31" spans="2:12" ht="10.5" customHeight="1" x14ac:dyDescent="0.55000000000000004"/>
    <x:row r="32" spans="2:12" ht="50.2" customHeight="1" x14ac:dyDescent="0.55000000000000004">
      <x:c r="B32" s="18" t="s">
        <x:v>5</x:v>
      </x:c>
      <x:c r="C32" s="18" t="s">
        <x:v>490</x:v>
      </x:c>
      <x:c r="D32" s="18" t="s">
        <x:v>30</x:v>
      </x:c>
      <x:c r="E32" s="18" t="s">
        <x:v>31</x:v>
      </x:c>
      <x:c r="F32" s="18" t="s">
        <x:v>9</x:v>
      </x:c>
      <x:c r="G32" s="18" t="s">
        <x:v>10</x:v>
      </x:c>
      <x:c r="H32" s="18" t="s">
        <x:v>11</x:v>
      </x:c>
      <x:c r="I32" s="18" t="s">
        <x:v>12</x:v>
      </x:c>
      <x:c r="J32" s="18" t="s">
        <x:v>494</x:v>
      </x:c>
    </x:row>
    <x:row r="33" spans="2:10" x14ac:dyDescent="0.55000000000000004">
      <x:c r="B33" s="32" t="s">
        <x:v>32</x:v>
      </x:c>
      <x:c r="C33" s="86" t="s">
        <x:v>14</x:v>
      </x:c>
      <x:c r="D33" s="240">
        <x:f>SUM('7 - PY6'!F34:F35,'7 - PY6'!F57:F61)</x:f>
        <x:v>132335</x:v>
      </x:c>
      <x:c r="E33" s="240" t="s">
        <x:v>18</x:v>
      </x:c>
      <x:c r="F33" s="248">
        <x:f>SUM('7 - PY6'!R34:R35,'7 - PY6'!R57:R61)</x:f>
        <x:v>0</x:v>
      </x:c>
      <x:c r="G33" s="248">
        <x:f>SUM('7 - PY6'!S34:S35,'7 - PY6'!S57:S61)</x:f>
        <x:v>0</x:v>
      </x:c>
      <x:c r="H33" s="248">
        <x:f>SUM('7 - PY6'!T34:T35,'7 - PY6'!T57:T61)</x:f>
        <x:v>0</x:v>
      </x:c>
      <x:c r="I33" s="252" t="s">
        <x:v>18</x:v>
      </x:c>
      <x:c r="J33" s="252" t="s">
        <x:v>18</x:v>
      </x:c>
    </x:row>
    <x:row r="34" spans="2:10" x14ac:dyDescent="0.55000000000000004">
      <x:c r="B34" s="32" t="s">
        <x:v>33</x:v>
      </x:c>
      <x:c r="C34" s="86" t="s">
        <x:v>24</x:v>
      </x:c>
      <x:c r="D34" s="240">
        <x:f>SUM('8 - PY7'!F34,'8 - PY7'!F55:F58)</x:f>
        <x:v>312779</x:v>
      </x:c>
      <x:c r="E34" s="240" t="s">
        <x:v>18</x:v>
      </x:c>
      <x:c r="F34" s="248">
        <x:f>SUM('8 - PY7'!R34,'8 - PY7'!R55:R58)</x:f>
        <x:v>0</x:v>
      </x:c>
      <x:c r="G34" s="248">
        <x:f>SUM('8 - PY7'!S34,'8 - PY7'!S55:S58)</x:f>
        <x:v>0</x:v>
      </x:c>
      <x:c r="H34" s="248">
        <x:f>SUM('8 - PY7'!T34,'8 - PY7'!T55:T58)</x:f>
        <x:v>0</x:v>
      </x:c>
      <x:c r="I34" s="252" t="s">
        <x:v>18</x:v>
      </x:c>
      <x:c r="J34" s="252" t="s">
        <x:v>18</x:v>
      </x:c>
    </x:row>
    <x:row r="35" spans="2:10" x14ac:dyDescent="0.55000000000000004">
      <x:c r="B35" s="32" t="s">
        <x:v>34</x:v>
      </x:c>
      <x:c r="C35" s="86" t="s">
        <x:v>24</x:v>
      </x:c>
      <x:c r="D35" s="240">
        <x:f>SUM('9 - PY8'!F33:F39,'9 - PY8'!F56:F57,'9 - PY8'!F59:F62)</x:f>
        <x:v>681974.3</x:v>
      </x:c>
      <x:c r="E35" s="240" t="s">
        <x:v>18</x:v>
      </x:c>
      <x:c r="F35" s="248">
        <x:f>SUM('9 - PY8'!R33:R39,'9 - PY8'!R56:R57,'9 - PY8'!R59:R62)</x:f>
        <x:v>0</x:v>
      </x:c>
      <x:c r="G35" s="248">
        <x:f>SUM('9 - PY8'!S33:S39,'9 - PY8'!S56:S57,'9 - PY8'!S59:S62)</x:f>
        <x:v>0</x:v>
      </x:c>
      <x:c r="H35" s="248">
        <x:f>SUM('9 - PY8'!T33:T39,'9 - PY8'!T56:T57,'9 - PY8'!T59:T62)</x:f>
        <x:v>0</x:v>
      </x:c>
      <x:c r="I35" s="252" t="s">
        <x:v>18</x:v>
      </x:c>
      <x:c r="J35" s="252" t="s">
        <x:v>18</x:v>
      </x:c>
    </x:row>
    <x:row r="36" spans="2:10" x14ac:dyDescent="0.55000000000000004">
      <x:c r="B36" s="32" t="s">
        <x:v>35</x:v>
      </x:c>
      <x:c r="C36" s="90" t="s">
        <x:v>24</x:v>
      </x:c>
      <x:c r="D36" s="240">
        <x:f>SUM('10 - PY9'!F55:F68,'10 - PY9'!F81:F85,'10 - PY9'!F87:F90)</x:f>
        <x:v>1247922.4990000001</x:v>
      </x:c>
      <x:c r="E36" s="240" t="s">
        <x:v>18</x:v>
      </x:c>
      <x:c r="F36" s="248">
        <x:f>SUM('10 - PY9'!R55:R68,'10 - PY9'!R81:R85,'10 - PY9'!R87:R90)</x:f>
        <x:v>361653799.82648283</x:v>
      </x:c>
      <x:c r="G36" s="248">
        <x:f>SUM('10 - PY9'!S55:S68,'10 - PY9'!S81:S85,'10 - PY9'!S87:S90)</x:f>
        <x:v>229212751.93255544</x:v>
      </x:c>
      <x:c r="H36" s="248">
        <x:f>SUM('10 - PY9'!T55:T68,'10 - PY9'!T81:T85,'10 - PY9'!T87:T90)</x:f>
        <x:v>132441047.89392734</x:v>
      </x:c>
      <x:c r="I36" s="314">
        <x:f>F36/G36</x:f>
        <x:v>1.5778083757438479</x:v>
      </x:c>
      <x:c r="J36" s="322">
        <x:v>7.0599999999999996E-2</x:v>
      </x:c>
    </x:row>
    <x:row r="37" spans="2:10" x14ac:dyDescent="0.55000000000000004">
      <x:c r="B37" s="47"/>
      <x:c r="C37" s="47"/>
      <x:c r="D37" s="47"/>
      <x:c r="E37" s="47"/>
      <x:c r="F37" s="47"/>
      <x:c r="G37" s="47"/>
      <x:c r="H37" s="47"/>
      <x:c r="I37" s="47"/>
    </x:row>
    <x:row r="38" spans="2:10" ht="18.7" customHeight="1" x14ac:dyDescent="0.55000000000000004">
      <x:c r="B38" s="42" t="s">
        <x:v>36</x:v>
      </x:c>
      <x:c r="C38" s="48"/>
      <x:c r="D38" s="47"/>
      <x:c r="E38" s="47"/>
      <x:c r="F38" s="47"/>
      <x:c r="G38" s="47"/>
      <x:c r="H38" s="47"/>
      <x:c r="I38" s="47"/>
    </x:row>
    <x:row r="40" spans="2:10" s="43" customFormat="1" ht="17.7" customHeight="1" x14ac:dyDescent="0.55000000000000004">
      <x:c r="B40" s="42" t="s">
        <x:v>37</x:v>
      </x:c>
      <x:c r="F40" s="294"/>
    </x:row>
    <x:row r="41" spans="2:10" ht="11.25" customHeight="1" x14ac:dyDescent="0.55000000000000004"/>
    <x:row r="42" spans="2:10" ht="50.2" customHeight="1" x14ac:dyDescent="0.55000000000000004">
      <x:c r="B42" s="18" t="s">
        <x:v>5</x:v>
      </x:c>
      <x:c r="C42" s="18" t="s">
        <x:v>490</x:v>
      </x:c>
      <x:c r="D42" s="18" t="s">
        <x:v>30</x:v>
      </x:c>
      <x:c r="E42" s="18" t="s">
        <x:v>38</x:v>
      </x:c>
      <x:c r="F42" s="18" t="s">
        <x:v>9</x:v>
      </x:c>
      <x:c r="G42" s="18" t="s">
        <x:v>10</x:v>
      </x:c>
      <x:c r="H42" s="18" t="s">
        <x:v>11</x:v>
      </x:c>
      <x:c r="I42" s="18" t="s">
        <x:v>12</x:v>
      </x:c>
      <x:c r="J42" s="18" t="s">
        <x:v>494</x:v>
      </x:c>
    </x:row>
    <x:row r="43" spans="2:10" x14ac:dyDescent="0.55000000000000004">
      <x:c r="B43" s="30" t="s">
        <x:v>13</x:v>
      </x:c>
      <x:c r="C43" s="92" t="s">
        <x:v>14</x:v>
      </x:c>
      <x:c r="D43" s="93">
        <x:f>SUM('2 - PY1'!F27:F28,'2 - PY1'!F37,'2 - PY1'!F46:F48)</x:f>
        <x:v>18636</x:v>
      </x:c>
      <x:c r="E43" s="93" t="s">
        <x:v>18</x:v>
      </x:c>
      <x:c r="F43" s="94" t="s">
        <x:v>18</x:v>
      </x:c>
      <x:c r="G43" s="94" t="s">
        <x:v>18</x:v>
      </x:c>
      <x:c r="H43" s="94" t="s">
        <x:v>18</x:v>
      </x:c>
      <x:c r="I43" s="302">
        <x:v>1.83</x:v>
      </x:c>
      <x:c r="J43" s="30" t="s">
        <x:v>18</x:v>
      </x:c>
    </x:row>
    <x:row r="44" spans="2:10" x14ac:dyDescent="0.55000000000000004">
      <x:c r="B44" s="30" t="s">
        <x:v>15</x:v>
      </x:c>
      <x:c r="C44" s="92" t="s">
        <x:v>14</x:v>
      </x:c>
      <x:c r="D44" s="93">
        <x:f>SUM('3 - PY2'!F27:F28,'3 - PY2'!F39,'3 - PY2'!F42:F43)-38</x:f>
        <x:v>34037.684000000001</x:v>
      </x:c>
      <x:c r="E44" s="93" t="s">
        <x:v>18</x:v>
      </x:c>
      <x:c r="F44" s="94" t="s">
        <x:v>18</x:v>
      </x:c>
      <x:c r="G44" s="94" t="s">
        <x:v>18</x:v>
      </x:c>
      <x:c r="H44" s="94" t="s">
        <x:v>18</x:v>
      </x:c>
      <x:c r="I44" s="304" t="s">
        <x:v>18</x:v>
      </x:c>
      <x:c r="J44" s="30" t="s">
        <x:v>18</x:v>
      </x:c>
    </x:row>
    <x:row r="45" spans="2:10" x14ac:dyDescent="0.55000000000000004">
      <x:c r="B45" s="30" t="s">
        <x:v>16</x:v>
      </x:c>
      <x:c r="C45" s="92" t="s">
        <x:v>14</x:v>
      </x:c>
      <x:c r="D45" s="93">
        <x:f>SUM('4- PY3'!F28:F32,'4- PY3'!F44,'4- PY3'!F47:F49)</x:f>
        <x:v>54130</x:v>
      </x:c>
      <x:c r="E45" s="93" t="s">
        <x:v>18</x:v>
      </x:c>
      <x:c r="F45" s="97">
        <x:f>SUM('4- PY3'!R28:R32,'4- PY3'!R44,'4- PY3'!R47:R49)</x:f>
        <x:v>37700000</x:v>
      </x:c>
      <x:c r="G45" s="97">
        <x:f>SUM('4- PY3'!S28:S32,'4- PY3'!S44,'4- PY3'!S47:S49)</x:f>
        <x:v>35209000</x:v>
      </x:c>
      <x:c r="H45" s="97">
        <x:f>SUM('4- PY3'!T28:T32,'4- PY3'!T44,'4- PY3'!T47:T49)</x:f>
        <x:v>2491000</x:v>
      </x:c>
      <x:c r="I45" s="302">
        <x:f>F45/G45</x:f>
        <x:v>1.0707489562327814</x:v>
      </x:c>
      <x:c r="J45" s="30" t="s">
        <x:v>18</x:v>
      </x:c>
    </x:row>
    <x:row r="46" spans="2:10" x14ac:dyDescent="0.55000000000000004">
      <x:c r="B46" s="24" t="s">
        <x:v>17</x:v>
      </x:c>
      <x:c r="C46" s="33"/>
      <x:c r="D46" s="96">
        <x:f>SUM(D43:D45)</x:f>
        <x:v>106803.68400000001</x:v>
      </x:c>
      <x:c r="E46" s="300" t="s">
        <x:v>18</x:v>
      </x:c>
      <x:c r="F46" s="99">
        <x:f>SUM(F43:F45)</x:f>
        <x:v>37700000</x:v>
      </x:c>
      <x:c r="G46" s="99">
        <x:f t="shared" ref="G46:H46" si="16">SUM(G43:G45)</x:f>
        <x:v>35209000</x:v>
      </x:c>
      <x:c r="H46" s="99">
        <x:f t="shared" si="16"/>
        <x:v>2491000</x:v>
      </x:c>
      <x:c r="I46" s="305">
        <x:f>F46/G46</x:f>
        <x:v>1.0707489562327814</x:v>
      </x:c>
      <x:c r="J46" s="40" t="s">
        <x:v>18</x:v>
      </x:c>
    </x:row>
    <x:row r="47" spans="2:10" x14ac:dyDescent="0.55000000000000004">
      <x:c r="B47" s="32" t="s">
        <x:v>19</x:v>
      </x:c>
      <x:c r="C47" s="92" t="s">
        <x:v>14</x:v>
      </x:c>
      <x:c r="D47" s="93">
        <x:f>SUM('5- PY4'!F32:F37,'5- PY4'!F53,'5- PY4'!F56:F58)</x:f>
        <x:v>107640.3474</x:v>
      </x:c>
      <x:c r="E47" s="93" t="s">
        <x:v>18</x:v>
      </x:c>
      <x:c r="F47" s="97">
        <x:f>SUM('5- PY4'!R32:R37,'5- PY4'!R53,'5- PY4'!R56:R58)</x:f>
        <x:v>82595574</x:v>
      </x:c>
      <x:c r="G47" s="97">
        <x:f>SUM('5- PY4'!S32:S37,'5- PY4'!S53,'5- PY4'!S56:S58)</x:f>
        <x:v>44702019</x:v>
      </x:c>
      <x:c r="H47" s="97">
        <x:f>SUM('5- PY4'!T32:T37,'5- PY4'!T53,'5- PY4'!T56:T58,0.5)</x:f>
        <x:v>37893555.5</x:v>
      </x:c>
      <x:c r="I47" s="302">
        <x:f>F47/G47</x:f>
        <x:v>1.8476922485313247</x:v>
      </x:c>
      <x:c r="J47" s="319">
        <x:v>0.02</x:v>
      </x:c>
    </x:row>
    <x:row r="48" spans="2:10" x14ac:dyDescent="0.55000000000000004">
      <x:c r="B48" s="32" t="s">
        <x:v>20</x:v>
      </x:c>
      <x:c r="C48" s="92" t="s">
        <x:v>14</x:v>
      </x:c>
      <x:c r="D48" s="93">
        <x:f>SUM('6 - PY5'!F32:F38,'6 - PY5'!F54,'6 - PY5'!F57:F59)</x:f>
        <x:v>98943.824000000008</x:v>
      </x:c>
      <x:c r="E48" s="93" t="s">
        <x:v>18</x:v>
      </x:c>
      <x:c r="F48" s="97">
        <x:f>SUM('6 - PY5'!R32:R38,'6 - PY5'!R54,'6 - PY5'!R57:R59)</x:f>
        <x:v>74492205.800000012</x:v>
      </x:c>
      <x:c r="G48" s="97">
        <x:f>SUM('6 - PY5'!S32:S38,'6 - PY5'!S54,'6 - PY5'!S57:S59)</x:f>
        <x:v>46843911</x:v>
      </x:c>
      <x:c r="H48" s="97">
        <x:f>SUM('6 - PY5'!T32:T38,'6 - PY5'!T54,'6 - PY5'!T57:T59)</x:f>
        <x:v>27648294.799999997</x:v>
      </x:c>
      <x:c r="I48" s="302">
        <x:f t="shared" ref="I48:I50" si="17">F48/G48</x:f>
        <x:v>1.5902217430137293</x:v>
      </x:c>
      <x:c r="J48" s="319">
        <x:v>0.02</x:v>
      </x:c>
    </x:row>
    <x:row r="49" spans="2:10" ht="13.95" customHeight="1" x14ac:dyDescent="0.55000000000000004">
      <x:c r="B49" s="32" t="s">
        <x:v>21</x:v>
      </x:c>
      <x:c r="C49" s="92" t="s">
        <x:v>14</x:v>
      </x:c>
      <x:c r="D49" s="93">
        <x:f>SUM('7 - PY6'!F36:F42,'7 - PY6'!F62,'7 - PY6'!F65:F67)</x:f>
        <x:v>86438.688999999984</x:v>
      </x:c>
      <x:c r="E49" s="93" t="s">
        <x:v>18</x:v>
      </x:c>
      <x:c r="F49" s="97">
        <x:f>SUM('7 - PY6'!R36:R42,'7 - PY6'!R62,'7 - PY6'!R65:R67)</x:f>
        <x:v>72385063</x:v>
      </x:c>
      <x:c r="G49" s="97">
        <x:f>SUM('7 - PY6'!S36:S42,'7 - PY6'!S62,'7 - PY6'!S65:S67)</x:f>
        <x:v>38055749.799999997</x:v>
      </x:c>
      <x:c r="H49" s="97">
        <x:f>SUM('7 - PY6'!T36:T42,'7 - PY6'!T62,'7 - PY6'!T65:T67)</x:f>
        <x:v>34329313.200000003</x:v>
      </x:c>
      <x:c r="I49" s="302">
        <x:f t="shared" si="17"/>
        <x:v>1.902079538057085</x:v>
      </x:c>
      <x:c r="J49" s="319">
        <x:v>0.02</x:v>
      </x:c>
    </x:row>
    <x:row r="50" spans="2:10" x14ac:dyDescent="0.55000000000000004">
      <x:c r="B50" s="33" t="s">
        <x:v>22</x:v>
      </x:c>
      <x:c r="C50" s="33"/>
      <x:c r="D50" s="96">
        <x:f>SUM(D47:D49)</x:f>
        <x:v>293022.86040000001</x:v>
      </x:c>
      <x:c r="E50" s="300" t="s">
        <x:v>18</x:v>
      </x:c>
      <x:c r="F50" s="99">
        <x:f>SUM(F47:F49)</x:f>
        <x:v>229472842.80000001</x:v>
      </x:c>
      <x:c r="G50" s="99">
        <x:f t="shared" ref="G50:H50" si="18">SUM(G47:G49)</x:f>
        <x:v>129601679.8</x:v>
      </x:c>
      <x:c r="H50" s="99">
        <x:f t="shared" si="18"/>
        <x:v>99871163.5</x:v>
      </x:c>
      <x:c r="I50" s="303">
        <x:f t="shared" si="17"/>
        <x:v>1.7706008375363667</x:v>
      </x:c>
      <x:c r="J50" s="320" t="s">
        <x:v>18</x:v>
      </x:c>
    </x:row>
    <x:row r="51" spans="2:10" x14ac:dyDescent="0.55000000000000004">
      <x:c r="B51" s="32" t="s">
        <x:v>23</x:v>
      </x:c>
      <x:c r="C51" s="92" t="s">
        <x:v>24</x:v>
      </x:c>
      <x:c r="D51" s="93">
        <x:f>SUM('8 - PY7'!F35:F41,'8 - PY7'!F59,'8 - PY7'!F62:F64)</x:f>
        <x:v>85124.305999999997</x:v>
      </x:c>
      <x:c r="E51" s="93" t="s">
        <x:v>18</x:v>
      </x:c>
      <x:c r="F51" s="97">
        <x:f>SUM('8 - PY7'!R35:R41,'8 - PY7'!R59,'8 - PY7'!R62:R64)</x:f>
        <x:v>85456542</x:v>
      </x:c>
      <x:c r="G51" s="97">
        <x:f>SUM('8 - PY7'!S35:S41,'8 - PY7'!S59,'8 - PY7'!S62:S64)+3692731+287234.5</x:f>
        <x:v>29577882.5</x:v>
      </x:c>
      <x:c r="H51" s="97">
        <x:f>SUM('8 - PY7'!T35:T41,'8 - PY7'!T59,'8 - PY7'!T62:T64,34)</x:f>
        <x:v>59858659</x:v>
      </x:c>
      <x:c r="I51" s="302">
        <x:f>F51/G51</x:f>
        <x:v>2.8892041882984691</x:v>
      </x:c>
      <x:c r="J51" s="319">
        <x:v>0.02</x:v>
      </x:c>
    </x:row>
    <x:row r="52" spans="2:10" x14ac:dyDescent="0.55000000000000004">
      <x:c r="B52" s="32" t="s">
        <x:v>25</x:v>
      </x:c>
      <x:c r="C52" s="92" t="s">
        <x:v>24</x:v>
      </x:c>
      <x:c r="D52" s="93">
        <x:f>SUM('9 - PY8'!F40:F44,'9 - PY8'!F65:F66)</x:f>
        <x:v>30340.803</x:v>
      </x:c>
      <x:c r="E52" s="93" t="s">
        <x:v>18</x:v>
      </x:c>
      <x:c r="F52" s="97">
        <x:v>27666020</x:v>
      </x:c>
      <x:c r="G52" s="97">
        <x:v>11545468</x:v>
      </x:c>
      <x:c r="H52" s="94">
        <x:f>F52-G52</x:f>
        <x:v>16120552</x:v>
      </x:c>
      <x:c r="I52" s="302">
        <x:f t="shared" ref="I52:I54" si="19">F52/G52</x:f>
        <x:v>2.3962666563191721</x:v>
      </x:c>
      <x:c r="J52" s="321">
        <x:v>2.3800000000000002E-2</x:v>
      </x:c>
    </x:row>
    <x:row r="53" spans="2:10" x14ac:dyDescent="0.55000000000000004">
      <x:c r="B53" s="32" t="s">
        <x:v>39</x:v>
      </x:c>
      <x:c r="C53" s="92" t="s">
        <x:v>24</x:v>
      </x:c>
      <x:c r="D53" s="93">
        <x:f>SUM('10 - PY9'!F36,'10 - PY9'!F38,'10 - PY9'!F40,'10 - PY9'!F42,'10 - PY9'!F44,'10 - PY9'!F46,'10 - PY9'!F48:F54,'10 - PY9'!F91,'10 - PY9'!F95,'10 - PY9'!F97,'10 - PY9'!F100)</x:f>
        <x:v>171941.09000000003</x:v>
      </x:c>
      <x:c r="E53" s="93" t="s">
        <x:v>18</x:v>
      </x:c>
      <x:c r="F53" s="94">
        <x:v>163025458</x:v>
      </x:c>
      <x:c r="G53" s="94">
        <x:v>50130236</x:v>
      </x:c>
      <x:c r="H53" s="94">
        <x:f>F53-G53</x:f>
        <x:v>112895222</x:v>
      </x:c>
      <x:c r="I53" s="302">
        <x:f t="shared" si="19"/>
        <x:v>3.2520385102515776</x:v>
      </x:c>
      <x:c r="J53" s="321">
        <x:v>2.3800000000000002E-2</x:v>
      </x:c>
    </x:row>
    <x:row r="54" spans="2:10" x14ac:dyDescent="0.55000000000000004">
      <x:c r="B54" s="33" t="s">
        <x:v>27</x:v>
      </x:c>
      <x:c r="C54" s="33"/>
      <x:c r="D54" s="96">
        <x:f>SUM(D51:D53)</x:f>
        <x:v>287406.19900000002</x:v>
      </x:c>
      <x:c r="E54" s="300" t="s">
        <x:v>18</x:v>
      </x:c>
      <x:c r="F54" s="99">
        <x:f>SUM(F51:F53)</x:f>
        <x:v>276148020</x:v>
      </x:c>
      <x:c r="G54" s="99">
        <x:f>SUM(G51:G53)</x:f>
        <x:v>91253586.5</x:v>
      </x:c>
      <x:c r="H54" s="99">
        <x:f>SUM(H51:H53)</x:f>
        <x:v>188874433</x:v>
      </x:c>
      <x:c r="I54" s="303">
        <x:f t="shared" si="19"/>
        <x:v>3.0261607306798841</x:v>
      </x:c>
      <x:c r="J54" s="320" t="s">
        <x:v>18</x:v>
      </x:c>
    </x:row>
    <x:row r="56" spans="2:10" s="43" customFormat="1" ht="18.7" customHeight="1" x14ac:dyDescent="0.55000000000000004">
      <x:c r="B56" s="42" t="s">
        <x:v>40</x:v>
      </x:c>
    </x:row>
    <x:row r="57" spans="2:10" ht="13.5" customHeight="1" x14ac:dyDescent="0.55000000000000004"/>
    <x:row r="58" spans="2:10" ht="50.2" customHeight="1" x14ac:dyDescent="0.55000000000000004">
      <x:c r="B58" s="18" t="s">
        <x:v>5</x:v>
      </x:c>
      <x:c r="C58" s="18" t="s">
        <x:v>30</x:v>
      </x:c>
      <x:c r="D58" s="18" t="s">
        <x:v>38</x:v>
      </x:c>
      <x:c r="E58" s="18" t="s">
        <x:v>9</x:v>
      </x:c>
      <x:c r="F58" s="18" t="s">
        <x:v>10</x:v>
      </x:c>
      <x:c r="G58" s="18" t="s">
        <x:v>11</x:v>
      </x:c>
      <x:c r="H58" s="18" t="s">
        <x:v>41</x:v>
      </x:c>
      <x:c r="I58" s="39"/>
    </x:row>
    <x:row r="59" spans="2:10" x14ac:dyDescent="0.55000000000000004">
      <x:c r="B59" s="30" t="s">
        <x:v>13</x:v>
      </x:c>
      <x:c r="C59" s="85">
        <x:f>SUM(D11,D43)</x:f>
        <x:v>182353</x:v>
      </x:c>
      <x:c r="D59" s="30" t="s">
        <x:v>18</x:v>
      </x:c>
      <x:c r="E59" s="253">
        <x:f>SUM(H11,F43)</x:f>
        <x:v>64444736</x:v>
      </x:c>
      <x:c r="F59" s="253">
        <x:f t="shared" ref="F59:G59" si="20">SUM(I11,G43)</x:f>
        <x:v>22818802</x:v>
      </x:c>
      <x:c r="G59" s="253">
        <x:f t="shared" si="20"/>
        <x:v>41625934</x:v>
      </x:c>
      <x:c r="H59" s="306">
        <x:f>E59/F59</x:f>
        <x:v>2.8241945392225234</x:v>
      </x:c>
      <x:c r="I59" s="44"/>
    </x:row>
    <x:row r="60" spans="2:10" x14ac:dyDescent="0.55000000000000004">
      <x:c r="B60" s="30" t="s">
        <x:v>15</x:v>
      </x:c>
      <x:c r="C60" s="85">
        <x:f>SUM(D12,D44)</x:f>
        <x:v>506169.68400000001</x:v>
      </x:c>
      <x:c r="D60" s="30" t="s">
        <x:v>18</x:v>
      </x:c>
      <x:c r="E60" s="253">
        <x:f>SUM(H12,F44)</x:f>
        <x:v>274572353</x:v>
      </x:c>
      <x:c r="F60" s="253">
        <x:f>SUM(I12,G44)</x:f>
        <x:v>89988769</x:v>
      </x:c>
      <x:c r="G60" s="253">
        <x:f>SUM(J12,H44)</x:f>
        <x:v>184583584</x:v>
      </x:c>
      <x:c r="H60" s="306">
        <x:f t="shared" ref="H60:H62" si="21">E60/F60</x:f>
        <x:v>3.0511846761677561</x:v>
      </x:c>
      <x:c r="I60" s="45"/>
    </x:row>
    <x:row r="61" spans="2:10" x14ac:dyDescent="0.55000000000000004">
      <x:c r="B61" s="30" t="s">
        <x:v>16</x:v>
      </x:c>
      <x:c r="C61" s="85">
        <x:f>SUM(D13,D45)</x:f>
        <x:v>680844.6</x:v>
      </x:c>
      <x:c r="D61" s="30" t="s">
        <x:v>18</x:v>
      </x:c>
      <x:c r="E61" s="253">
        <x:f>SUM(H13,F45)</x:f>
        <x:v>284751732</x:v>
      </x:c>
      <x:c r="F61" s="253">
        <x:f>SUM(I13,G45)</x:f>
        <x:v>179997378</x:v>
      </x:c>
      <x:c r="G61" s="253">
        <x:f>SUM(J13,H45)</x:f>
        <x:v>104754354</x:v>
      </x:c>
      <x:c r="H61" s="306">
        <x:f t="shared" si="21"/>
        <x:v>1.5819771107999139</x:v>
      </x:c>
      <x:c r="I61" s="38"/>
    </x:row>
    <x:row r="62" spans="2:10" x14ac:dyDescent="0.55000000000000004">
      <x:c r="B62" s="24" t="s">
        <x:v>17</x:v>
      </x:c>
      <x:c r="C62" s="96">
        <x:f>SUM(C59:C61)</x:f>
        <x:v>1369367.284</x:v>
      </x:c>
      <x:c r="D62" s="300" t="s">
        <x:v>18</x:v>
      </x:c>
      <x:c r="E62" s="99">
        <x:f>SUM(E59:E61)</x:f>
        <x:v>623768821</x:v>
      </x:c>
      <x:c r="F62" s="99">
        <x:f>SUM(F59:F61)</x:f>
        <x:v>292804949</x:v>
      </x:c>
      <x:c r="G62" s="99">
        <x:f>SUM(G59:G61)</x:f>
        <x:v>330963872</x:v>
      </x:c>
      <x:c r="H62" s="307">
        <x:f t="shared" si="21"/>
        <x:v>2.1303219878295159</x:v>
      </x:c>
      <x:c r="I62" s="38"/>
    </x:row>
    <x:row r="63" spans="2:10" x14ac:dyDescent="0.55000000000000004">
      <x:c r="B63" s="32" t="s">
        <x:v>19</x:v>
      </x:c>
      <x:c r="C63" s="85">
        <x:f>SUM(D15,D47)</x:f>
        <x:v>1051751.3774000001</x:v>
      </x:c>
      <x:c r="D63" s="30" t="s">
        <x:v>18</x:v>
      </x:c>
      <x:c r="E63" s="253">
        <x:f>SUM(H15,F47)</x:f>
        <x:v>363400442</x:v>
      </x:c>
      <x:c r="F63" s="253">
        <x:f>SUM(I15,G47)</x:f>
        <x:v>184613899</x:v>
      </x:c>
      <x:c r="G63" s="253">
        <x:f>SUM(J15,H47)</x:f>
        <x:v>178786543.5</x:v>
      </x:c>
      <x:c r="H63" s="306">
        <x:f>E63/F63</x:f>
        <x:v>1.9684349009930178</x:v>
      </x:c>
      <x:c r="I63" s="38"/>
    </x:row>
    <x:row r="64" spans="2:10" x14ac:dyDescent="0.55000000000000004">
      <x:c r="B64" s="32" t="s">
        <x:v>20</x:v>
      </x:c>
      <x:c r="C64" s="85">
        <x:f>SUM(D16,D48)</x:f>
        <x:v>1041004.3740000001</x:v>
      </x:c>
      <x:c r="D64" s="30" t="s">
        <x:v>18</x:v>
      </x:c>
      <x:c r="E64" s="253">
        <x:f t="shared" ref="E64:G64" si="22">SUM(H16,F48)</x:f>
        <x:v>453763221.80000001</x:v>
      </x:c>
      <x:c r="F64" s="253">
        <x:f t="shared" si="22"/>
        <x:v>227484156</x:v>
      </x:c>
      <x:c r="G64" s="253">
        <x:f t="shared" si="22"/>
        <x:v>226279065.80000001</x:v>
      </x:c>
      <x:c r="H64" s="306">
        <x:f t="shared" ref="H64:H66" si="23">E64/F64</x:f>
        <x:v>1.9947025312831017</x:v>
      </x:c>
      <x:c r="I64" s="38"/>
    </x:row>
    <x:row r="65" spans="2:9" x14ac:dyDescent="0.55000000000000004">
      <x:c r="B65" s="32" t="s">
        <x:v>21</x:v>
      </x:c>
      <x:c r="C65" s="85">
        <x:f>SUM(D17,D33,D49)</x:f>
        <x:v>1196684.389</x:v>
      </x:c>
      <x:c r="D65" s="30" t="s">
        <x:v>18</x:v>
      </x:c>
      <x:c r="E65" s="253">
        <x:f t="shared" ref="E65:G65" si="24">SUM(H17,F49)</x:f>
        <x:v>568450171</x:v>
      </x:c>
      <x:c r="F65" s="253">
        <x:f t="shared" si="24"/>
        <x:v>316707645.80000001</x:v>
      </x:c>
      <x:c r="G65" s="253">
        <x:f t="shared" si="24"/>
        <x:v>251742525.19999999</x:v>
      </x:c>
      <x:c r="H65" s="306">
        <x:f t="shared" si="23"/>
        <x:v>1.7948735325416636</x:v>
      </x:c>
      <x:c r="I65" s="38"/>
    </x:row>
    <x:row r="66" spans="2:9" x14ac:dyDescent="0.55000000000000004">
      <x:c r="B66" s="33" t="s">
        <x:v>22</x:v>
      </x:c>
      <x:c r="C66" s="96">
        <x:f>SUM(C63:C65)</x:f>
        <x:v>3289440.1403999999</x:v>
      </x:c>
      <x:c r="D66" s="300" t="s">
        <x:v>18</x:v>
      </x:c>
      <x:c r="E66" s="99">
        <x:f>SUM(E63:E65)</x:f>
        <x:v>1385613834.8</x:v>
      </x:c>
      <x:c r="F66" s="99">
        <x:f>SUM(F63:F65)</x:f>
        <x:v>728805700.79999995</x:v>
      </x:c>
      <x:c r="G66" s="99">
        <x:f>SUM(G63:G65)</x:f>
        <x:v>656808134.5</x:v>
      </x:c>
      <x:c r="H66" s="307">
        <x:f t="shared" si="23"/>
        <x:v>1.9012115757039645</x:v>
      </x:c>
      <x:c r="I66" s="38"/>
    </x:row>
    <x:row r="67" spans="2:9" x14ac:dyDescent="0.55000000000000004">
      <x:c r="B67" s="32" t="s">
        <x:v>23</x:v>
      </x:c>
      <x:c r="C67" s="85">
        <x:f>SUM(D19,D34,D51)</x:f>
        <x:v>1207781.348736</x:v>
      </x:c>
      <x:c r="D67" s="30" t="s">
        <x:v>18</x:v>
      </x:c>
      <x:c r="E67" s="253">
        <x:f t="shared" ref="E67" si="25">SUM(H19,F51)</x:f>
        <x:v>459088025</x:v>
      </x:c>
      <x:c r="F67" s="253">
        <x:f t="shared" ref="F67" si="26">SUM(I19,G51)</x:f>
        <x:v>159818707.5</x:v>
      </x:c>
      <x:c r="G67" s="253">
        <x:f t="shared" ref="G67" si="27">SUM(J19,H51)</x:f>
        <x:v>303249317</x:v>
      </x:c>
      <x:c r="H67" s="306">
        <x:f>E67/F67</x:f>
        <x:v>2.8725549854668921</x:v>
      </x:c>
      <x:c r="I67" s="38"/>
    </x:row>
    <x:row r="68" spans="2:9" x14ac:dyDescent="0.55000000000000004">
      <x:c r="B68" s="32" t="s">
        <x:v>25</x:v>
      </x:c>
      <x:c r="C68" s="85">
        <x:f>SUM(D20,D35,D52)</x:f>
        <x:v>1382681.1540000001</x:v>
      </x:c>
      <x:c r="D68" s="30" t="s">
        <x:v>18</x:v>
      </x:c>
      <x:c r="E68" s="253">
        <x:f t="shared" ref="E68" si="28">SUM(H20,F52)</x:f>
        <x:v>477910584</x:v>
      </x:c>
      <x:c r="F68" s="253">
        <x:f t="shared" ref="F68" si="29">SUM(I20,G52)</x:f>
        <x:v>188041386</x:v>
      </x:c>
      <x:c r="G68" s="253">
        <x:f t="shared" ref="G68" si="30">SUM(J20,H52)</x:f>
        <x:v>289061393</x:v>
      </x:c>
      <x:c r="H68" s="306">
        <x:f t="shared" ref="H68" si="31">E68/F68</x:f>
        <x:v>2.5415180890019604</x:v>
      </x:c>
      <x:c r="I68" s="38"/>
    </x:row>
    <x:row r="69" spans="2:9" x14ac:dyDescent="0.55000000000000004">
      <x:c r="B69" s="32" t="s">
        <x:v>26</x:v>
      </x:c>
      <x:c r="C69" s="85">
        <x:f t="shared" ref="C69" si="32">SUM(D21,D36,D53)</x:f>
        <x:v>2506939.3159999996</x:v>
      </x:c>
      <x:c r="D69" s="30" t="s">
        <x:v>18</x:v>
      </x:c>
      <x:c r="E69" s="253">
        <x:f>SUM(H21,F36,F53)</x:f>
        <x:v>929972131.76874781</x:v>
      </x:c>
      <x:c r="F69" s="253">
        <x:f>SUM(I21,G36,G53)</x:f>
        <x:v>555635773.84035039</x:v>
      </x:c>
      <x:c r="G69" s="253">
        <x:f>SUM(J21,H36,H53)</x:f>
        <x:v>374336357.92839724</x:v>
      </x:c>
      <x:c r="H69" s="306">
        <x:f>E69/F69</x:f>
        <x:v>1.6737081655868231</x:v>
      </x:c>
      <x:c r="I69" s="38"/>
    </x:row>
    <x:row r="70" spans="2:9" x14ac:dyDescent="0.55000000000000004">
      <x:c r="B70" s="33" t="s">
        <x:v>27</x:v>
      </x:c>
      <x:c r="C70" s="96">
        <x:f>SUM(C67:C69)</x:f>
        <x:v>5097401.818736</x:v>
      </x:c>
      <x:c r="D70" s="300" t="s">
        <x:v>18</x:v>
      </x:c>
      <x:c r="E70" s="99">
        <x:f>SUM(E67:E69)</x:f>
        <x:v>1866970740.7687478</x:v>
      </x:c>
      <x:c r="F70" s="99">
        <x:f>SUM(F67:F69)</x:f>
        <x:v>903495867.34035039</x:v>
      </x:c>
      <x:c r="G70" s="99">
        <x:f>SUM(G67:G69)</x:f>
        <x:v>966647067.92839718</x:v>
      </x:c>
      <x:c r="H70" s="307">
        <x:f t="shared" ref="H70:H75" si="33">E70/F70</x:f>
        <x:v>2.0663854791772418</x:v>
      </x:c>
      <x:c r="I70" s="38"/>
    </x:row>
    <x:row r="71" spans="2:9" x14ac:dyDescent="0.55000000000000004">
      <x:c r="B71" s="20">
        <x:v>2018</x:v>
      </x:c>
      <x:c r="C71" s="85">
        <x:f>D23</x:f>
        <x:v>1859773.2879999999</x:v>
      </x:c>
      <x:c r="D71" s="85">
        <x:f>'11 - CY2018'!M86</x:f>
        <x:v>7399442.1650462085</x:v>
      </x:c>
      <x:c r="E71" s="97">
        <x:f>H23</x:f>
        <x:v>1011551455.0014077</x:v>
      </x:c>
      <x:c r="F71" s="95">
        <x:f>I23</x:f>
        <x:v>545022566.45271218</x:v>
      </x:c>
      <x:c r="G71" s="95">
        <x:f t="shared" ref="G71" si="34">J23</x:f>
        <x:v>466528888.54869556</x:v>
      </x:c>
      <x:c r="H71" s="306">
        <x:f>E71/F71</x:f>
        <x:v>1.8559808662329453</x:v>
      </x:c>
      <x:c r="I71" s="38"/>
    </x:row>
    <x:row r="72" spans="2:9" x14ac:dyDescent="0.55000000000000004">
      <x:c r="B72" s="20">
        <x:v>2019</x:v>
      </x:c>
      <x:c r="C72" s="85">
        <x:f t="shared" ref="C72:C74" si="35">D24</x:f>
        <x:v>1700029.4122546271</x:v>
      </x:c>
      <x:c r="D72" s="85">
        <x:f>'12 - CY2019'!M80</x:f>
        <x:v>7278423.7003684435</x:v>
      </x:c>
      <x:c r="E72" s="97">
        <x:f t="shared" ref="E72:E74" si="36">H24</x:f>
        <x:v>719861474.6063211</x:v>
      </x:c>
      <x:c r="F72" s="95">
        <x:f t="shared" ref="F72:F74" si="37">I24</x:f>
        <x:v>542103014.78299141</x:v>
      </x:c>
      <x:c r="G72" s="95">
        <x:f t="shared" ref="G72:H72" si="38">J24</x:f>
        <x:v>177758459.82332969</x:v>
      </x:c>
      <x:c r="H72" s="308">
        <x:f t="shared" si="38"/>
        <x:v>1.3279053149971651</x:v>
      </x:c>
      <x:c r="I72" s="38"/>
    </x:row>
    <x:row r="73" spans="2:9" x14ac:dyDescent="0.55000000000000004">
      <x:c r="B73" s="20">
        <x:v>2020</x:v>
      </x:c>
      <x:c r="C73" s="85">
        <x:f t="shared" si="35"/>
        <x:v>1826513.3544895526</x:v>
      </x:c>
      <x:c r="D73" s="85">
        <x:f>'13 - CY2020'!M73</x:f>
        <x:v>9480215.9266605396</x:v>
      </x:c>
      <x:c r="E73" s="97">
        <x:f t="shared" si="36"/>
        <x:v>1488557046.5931201</x:v>
      </x:c>
      <x:c r="F73" s="95">
        <x:f t="shared" si="37"/>
        <x:v>647674226.68656397</x:v>
      </x:c>
      <x:c r="G73" s="95">
        <x:f t="shared" ref="G73:G74" si="39">J25</x:f>
        <x:v>840882819.90655613</x:v>
      </x:c>
      <x:c r="H73" s="308">
        <x:f>K25</x:f>
        <x:v>2.2983113813381579</x:v>
      </x:c>
      <x:c r="I73" s="38"/>
    </x:row>
    <x:row r="74" spans="2:9" x14ac:dyDescent="0.55000000000000004">
      <x:c r="B74" s="20">
        <x:v>2021</x:v>
      </x:c>
      <x:c r="C74" s="85">
        <x:f t="shared" si="35"/>
        <x:v>1849877.1618912993</x:v>
      </x:c>
      <x:c r="D74" s="85">
        <x:f>'14 - CY2021'!M75</x:f>
        <x:v>11097314.606548125</x:v>
      </x:c>
      <x:c r="E74" s="97">
        <x:f t="shared" si="36"/>
        <x:v>1672322108.5480514</x:v>
      </x:c>
      <x:c r="F74" s="95">
        <x:f t="shared" si="37"/>
        <x:v>669773905.83301973</x:v>
      </x:c>
      <x:c r="G74" s="95">
        <x:f t="shared" si="39"/>
        <x:v>1002548202.7150316</x:v>
      </x:c>
      <x:c r="H74" s="308">
        <x:f t="shared" ref="H74" si="40">K26</x:f>
        <x:v>2.4968457176129153</x:v>
      </x:c>
      <x:c r="I74" s="38"/>
    </x:row>
    <x:row r="75" spans="2:9" x14ac:dyDescent="0.55000000000000004">
      <x:c r="B75" s="24" t="s">
        <x:v>28</x:v>
      </x:c>
      <x:c r="C75" s="96">
        <x:f>SUM(C71:C74)</x:f>
        <x:v>7236193.2166354787</x:v>
      </x:c>
      <x:c r="D75" s="96">
        <x:f>SUM(D71:D74)</x:f>
        <x:v>35255396.398623317</x:v>
      </x:c>
      <x:c r="E75" s="98">
        <x:f>SUM(E71:E74)</x:f>
        <x:v>4892292084.7489004</x:v>
      </x:c>
      <x:c r="F75" s="98">
        <x:f>SUM(F71:F74)</x:f>
        <x:v>2404573713.7552872</x:v>
      </x:c>
      <x:c r="G75" s="98">
        <x:f>SUM(G71:G74)</x:f>
        <x:v>2487718370.9936132</x:v>
      </x:c>
      <x:c r="H75" s="307">
        <x:f t="shared" si="33"/>
        <x:v>2.0345777119506461</x:v>
      </x:c>
      <x:c r="I75" s="38"/>
    </x:row>
    <x:row r="77" spans="2:9" x14ac:dyDescent="0.55000000000000004">
      <x:c r="B77" s="41" t="s">
        <x:v>42</x:v>
      </x:c>
    </x:row>
    <x:row r="78" spans="2:9" x14ac:dyDescent="0.55000000000000004">
      <x:c r="B78" s="6" t="s">
        <x:v>43</x:v>
      </x:c>
    </x:row>
    <x:row r="79" spans="2:9" ht="12" customHeight="1" x14ac:dyDescent="0.55000000000000004">
      <x:c r="B79" s="4"/>
    </x:row>
    <x:row r="80" spans="2:9" ht="20.7" customHeight="1" x14ac:dyDescent="0.55000000000000004">
      <x:c r="B80" s="37" t="s">
        <x:v>44</x:v>
      </x:c>
      <x:c r="C80" s="6"/>
      <x:c r="D80" s="6"/>
      <x:c r="E80" s="6"/>
      <x:c r="F80" s="6"/>
      <x:c r="G80" s="6"/>
      <x:c r="H80" s="4"/>
      <x:c r="I80" s="4"/>
    </x:row>
    <x:row r="81" spans="2:9" ht="47.2" customHeight="1" x14ac:dyDescent="0.55000000000000004">
      <x:c r="B81" s="401" t="s">
        <x:v>491</x:v>
      </x:c>
      <x:c r="C81" s="401"/>
      <x:c r="D81" s="401"/>
      <x:c r="E81" s="401"/>
      <x:c r="F81" s="401"/>
      <x:c r="G81" s="401"/>
      <x:c r="H81" s="4"/>
      <x:c r="I81" s="4"/>
    </x:row>
    <x:row r="82" spans="2:9" ht="39.700000000000003" customHeight="1" x14ac:dyDescent="0.55000000000000004">
      <x:c r="B82" s="401" t="s">
        <x:v>45</x:v>
      </x:c>
      <x:c r="C82" s="401"/>
      <x:c r="D82" s="401"/>
      <x:c r="E82" s="401"/>
      <x:c r="F82" s="401"/>
      <x:c r="G82" s="401"/>
    </x:row>
    <x:row r="83" spans="2:9" ht="44.65" customHeight="1" x14ac:dyDescent="0.55000000000000004">
      <x:c r="B83" s="402" t="s">
        <x:v>493</x:v>
      </x:c>
      <x:c r="C83" s="402"/>
      <x:c r="D83" s="402"/>
      <x:c r="E83" s="402"/>
      <x:c r="F83" s="402"/>
      <x:c r="G83" s="402"/>
    </x:row>
    <x:row r="84" spans="2:9" ht="44.65" customHeight="1" x14ac:dyDescent="0.55000000000000004">
      <x:c r="B84" s="401" t="s">
        <x:v>495</x:v>
      </x:c>
      <x:c r="C84" s="401"/>
      <x:c r="D84" s="401"/>
      <x:c r="E84" s="401"/>
      <x:c r="F84" s="401"/>
      <x:c r="G84" s="401"/>
    </x:row>
  </x:sheetData>
  <x:mergeCells count="5">
    <x:mergeCell ref="B84:G84"/>
    <x:mergeCell ref="B5:E6"/>
    <x:mergeCell ref="B81:G81"/>
    <x:mergeCell ref="B82:G82"/>
    <x:mergeCell ref="B83:G83"/>
  </x:mergeCells>
  <x:printOptions horizontalCentered="1" headings="1"/>
  <x:pageMargins left="1" right="1" top="1.25" bottom="1" header="0.5" footer="0.5"/>
  <x:pageSetup scale="37" orientation="portrait" r:id="rId1"/>
  <x:headerFooter scaleWithDoc="0">
    <x:oddHeader>&amp;R&amp;"Times New Roman,Bold"&amp;12ICC Docket No. 21-0155
Statewide Annual Report ComEd CY2022
Tab:  &amp;A</x:oddHeader>
  </x:headerFooter>
  <x:rowBreaks count="3" manualBreakCount="3">
    <x:brk id="29" max="16383" man="1"/>
    <x:brk id="39" max="16383" man="1"/>
    <x:brk id="55" max="16383" man="1"/>
  </x:rowBreaks>
</x:worksheet>
</file>

<file path=xl/worksheets/sheet10.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BA75EB16-50E1-4112-A725-36C52C29CC18}" mc:Ignorable="x14ac xr xr2 xr3">
  <x:sheetPr>
    <x:pageSetUpPr fitToPage="1"/>
  </x:sheetPr>
  <x:dimension ref="B1:W98"/>
  <x:sheetViews>
    <x:sheetView topLeftCell="A51" zoomScale="90" zoomScaleNormal="90" workbookViewId="0">
      <x:selection activeCell="B38" sqref="B38"/>
    </x:sheetView>
  </x:sheetViews>
  <x:sheetFormatPr defaultColWidth="8.68359375" defaultRowHeight="14.4" x14ac:dyDescent="0.55000000000000004"/>
  <x:cols>
    <x:col min="1" max="1" width="2.68359375" customWidth="1"/>
    <x:col min="2" max="2" width="44.83984375" customWidth="1"/>
    <x:col min="3" max="3" width="20.68359375" customWidth="1"/>
    <x:col min="4" max="4" width="17.3125" customWidth="1"/>
    <x:col min="5" max="5" width="15.3125" customWidth="1"/>
    <x:col min="6" max="6" width="16" customWidth="1"/>
    <x:col min="7" max="7" width="15" customWidth="1"/>
    <x:col min="8" max="8" width="12.3671875" customWidth="1"/>
    <x:col min="9" max="9" width="14.68359375" customWidth="1"/>
    <x:col min="10" max="10" width="15.3671875" customWidth="1"/>
    <x:col min="11" max="11" width="17" customWidth="1"/>
    <x:col min="12" max="12" width="18.83984375" customWidth="1"/>
    <x:col min="13" max="13" width="15" customWidth="1"/>
    <x:col min="14" max="14" width="14" customWidth="1"/>
    <x:col min="15" max="15" width="12" customWidth="1"/>
    <x:col min="16" max="16" width="14.3125" customWidth="1"/>
    <x:col min="17" max="17" width="17" customWidth="1"/>
    <x:col min="18" max="22" width="14.3125" customWidth="1"/>
    <x:col min="23" max="23" width="23" bestFit="1" customWidth="1"/>
  </x:cols>
  <x:sheetData>
    <x:row r="1" spans="2:12" x14ac:dyDescent="0.55000000000000004">
      <x:c r="B1" s="5" t="s">
        <x:v>0</x:v>
      </x:c>
      <x:c r="C1" s="5"/>
      <x:c r="D1" s="5"/>
      <x:c r="E1" s="5"/>
    </x:row>
    <x:row r="2" spans="2:12" x14ac:dyDescent="0.55000000000000004">
      <x:c r="B2" s="5" t="s">
        <x:v>217</x:v>
      </x:c>
      <x:c r="C2" s="5"/>
      <x:c r="D2" s="5"/>
      <x:c r="E2" s="5"/>
    </x:row>
    <x:row r="3" spans="2:12" x14ac:dyDescent="0.55000000000000004">
      <x:c r="B3" s="5" t="s">
        <x:v>91</x:v>
      </x:c>
      <x:c r="C3" s="5"/>
      <x:c r="D3" s="5"/>
      <x:c r="E3" s="5"/>
    </x:row>
    <x:row r="4" spans="2:12" x14ac:dyDescent="0.55000000000000004">
      <x:c r="B4" s="5"/>
      <x:c r="C4" s="5"/>
      <x:c r="D4" s="5"/>
      <x:c r="E4" s="5"/>
    </x:row>
    <x:row r="5" spans="2:12" ht="32.200000000000003" customHeight="1" x14ac:dyDescent="0.55000000000000004">
      <x:c r="B5" s="422" t="s">
        <x:v>92</x:v>
      </x:c>
      <x:c r="C5" s="422"/>
      <x:c r="D5" s="422"/>
      <x:c r="E5" s="422"/>
      <x:c r="F5" s="422"/>
      <x:c r="G5" s="422"/>
      <x:c r="H5" s="422"/>
      <x:c r="I5" s="422"/>
      <x:c r="J5" s="422"/>
      <x:c r="K5" s="422"/>
      <x:c r="L5" s="422"/>
    </x:row>
    <x:row r="6" spans="2:12" ht="37.5" customHeight="1" x14ac:dyDescent="0.55000000000000004">
      <x:c r="B6" s="422"/>
      <x:c r="C6" s="422"/>
      <x:c r="D6" s="422"/>
      <x:c r="E6" s="422"/>
      <x:c r="F6" s="422"/>
      <x:c r="G6" s="422"/>
      <x:c r="H6" s="422"/>
      <x:c r="I6" s="422"/>
      <x:c r="J6" s="422"/>
      <x:c r="K6" s="422"/>
      <x:c r="L6" s="422"/>
    </x:row>
    <x:row r="7" spans="2:12" ht="13.5" customHeight="1" x14ac:dyDescent="0.55000000000000004">
      <x:c r="B7" s="22"/>
      <x:c r="C7" s="22"/>
      <x:c r="D7" s="5"/>
      <x:c r="E7" s="5"/>
    </x:row>
    <x:row r="8" spans="2:12" ht="11.25" customHeight="1" x14ac:dyDescent="0.55000000000000004">
      <x:c r="B8" s="407" t="s">
        <x:v>49</x:v>
      </x:c>
      <x:c r="C8" s="408"/>
      <x:c r="D8" s="408"/>
      <x:c r="E8" s="408"/>
      <x:c r="F8" s="408"/>
      <x:c r="G8" s="408"/>
      <x:c r="H8" s="408"/>
      <x:c r="I8" s="408"/>
      <x:c r="J8" s="408"/>
      <x:c r="K8" s="408"/>
      <x:c r="L8" s="409"/>
    </x:row>
    <x:row r="9" spans="2:12" ht="84.75" customHeight="1" x14ac:dyDescent="0.55000000000000004">
      <x:c r="B9" s="410"/>
      <x:c r="C9" s="411"/>
      <x:c r="D9" s="411"/>
      <x:c r="E9" s="411"/>
      <x:c r="F9" s="411"/>
      <x:c r="G9" s="411"/>
      <x:c r="H9" s="411"/>
      <x:c r="I9" s="411"/>
      <x:c r="J9" s="411"/>
      <x:c r="K9" s="411"/>
      <x:c r="L9" s="412"/>
    </x:row>
    <x:row r="10" spans="2:12" ht="71.25" customHeight="1" x14ac:dyDescent="0.55000000000000004">
      <x:c r="B10" s="410"/>
      <x:c r="C10" s="411"/>
      <x:c r="D10" s="411"/>
      <x:c r="E10" s="411"/>
      <x:c r="F10" s="411"/>
      <x:c r="G10" s="411"/>
      <x:c r="H10" s="411"/>
      <x:c r="I10" s="411"/>
      <x:c r="J10" s="411"/>
      <x:c r="K10" s="411"/>
      <x:c r="L10" s="412"/>
    </x:row>
    <x:row r="11" spans="2:12" ht="42" customHeight="1" x14ac:dyDescent="0.55000000000000004">
      <x:c r="B11" s="410"/>
      <x:c r="C11" s="411"/>
      <x:c r="D11" s="411"/>
      <x:c r="E11" s="411"/>
      <x:c r="F11" s="411"/>
      <x:c r="G11" s="411"/>
      <x:c r="H11" s="411"/>
      <x:c r="I11" s="411"/>
      <x:c r="J11" s="411"/>
      <x:c r="K11" s="411"/>
      <x:c r="L11" s="412"/>
    </x:row>
    <x:row r="12" spans="2:12" ht="34.5" customHeight="1" x14ac:dyDescent="0.55000000000000004">
      <x:c r="B12" s="410"/>
      <x:c r="C12" s="411"/>
      <x:c r="D12" s="411"/>
      <x:c r="E12" s="411"/>
      <x:c r="F12" s="411"/>
      <x:c r="G12" s="411"/>
      <x:c r="H12" s="411"/>
      <x:c r="I12" s="411"/>
      <x:c r="J12" s="411"/>
      <x:c r="K12" s="411"/>
      <x:c r="L12" s="412"/>
    </x:row>
    <x:row r="13" spans="2:12" ht="24" customHeight="1" x14ac:dyDescent="0.55000000000000004">
      <x:c r="B13" s="410"/>
      <x:c r="C13" s="411"/>
      <x:c r="D13" s="411"/>
      <x:c r="E13" s="411"/>
      <x:c r="F13" s="411"/>
      <x:c r="G13" s="411"/>
      <x:c r="H13" s="411"/>
      <x:c r="I13" s="411"/>
      <x:c r="J13" s="411"/>
      <x:c r="K13" s="411"/>
      <x:c r="L13" s="412"/>
    </x:row>
    <x:row r="14" spans="2:12" ht="24" customHeight="1" x14ac:dyDescent="0.55000000000000004">
      <x:c r="B14" s="410"/>
      <x:c r="C14" s="411"/>
      <x:c r="D14" s="411"/>
      <x:c r="E14" s="411"/>
      <x:c r="F14" s="411"/>
      <x:c r="G14" s="411"/>
      <x:c r="H14" s="411"/>
      <x:c r="I14" s="411"/>
      <x:c r="J14" s="411"/>
      <x:c r="K14" s="411"/>
      <x:c r="L14" s="412"/>
    </x:row>
    <x:row r="15" spans="2:12" ht="37.5" customHeight="1" x14ac:dyDescent="0.55000000000000004">
      <x:c r="B15" s="413"/>
      <x:c r="C15" s="414"/>
      <x:c r="D15" s="414"/>
      <x:c r="E15" s="414"/>
      <x:c r="F15" s="414"/>
      <x:c r="G15" s="414"/>
      <x:c r="H15" s="414"/>
      <x:c r="I15" s="414"/>
      <x:c r="J15" s="414"/>
      <x:c r="K15" s="414"/>
      <x:c r="L15" s="415"/>
    </x:row>
    <x:row r="16" spans="2:12" ht="17.7" customHeight="1" x14ac:dyDescent="0.55000000000000004">
      <x:c r="B16" s="19"/>
      <x:c r="C16" s="19"/>
      <x:c r="D16" s="19"/>
      <x:c r="E16" s="19"/>
      <x:c r="F16" s="19"/>
      <x:c r="G16" s="19"/>
      <x:c r="H16" s="19"/>
      <x:c r="I16" s="19"/>
      <x:c r="J16" s="19"/>
      <x:c r="K16" s="19"/>
      <x:c r="L16" s="19"/>
    </x:row>
    <x:row r="17" spans="2:23" ht="17.7" customHeight="1" x14ac:dyDescent="0.55000000000000004">
      <x:c r="B17" s="31" t="s">
        <x:v>50</x:v>
      </x:c>
      <x:c r="C17" s="31"/>
      <x:c r="D17" s="19"/>
      <x:c r="E17" s="19"/>
      <x:c r="F17" s="19"/>
      <x:c r="G17" s="19"/>
      <x:c r="H17" s="19"/>
      <x:c r="I17" s="19"/>
      <x:c r="J17" s="19"/>
      <x:c r="K17" s="19"/>
      <x:c r="L17" s="19"/>
    </x:row>
    <x:row r="18" spans="2:23" ht="12.75" customHeight="1" x14ac:dyDescent="0.55000000000000004">
      <x:c r="B18" s="19"/>
      <x:c r="C18" s="19"/>
      <x:c r="D18" s="19"/>
      <x:c r="E18" s="19"/>
      <x:c r="F18" s="19"/>
      <x:c r="G18" s="19"/>
      <x:c r="H18" s="19"/>
      <x:c r="I18" s="19"/>
      <x:c r="J18" s="19"/>
      <x:c r="K18" s="19"/>
      <x:c r="L18" s="19"/>
    </x:row>
    <x:row r="19" spans="2:23" ht="20.2" customHeight="1" x14ac:dyDescent="0.55000000000000004">
      <x:c r="B19" s="423" t="s">
        <x:v>218</x:v>
      </x:c>
      <x:c r="C19" s="417"/>
      <x:c r="D19" s="417"/>
      <x:c r="E19" s="417"/>
      <x:c r="F19" s="417"/>
      <x:c r="G19" s="417"/>
      <x:c r="H19" s="417"/>
      <x:c r="I19" s="417"/>
      <x:c r="J19" s="417"/>
      <x:c r="K19" s="417"/>
      <x:c r="L19" s="417"/>
      <x:c r="M19" s="417"/>
      <x:c r="N19" s="417"/>
      <x:c r="O19" s="417"/>
      <x:c r="P19" s="417"/>
      <x:c r="Q19" s="417"/>
      <x:c r="R19" s="417"/>
      <x:c r="S19" s="417"/>
      <x:c r="T19" s="417"/>
      <x:c r="U19" s="417"/>
      <x:c r="V19" s="417"/>
      <x:c r="W19" s="418"/>
    </x:row>
    <x:row r="20" spans="2:23" s="12" customFormat="1" ht="70.5" customHeight="1" x14ac:dyDescent="0.5">
      <x:c r="B20" s="11" t="s">
        <x:v>52</x:v>
      </x:c>
      <x:c r="C20" s="11" t="s">
        <x:v>53</x:v>
      </x:c>
      <x:c r="D20" s="18" t="s">
        <x:v>54</x:v>
      </x:c>
      <x:c r="E20" s="11" t="s">
        <x:v>55</x:v>
      </x:c>
      <x:c r="F20" s="11" t="s">
        <x:v>56</x:v>
      </x:c>
      <x:c r="G20" s="18" t="s">
        <x:v>57</x:v>
      </x:c>
      <x:c r="H20" s="18" t="s">
        <x:v>58</x:v>
      </x:c>
      <x:c r="I20" s="11" t="s">
        <x:v>59</x:v>
      </x:c>
      <x:c r="J20" s="11" t="s">
        <x:v>60</x:v>
      </x:c>
      <x:c r="K20" s="18" t="s">
        <x:v>61</x:v>
      </x:c>
      <x:c r="L20" s="11" t="s">
        <x:v>62</x:v>
      </x:c>
      <x:c r="M20" s="11" t="s">
        <x:v>63</x:v>
      </x:c>
      <x:c r="N20" s="18" t="s">
        <x:v>64</x:v>
      </x:c>
      <x:c r="O20" s="18" t="s">
        <x:v>65</x:v>
      </x:c>
      <x:c r="P20" s="11" t="s">
        <x:v>66</x:v>
      </x:c>
      <x:c r="Q20" s="11" t="s">
        <x:v>67</x:v>
      </x:c>
      <x:c r="R20" s="18" t="s">
        <x:v>68</x:v>
      </x:c>
      <x:c r="S20" s="18" t="s">
        <x:v>69</x:v>
      </x:c>
      <x:c r="T20" s="18" t="s">
        <x:v>70</x:v>
      </x:c>
      <x:c r="U20" s="18" t="s">
        <x:v>71</x:v>
      </x:c>
      <x:c r="V20" s="18" t="s">
        <x:v>72</x:v>
      </x:c>
      <x:c r="W20" s="18" t="s">
        <x:v>73</x:v>
      </x:c>
    </x:row>
    <x:row r="21" spans="2:23" ht="15.7" customHeight="1" x14ac:dyDescent="0.55000000000000004">
      <x:c r="B21" s="403" t="s">
        <x:v>74</x:v>
      </x:c>
      <x:c r="C21" s="404"/>
      <x:c r="D21" s="404"/>
      <x:c r="E21" s="404"/>
      <x:c r="F21" s="404"/>
      <x:c r="G21" s="404"/>
      <x:c r="H21" s="404"/>
      <x:c r="I21" s="404"/>
      <x:c r="J21" s="404"/>
      <x:c r="K21" s="404"/>
      <x:c r="L21" s="404"/>
      <x:c r="M21" s="404"/>
      <x:c r="N21" s="404"/>
      <x:c r="O21" s="404"/>
      <x:c r="P21" s="404"/>
      <x:c r="Q21" s="404"/>
      <x:c r="R21" s="404"/>
      <x:c r="S21" s="404"/>
      <x:c r="T21" s="404"/>
      <x:c r="U21" s="404"/>
      <x:c r="V21" s="404"/>
      <x:c r="W21" s="405"/>
    </x:row>
    <x:row r="22" spans="2:23" x14ac:dyDescent="0.55000000000000004">
      <x:c r="B22" s="236" t="s">
        <x:v>97</x:v>
      </x:c>
      <x:c r="C22" s="49" t="s">
        <x:v>95</x:v>
      </x:c>
      <x:c r="D22" s="167">
        <x:v>230289</x:v>
      </x:c>
      <x:c r="E22" s="59">
        <x:f>F22/D22</x:f>
        <x:v>0.71419390418126794</x:v>
      </x:c>
      <x:c r="F22" s="52">
        <x:v>164471</x:v>
      </x:c>
      <x:c r="G22" s="53">
        <x:v>12.599136332098285</x:v>
      </x:c>
      <x:c r="H22" s="54">
        <x:f t="shared" ref="H22:H31" si="0">F22*G22</x:f>
        <x:v>2072192.5516765369</x:v>
      </x:c>
      <x:c r="I22" s="125">
        <x:v>31662053.679999992</x:v>
      </x:c>
      <x:c r="J22" s="258">
        <x:f>-PMT(0.46%,G22,I22)/(F22*1000)</x:f>
        <x:v>1.5761646163989628E-2</x:v>
      </x:c>
      <x:c r="K22" s="57" t="s">
        <x:v>18</x:v>
      </x:c>
      <x:c r="L22" s="57" t="s">
        <x:v>18</x:v>
      </x:c>
      <x:c r="M22" s="57" t="s">
        <x:v>18</x:v>
      </x:c>
      <x:c r="N22" s="57" t="s">
        <x:v>18</x:v>
      </x:c>
      <x:c r="O22" s="57" t="s">
        <x:v>18</x:v>
      </x:c>
      <x:c r="P22" s="57" t="s">
        <x:v>18</x:v>
      </x:c>
      <x:c r="Q22" s="57" t="s">
        <x:v>18</x:v>
      </x:c>
      <x:c r="R22" s="71">
        <x:v>181961273</x:v>
      </x:c>
      <x:c r="S22" s="71">
        <x:v>56081747</x:v>
      </x:c>
      <x:c r="T22" s="71">
        <x:f>R22-S22</x:f>
        <x:v>125879526</x:v>
      </x:c>
      <x:c r="U22" s="59">
        <x:f>R22/S22</x:f>
        <x:v>3.2445721243312908</x:v>
      </x:c>
      <x:c r="V22" s="113">
        <x:v>2487</x:v>
      </x:c>
      <x:c r="W22" s="109" t="s">
        <x:v>98</x:v>
      </x:c>
    </x:row>
    <x:row r="23" spans="2:23" x14ac:dyDescent="0.55000000000000004">
      <x:c r="B23" s="236" t="s">
        <x:v>99</x:v>
      </x:c>
      <x:c r="C23" s="49" t="s">
        <x:v>95</x:v>
      </x:c>
      <x:c r="D23" s="52">
        <x:v>26725</x:v>
      </x:c>
      <x:c r="E23" s="59">
        <x:f t="shared" ref="E23:E32" si="1">F23/D23</x:f>
        <x:v>0.68</x:v>
      </x:c>
      <x:c r="F23" s="52">
        <x:v>18173</x:v>
      </x:c>
      <x:c r="G23" s="53">
        <x:v>11.864391549569103</x:v>
      </x:c>
      <x:c r="H23" s="54">
        <x:f t="shared" si="0"/>
        <x:v>215611.58763031929</x:v>
      </x:c>
      <x:c r="I23" s="125">
        <x:v>4453791.1500000004</x:v>
      </x:c>
      <x:c r="J23" s="258">
        <x:f>-PMT(0.46%,G23,I23)/(F23*1000)</x:f>
        <x:v>2.127281509760592E-2</x:v>
      </x:c>
      <x:c r="K23" s="57" t="s">
        <x:v>18</x:v>
      </x:c>
      <x:c r="L23" s="57" t="s">
        <x:v>18</x:v>
      </x:c>
      <x:c r="M23" s="57" t="s">
        <x:v>18</x:v>
      </x:c>
      <x:c r="N23" s="57" t="s">
        <x:v>18</x:v>
      </x:c>
      <x:c r="O23" s="57" t="s">
        <x:v>18</x:v>
      </x:c>
      <x:c r="P23" s="57" t="s">
        <x:v>18</x:v>
      </x:c>
      <x:c r="Q23" s="57" t="s">
        <x:v>18</x:v>
      </x:c>
      <x:c r="R23" s="71">
        <x:v>13895384</x:v>
      </x:c>
      <x:c r="S23" s="71">
        <x:v>12241532</x:v>
      </x:c>
      <x:c r="T23" s="71">
        <x:f t="shared" ref="T23:T30" si="2">R23-S23</x:f>
        <x:v>1653852</x:v>
      </x:c>
      <x:c r="U23" s="59">
        <x:f t="shared" ref="U23:U29" si="3">R23/S23</x:f>
        <x:v>1.1351017176608287</x:v>
      </x:c>
      <x:c r="V23" s="113">
        <x:v>75</x:v>
      </x:c>
      <x:c r="W23" s="109" t="s">
        <x:v>98</x:v>
      </x:c>
    </x:row>
    <x:row r="24" spans="2:23" x14ac:dyDescent="0.55000000000000004">
      <x:c r="B24" s="236" t="s">
        <x:v>149</x:v>
      </x:c>
      <x:c r="C24" s="49" t="s">
        <x:v>95</x:v>
      </x:c>
      <x:c r="D24" s="52">
        <x:v>19153</x:v>
      </x:c>
      <x:c r="E24" s="59">
        <x:f t="shared" si="1"/>
        <x:v>0.60001044222837152</x:v>
      </x:c>
      <x:c r="F24" s="52">
        <x:v>11492</x:v>
      </x:c>
      <x:c r="G24" s="53">
        <x:v>15</x:v>
      </x:c>
      <x:c r="H24" s="54">
        <x:f t="shared" si="0"/>
        <x:v>172380</x:v>
      </x:c>
      <x:c r="I24" s="125">
        <x:v>1488688.4</x:v>
      </x:c>
      <x:c r="J24" s="258">
        <x:f t="shared" ref="J24:J29" si="4">-PMT(0.46%,G24,I24)/(F24*1000)</x:f>
        <x:v>8.9572963821500321E-3</x:v>
      </x:c>
      <x:c r="K24" s="57" t="s">
        <x:v>18</x:v>
      </x:c>
      <x:c r="L24" s="57" t="s">
        <x:v>18</x:v>
      </x:c>
      <x:c r="M24" s="57" t="s">
        <x:v>18</x:v>
      </x:c>
      <x:c r="N24" s="57" t="s">
        <x:v>18</x:v>
      </x:c>
      <x:c r="O24" s="57" t="s">
        <x:v>18</x:v>
      </x:c>
      <x:c r="P24" s="57" t="s">
        <x:v>18</x:v>
      </x:c>
      <x:c r="Q24" s="57" t="s">
        <x:v>18</x:v>
      </x:c>
      <x:c r="R24" s="71">
        <x:v>9399722</x:v>
      </x:c>
      <x:c r="S24" s="71">
        <x:v>10344614</x:v>
      </x:c>
      <x:c r="T24" s="71">
        <x:f t="shared" si="2"/>
        <x:v>-944892</x:v>
      </x:c>
      <x:c r="U24" s="59">
        <x:f t="shared" si="3"/>
        <x:v>0.90865855410361374</x:v>
      </x:c>
      <x:c r="V24" s="108">
        <x:v>29</x:v>
      </x:c>
      <x:c r="W24" s="109" t="s">
        <x:v>98</x:v>
      </x:c>
    </x:row>
    <x:row r="25" spans="2:23" x14ac:dyDescent="0.55000000000000004">
      <x:c r="B25" s="236" t="s">
        <x:v>100</x:v>
      </x:c>
      <x:c r="C25" s="49" t="s">
        <x:v>95</x:v>
      </x:c>
      <x:c r="D25" s="52">
        <x:v>25215</x:v>
      </x:c>
      <x:c r="E25" s="59">
        <x:f t="shared" si="1"/>
        <x:v>0.95002974419988107</x:v>
      </x:c>
      <x:c r="F25" s="52">
        <x:v>23955</x:v>
      </x:c>
      <x:c r="G25" s="53">
        <x:v>5</x:v>
      </x:c>
      <x:c r="H25" s="54">
        <x:f t="shared" si="0"/>
        <x:v>119775</x:v>
      </x:c>
      <x:c r="I25" s="71">
        <x:v>4731899.9399999995</x:v>
      </x:c>
      <x:c r="J25" s="258">
        <x:f t="shared" si="4"/>
        <x:v>4.0053433121914256E-2</x:v>
      </x:c>
      <x:c r="K25" s="57" t="s">
        <x:v>18</x:v>
      </x:c>
      <x:c r="L25" s="57" t="s">
        <x:v>18</x:v>
      </x:c>
      <x:c r="M25" s="57" t="s">
        <x:v>18</x:v>
      </x:c>
      <x:c r="N25" s="57" t="s">
        <x:v>18</x:v>
      </x:c>
      <x:c r="O25" s="57" t="s">
        <x:v>18</x:v>
      </x:c>
      <x:c r="P25" s="57" t="s">
        <x:v>18</x:v>
      </x:c>
      <x:c r="Q25" s="57" t="s">
        <x:v>18</x:v>
      </x:c>
      <x:c r="R25" s="71">
        <x:v>5201622</x:v>
      </x:c>
      <x:c r="S25" s="71">
        <x:v>4449959</x:v>
      </x:c>
      <x:c r="T25" s="71">
        <x:f t="shared" si="2"/>
        <x:v>751663</x:v>
      </x:c>
      <x:c r="U25" s="59">
        <x:f t="shared" si="3"/>
        <x:v>1.1689145899995932</x:v>
      </x:c>
      <x:c r="V25" s="113">
        <x:f>22+11+10+52+5</x:f>
        <x:v>100</x:v>
      </x:c>
      <x:c r="W25" s="109" t="s">
        <x:v>98</x:v>
      </x:c>
    </x:row>
    <x:row r="26" spans="2:23" x14ac:dyDescent="0.55000000000000004">
      <x:c r="B26" s="236" t="s">
        <x:v>168</x:v>
      </x:c>
      <x:c r="C26" s="49" t="s">
        <x:v>95</x:v>
      </x:c>
      <x:c r="D26" s="162">
        <x:v>39434</x:v>
      </x:c>
      <x:c r="E26" s="59">
        <x:f t="shared" si="1"/>
        <x:v>0.75001267941370386</x:v>
      </x:c>
      <x:c r="F26" s="52">
        <x:v>29576</x:v>
      </x:c>
      <x:c r="G26" s="53">
        <x:v>7.1</x:v>
      </x:c>
      <x:c r="H26" s="54">
        <x:f t="shared" si="0"/>
        <x:v>209989.59999999998</x:v>
      </x:c>
      <x:c r="I26" s="71">
        <x:v>6114330.5599999987</x:v>
      </x:c>
      <x:c r="J26" s="258">
        <x:f t="shared" si="4"/>
        <x:v>2.9662288162034312E-2</x:v>
      </x:c>
      <x:c r="K26" s="57" t="s">
        <x:v>18</x:v>
      </x:c>
      <x:c r="L26" s="57" t="s">
        <x:v>18</x:v>
      </x:c>
      <x:c r="M26" s="57" t="s">
        <x:v>18</x:v>
      </x:c>
      <x:c r="N26" s="57" t="s">
        <x:v>18</x:v>
      </x:c>
      <x:c r="O26" s="57" t="s">
        <x:v>18</x:v>
      </x:c>
      <x:c r="P26" s="57" t="s">
        <x:v>18</x:v>
      </x:c>
      <x:c r="Q26" s="57" t="s">
        <x:v>18</x:v>
      </x:c>
      <x:c r="R26" s="71">
        <x:v>14691111</x:v>
      </x:c>
      <x:c r="S26" s="71">
        <x:v>5284457</x:v>
      </x:c>
      <x:c r="T26" s="71">
        <x:f t="shared" si="2"/>
        <x:v>9406654</x:v>
      </x:c>
      <x:c r="U26" s="59">
        <x:f t="shared" si="3"/>
        <x:v>2.7800606571309028</x:v>
      </x:c>
      <x:c r="V26" s="154">
        <x:v>74</x:v>
      </x:c>
      <x:c r="W26" s="109" t="s">
        <x:v>98</x:v>
      </x:c>
    </x:row>
    <x:row r="27" spans="2:23" x14ac:dyDescent="0.55000000000000004">
      <x:c r="B27" s="236" t="s">
        <x:v>219</x:v>
      </x:c>
      <x:c r="C27" s="49" t="s">
        <x:v>95</x:v>
      </x:c>
      <x:c r="D27" s="167">
        <x:v>2786</x:v>
      </x:c>
      <x:c r="E27" s="59">
        <x:f>F27/D27</x:f>
        <x:v>0.89985642498205309</x:v>
      </x:c>
      <x:c r="F27" s="52">
        <x:v>2507</x:v>
      </x:c>
      <x:c r="G27" s="53">
        <x:v>3.2071787508973442</x:v>
      </x:c>
      <x:c r="H27" s="54">
        <x:f t="shared" si="0"/>
        <x:v>8040.3971284996414</x:v>
      </x:c>
      <x:c r="I27" s="57" t="s">
        <x:v>18</x:v>
      </x:c>
      <x:c r="J27" s="57" t="s">
        <x:v>18</x:v>
      </x:c>
      <x:c r="K27" s="57" t="s">
        <x:v>18</x:v>
      </x:c>
      <x:c r="L27" s="57" t="s">
        <x:v>18</x:v>
      </x:c>
      <x:c r="M27" s="57" t="s">
        <x:v>18</x:v>
      </x:c>
      <x:c r="N27" s="57" t="s">
        <x:v>18</x:v>
      </x:c>
      <x:c r="O27" s="57" t="s">
        <x:v>18</x:v>
      </x:c>
      <x:c r="P27" s="57" t="s">
        <x:v>18</x:v>
      </x:c>
      <x:c r="Q27" s="57" t="s">
        <x:v>18</x:v>
      </x:c>
      <x:c r="R27" s="71">
        <x:v>453655</x:v>
      </x:c>
      <x:c r="S27" s="71">
        <x:v>277224</x:v>
      </x:c>
      <x:c r="T27" s="71">
        <x:f>R27-S27</x:f>
        <x:v>176431</x:v>
      </x:c>
      <x:c r="U27" s="59">
        <x:f>R27/S27</x:f>
        <x:v>1.6364203676449369</x:v>
      </x:c>
      <x:c r="V27" s="157">
        <x:v>1454</x:v>
      </x:c>
      <x:c r="W27" s="109" t="s">
        <x:v>98</x:v>
      </x:c>
    </x:row>
    <x:row r="28" spans="2:23" x14ac:dyDescent="0.55000000000000004">
      <x:c r="B28" s="236" t="s">
        <x:v>102</x:v>
      </x:c>
      <x:c r="C28" s="49" t="s">
        <x:v>95</x:v>
      </x:c>
      <x:c r="D28" s="52">
        <x:v>43303</x:v>
      </x:c>
      <x:c r="E28" s="59">
        <x:f t="shared" si="1"/>
        <x:v>0.79999076276470449</x:v>
      </x:c>
      <x:c r="F28" s="52">
        <x:v>34642</x:v>
      </x:c>
      <x:c r="G28" s="53">
        <x:v>20</x:v>
      </x:c>
      <x:c r="H28" s="54">
        <x:f t="shared" si="0"/>
        <x:v>692840</x:v>
      </x:c>
      <x:c r="I28" s="71">
        <x:v>7908536.7699999996</x:v>
      </x:c>
      <x:c r="J28" s="258">
        <x:f t="shared" si="4"/>
        <x:v>1.197400520366447E-2</x:v>
      </x:c>
      <x:c r="K28" s="57" t="s">
        <x:v>18</x:v>
      </x:c>
      <x:c r="L28" s="57" t="s">
        <x:v>18</x:v>
      </x:c>
      <x:c r="M28" s="57" t="s">
        <x:v>18</x:v>
      </x:c>
      <x:c r="N28" s="57" t="s">
        <x:v>18</x:v>
      </x:c>
      <x:c r="O28" s="57" t="s">
        <x:v>18</x:v>
      </x:c>
      <x:c r="P28" s="57" t="s">
        <x:v>18</x:v>
      </x:c>
      <x:c r="Q28" s="57" t="s">
        <x:v>18</x:v>
      </x:c>
      <x:c r="R28" s="71">
        <x:v>44073671</x:v>
      </x:c>
      <x:c r="S28" s="71">
        <x:v>21210825</x:v>
      </x:c>
      <x:c r="T28" s="71">
        <x:f t="shared" si="2"/>
        <x:v>22862846</x:v>
      </x:c>
      <x:c r="U28" s="59">
        <x:f t="shared" si="3"/>
        <x:v>2.0778857493756138</x:v>
      </x:c>
      <x:c r="V28" s="52">
        <x:v>76</x:v>
      </x:c>
      <x:c r="W28" s="109" t="s">
        <x:v>98</x:v>
      </x:c>
    </x:row>
    <x:row r="29" spans="2:23" x14ac:dyDescent="0.55000000000000004">
      <x:c r="B29" s="236" t="s">
        <x:v>169</x:v>
      </x:c>
      <x:c r="C29" s="49" t="s">
        <x:v>95</x:v>
      </x:c>
      <x:c r="D29" s="79">
        <x:v>282451</x:v>
      </x:c>
      <x:c r="E29" s="59">
        <x:f t="shared" si="1"/>
        <x:v>0.67807513515618634</x:v>
      </x:c>
      <x:c r="F29" s="52">
        <x:v>191523</x:v>
      </x:c>
      <x:c r="G29" s="53">
        <x:v>7.6917037029216928</x:v>
      </x:c>
      <x:c r="H29" s="54">
        <x:f t="shared" si="0"/>
        <x:v>1473138.1682946715</x:v>
      </x:c>
      <x:c r="I29" s="71">
        <x:v>11398577.09</x:v>
      </x:c>
      <x:c r="J29" s="258">
        <x:f t="shared" si="4"/>
        <x:v>7.8930895238574841E-3</x:v>
      </x:c>
      <x:c r="K29" s="57" t="s">
        <x:v>18</x:v>
      </x:c>
      <x:c r="L29" s="57" t="s">
        <x:v>18</x:v>
      </x:c>
      <x:c r="M29" s="57" t="s">
        <x:v>18</x:v>
      </x:c>
      <x:c r="N29" s="57" t="s">
        <x:v>18</x:v>
      </x:c>
      <x:c r="O29" s="57" t="s">
        <x:v>18</x:v>
      </x:c>
      <x:c r="P29" s="57" t="s">
        <x:v>18</x:v>
      </x:c>
      <x:c r="Q29" s="57" t="s">
        <x:v>18</x:v>
      </x:c>
      <x:c r="R29" s="71">
        <x:v>83242498</x:v>
      </x:c>
      <x:c r="S29" s="71">
        <x:v>33866795</x:v>
      </x:c>
      <x:c r="T29" s="71">
        <x:f t="shared" si="2"/>
        <x:v>49375703</x:v>
      </x:c>
      <x:c r="U29" s="59">
        <x:f t="shared" si="3"/>
        <x:v>2.4579384615520894</x:v>
      </x:c>
      <x:c r="V29" s="113">
        <x:v>1636016</x:v>
      </x:c>
      <x:c r="W29" s="109" t="s">
        <x:v>96</x:v>
      </x:c>
    </x:row>
    <x:row r="30" spans="2:23" x14ac:dyDescent="0.55000000000000004">
      <x:c r="B30" s="236" t="s">
        <x:v>170</x:v>
      </x:c>
      <x:c r="C30" s="49" t="s">
        <x:v>95</x:v>
      </x:c>
      <x:c r="D30" s="52">
        <x:v>31002</x:v>
      </x:c>
      <x:c r="E30" s="59">
        <x:f t="shared" si="1"/>
        <x:v>0.63502354686794404</x:v>
      </x:c>
      <x:c r="F30" s="52">
        <x:v>19687</x:v>
      </x:c>
      <x:c r="G30" s="53">
        <x:v>4.1813151159974229</x:v>
      </x:c>
      <x:c r="H30" s="54">
        <x:f t="shared" si="0"/>
        <x:v>82317.550688641262</x:v>
      </x:c>
      <x:c r="I30" s="57" t="s">
        <x:v>18</x:v>
      </x:c>
      <x:c r="J30" s="57" t="s">
        <x:v>18</x:v>
      </x:c>
      <x:c r="K30" s="57" t="s">
        <x:v>18</x:v>
      </x:c>
      <x:c r="L30" s="57" t="s">
        <x:v>18</x:v>
      </x:c>
      <x:c r="M30" s="57" t="s">
        <x:v>18</x:v>
      </x:c>
      <x:c r="N30" s="57" t="s">
        <x:v>18</x:v>
      </x:c>
      <x:c r="O30" s="57" t="s">
        <x:v>18</x:v>
      </x:c>
      <x:c r="P30" s="57" t="s">
        <x:v>18</x:v>
      </x:c>
      <x:c r="Q30" s="57" t="s">
        <x:v>18</x:v>
      </x:c>
      <x:c r="R30" s="71">
        <x:v>6388132</x:v>
      </x:c>
      <x:c r="S30" s="71">
        <x:v>0</x:v>
      </x:c>
      <x:c r="T30" s="71">
        <x:f t="shared" si="2"/>
        <x:v>6388132</x:v>
      </x:c>
      <x:c r="U30" s="59" t="str">
        <x:f>IF(S30=0,"N/A",R30/S30)</x:f>
        <x:v>N/A</x:v>
      </x:c>
      <x:c r="V30" s="113" t="s">
        <x:v>18</x:v>
      </x:c>
      <x:c r="W30" s="284" t="s">
        <x:v>18</x:v>
      </x:c>
    </x:row>
    <x:row r="31" spans="2:23" x14ac:dyDescent="0.55000000000000004">
      <x:c r="B31" s="236" t="s">
        <x:v>220</x:v>
      </x:c>
      <x:c r="C31" s="49" t="s">
        <x:v>95</x:v>
      </x:c>
      <x:c r="D31" s="52">
        <x:v>7160</x:v>
      </x:c>
      <x:c r="E31" s="59">
        <x:f>F31/D31</x:f>
        <x:v>0.94972067039106145</x:v>
      </x:c>
      <x:c r="F31" s="52">
        <x:v>6800</x:v>
      </x:c>
      <x:c r="G31" s="53">
        <x:v>5</x:v>
      </x:c>
      <x:c r="H31" s="54">
        <x:f t="shared" si="0"/>
        <x:v>34000</x:v>
      </x:c>
      <x:c r="I31" s="57" t="s">
        <x:v>18</x:v>
      </x:c>
      <x:c r="J31" s="57" t="s">
        <x:v>18</x:v>
      </x:c>
      <x:c r="K31" s="57" t="s">
        <x:v>18</x:v>
      </x:c>
      <x:c r="L31" s="57" t="s">
        <x:v>18</x:v>
      </x:c>
      <x:c r="M31" s="57" t="s">
        <x:v>18</x:v>
      </x:c>
      <x:c r="N31" s="57" t="s">
        <x:v>18</x:v>
      </x:c>
      <x:c r="O31" s="57" t="s">
        <x:v>18</x:v>
      </x:c>
      <x:c r="P31" s="57" t="s">
        <x:v>18</x:v>
      </x:c>
      <x:c r="Q31" s="57" t="s">
        <x:v>18</x:v>
      </x:c>
      <x:c r="R31" s="71">
        <x:v>246828</x:v>
      </x:c>
      <x:c r="S31" s="71">
        <x:v>269363</x:v>
      </x:c>
      <x:c r="T31" s="71">
        <x:f>R31-S31</x:f>
        <x:v>-22535</x:v>
      </x:c>
      <x:c r="U31" s="59">
        <x:f>R31/S31</x:f>
        <x:v>0.91633966060669059</x:v>
      </x:c>
      <x:c r="V31" s="113">
        <x:v>10</x:v>
      </x:c>
      <x:c r="W31" s="109" t="s">
        <x:v>105</x:v>
      </x:c>
    </x:row>
    <x:row r="32" spans="2:23" x14ac:dyDescent="0.55000000000000004">
      <x:c r="B32" s="236" t="s">
        <x:v>201</x:v>
      </x:c>
      <x:c r="C32" s="49" t="s">
        <x:v>95</x:v>
      </x:c>
      <x:c r="D32" s="52">
        <x:v>4233</x:v>
      </x:c>
      <x:c r="E32" s="59">
        <x:f t="shared" si="1"/>
        <x:v>0.90999291282778172</x:v>
      </x:c>
      <x:c r="F32" s="52">
        <x:v>3852</x:v>
      </x:c>
      <x:c r="G32" s="57" t="s">
        <x:v>18</x:v>
      </x:c>
      <x:c r="H32" s="57" t="s">
        <x:v>18</x:v>
      </x:c>
      <x:c r="I32" s="71">
        <x:v>637100.49</x:v>
      </x:c>
      <x:c r="J32" s="57" t="s">
        <x:v>18</x:v>
      </x:c>
      <x:c r="K32" s="57" t="s">
        <x:v>18</x:v>
      </x:c>
      <x:c r="L32" s="57" t="s">
        <x:v>18</x:v>
      </x:c>
      <x:c r="M32" s="57" t="s">
        <x:v>18</x:v>
      </x:c>
      <x:c r="N32" s="57" t="s">
        <x:v>18</x:v>
      </x:c>
      <x:c r="O32" s="57" t="s">
        <x:v>18</x:v>
      </x:c>
      <x:c r="P32" s="57" t="s">
        <x:v>18</x:v>
      </x:c>
      <x:c r="Q32" s="57" t="s">
        <x:v>18</x:v>
      </x:c>
      <x:c r="R32" s="71">
        <x:v>0</x:v>
      </x:c>
      <x:c r="S32" s="71">
        <x:v>0</x:v>
      </x:c>
      <x:c r="T32" s="71">
        <x:v>0</x:v>
      </x:c>
      <x:c r="U32" s="59" t="str">
        <x:f>IF(S32=0,"N/A",R32/S32)</x:f>
        <x:v>N/A</x:v>
      </x:c>
      <x:c r="V32" s="113">
        <x:v>186</x:v>
      </x:c>
      <x:c r="W32" s="109" t="s">
        <x:v>98</x:v>
      </x:c>
    </x:row>
    <x:row r="33" spans="2:23" x14ac:dyDescent="0.55000000000000004">
      <x:c r="B33" s="236" t="s">
        <x:v>151</x:v>
      </x:c>
      <x:c r="C33" s="49" t="s">
        <x:v>183</x:v>
      </x:c>
      <x:c r="D33" s="52">
        <x:v>164695</x:v>
      </x:c>
      <x:c r="E33" s="143">
        <x:f>F33/D33</x:f>
        <x:v>0.91000333950636025</x:v>
      </x:c>
      <x:c r="F33" s="52">
        <x:v>149873</x:v>
      </x:c>
      <x:c r="G33" s="315">
        <x:v>11.587627477714328</x:v>
      </x:c>
      <x:c r="H33" s="163">
        <x:f>F33*G33</x:f>
        <x:v>1736672.4929674794</x:v>
      </x:c>
      <x:c r="I33" s="71">
        <x:v>33610828.409999996</x:v>
      </x:c>
      <x:c r="J33" s="258">
        <x:f t="shared" ref="J33" si="5">-PMT(0.46%,G33,I33)/(F33*1000)</x:f>
        <x:v>1.9918432591636823E-2</x:v>
      </x:c>
      <x:c r="K33" s="57" t="s">
        <x:v>18</x:v>
      </x:c>
      <x:c r="L33" s="57" t="s">
        <x:v>18</x:v>
      </x:c>
      <x:c r="M33" s="57" t="s">
        <x:v>18</x:v>
      </x:c>
      <x:c r="N33" s="57" t="s">
        <x:v>18</x:v>
      </x:c>
      <x:c r="O33" s="57" t="s">
        <x:v>18</x:v>
      </x:c>
      <x:c r="P33" s="57" t="s">
        <x:v>18</x:v>
      </x:c>
      <x:c r="Q33" s="57" t="s">
        <x:v>18</x:v>
      </x:c>
      <x:c r="R33" s="1">
        <x:v>0</x:v>
      </x:c>
      <x:c r="S33" s="1">
        <x:v>0</x:v>
      </x:c>
      <x:c r="T33" s="1">
        <x:v>0</x:v>
      </x:c>
      <x:c r="U33" s="143" t="s">
        <x:v>18</x:v>
      </x:c>
      <x:c r="V33" s="113">
        <x:v>7537</x:v>
      </x:c>
      <x:c r="W33" s="109" t="s">
        <x:v>98</x:v>
      </x:c>
    </x:row>
    <x:row r="34" spans="2:23" x14ac:dyDescent="0.55000000000000004">
      <x:c r="B34" s="236" t="s">
        <x:v>202</x:v>
      </x:c>
      <x:c r="C34" s="49" t="s">
        <x:v>183</x:v>
      </x:c>
      <x:c r="D34" s="167">
        <x:v>5978</x:v>
      </x:c>
      <x:c r="E34" s="143">
        <x:f t="shared" ref="E34:E38" si="6">F34/D34</x:f>
        <x:v>1</x:v>
      </x:c>
      <x:c r="F34" s="52">
        <x:v>5978</x:v>
      </x:c>
      <x:c r="G34" s="57" t="s">
        <x:v>18</x:v>
      </x:c>
      <x:c r="H34" s="57" t="s">
        <x:v>18</x:v>
      </x:c>
      <x:c r="I34" s="1">
        <x:v>3801312.7699999996</x:v>
      </x:c>
      <x:c r="J34" s="57" t="s">
        <x:v>18</x:v>
      </x:c>
      <x:c r="K34" s="57" t="s">
        <x:v>18</x:v>
      </x:c>
      <x:c r="L34" s="57" t="s">
        <x:v>18</x:v>
      </x:c>
      <x:c r="M34" s="57" t="s">
        <x:v>18</x:v>
      </x:c>
      <x:c r="N34" s="57" t="s">
        <x:v>18</x:v>
      </x:c>
      <x:c r="O34" s="57" t="s">
        <x:v>18</x:v>
      </x:c>
      <x:c r="P34" s="57" t="s">
        <x:v>18</x:v>
      </x:c>
      <x:c r="Q34" s="57" t="s">
        <x:v>18</x:v>
      </x:c>
      <x:c r="R34" s="1">
        <x:v>0</x:v>
      </x:c>
      <x:c r="S34" s="1">
        <x:v>0</x:v>
      </x:c>
      <x:c r="T34" s="1">
        <x:v>0</x:v>
      </x:c>
      <x:c r="U34" s="143" t="s">
        <x:v>18</x:v>
      </x:c>
      <x:c r="V34" s="113">
        <x:v>10077</x:v>
      </x:c>
      <x:c r="W34" s="313" t="s">
        <x:v>96</x:v>
      </x:c>
    </x:row>
    <x:row r="35" spans="2:23" x14ac:dyDescent="0.55000000000000004">
      <x:c r="B35" s="268" t="s">
        <x:v>221</x:v>
      </x:c>
      <x:c r="C35" s="57" t="s">
        <x:v>183</x:v>
      </x:c>
      <x:c r="D35" s="167">
        <x:v>7678</x:v>
      </x:c>
      <x:c r="E35" s="143">
        <x:f t="shared" si="6"/>
        <x:v>0.8999739515498828</x:v>
      </x:c>
      <x:c r="F35" s="52">
        <x:v>6910</x:v>
      </x:c>
      <x:c r="G35" s="315">
        <x:v>2.0268594503061093</x:v>
      </x:c>
      <x:c r="H35" s="54">
        <x:f>F35*G35</x:f>
        <x:v>14005.598801615215</x:v>
      </x:c>
      <x:c r="I35" s="1">
        <x:v>2002087.94</x:v>
      </x:c>
      <x:c r="J35" s="258">
        <x:f t="shared" ref="J35" si="7">-PMT(0.46%,G35,I35)/(F35*1000)</x:f>
        <x:v>0.14394507550193836</x:v>
      </x:c>
      <x:c r="K35" s="57" t="s">
        <x:v>18</x:v>
      </x:c>
      <x:c r="L35" s="57" t="s">
        <x:v>18</x:v>
      </x:c>
      <x:c r="M35" s="57" t="s">
        <x:v>18</x:v>
      </x:c>
      <x:c r="N35" s="57" t="s">
        <x:v>18</x:v>
      </x:c>
      <x:c r="O35" s="57" t="s">
        <x:v>18</x:v>
      </x:c>
      <x:c r="P35" s="57" t="s">
        <x:v>18</x:v>
      </x:c>
      <x:c r="Q35" s="57" t="s">
        <x:v>18</x:v>
      </x:c>
      <x:c r="R35" s="1">
        <x:v>0</x:v>
      </x:c>
      <x:c r="S35" s="1">
        <x:v>0</x:v>
      </x:c>
      <x:c r="T35" s="1">
        <x:v>0</x:v>
      </x:c>
      <x:c r="U35" s="143" t="s">
        <x:v>18</x:v>
      </x:c>
      <x:c r="V35" s="174" t="s">
        <x:v>18</x:v>
      </x:c>
      <x:c r="W35" s="172" t="s">
        <x:v>18</x:v>
      </x:c>
    </x:row>
    <x:row r="36" spans="2:23" x14ac:dyDescent="0.55000000000000004">
      <x:c r="B36" s="269" t="s">
        <x:v>222</x:v>
      </x:c>
      <x:c r="C36" s="57" t="s">
        <x:v>183</x:v>
      </x:c>
      <x:c r="D36" s="167">
        <x:v>41.85</x:v>
      </x:c>
      <x:c r="E36" s="143">
        <x:f t="shared" si="6"/>
        <x:v>1</x:v>
      </x:c>
      <x:c r="F36" s="52">
        <x:v>41.85</x:v>
      </x:c>
      <x:c r="G36" s="57" t="s">
        <x:v>18</x:v>
      </x:c>
      <x:c r="H36" s="57" t="s">
        <x:v>18</x:v>
      </x:c>
      <x:c r="I36" s="1">
        <x:v>433876</x:v>
      </x:c>
      <x:c r="J36" s="57" t="s">
        <x:v>18</x:v>
      </x:c>
      <x:c r="K36" s="57" t="s">
        <x:v>18</x:v>
      </x:c>
      <x:c r="L36" s="57" t="s">
        <x:v>18</x:v>
      </x:c>
      <x:c r="M36" s="57" t="s">
        <x:v>18</x:v>
      </x:c>
      <x:c r="N36" s="57" t="s">
        <x:v>18</x:v>
      </x:c>
      <x:c r="O36" s="57" t="s">
        <x:v>18</x:v>
      </x:c>
      <x:c r="P36" s="57" t="s">
        <x:v>18</x:v>
      </x:c>
      <x:c r="Q36" s="57" t="s">
        <x:v>18</x:v>
      </x:c>
      <x:c r="R36" s="1">
        <x:v>0</x:v>
      </x:c>
      <x:c r="S36" s="1">
        <x:v>0</x:v>
      </x:c>
      <x:c r="T36" s="1">
        <x:v>0</x:v>
      </x:c>
      <x:c r="U36" s="143" t="s">
        <x:v>18</x:v>
      </x:c>
      <x:c r="V36" s="113">
        <x:v>1</x:v>
      </x:c>
      <x:c r="W36" s="109" t="s">
        <x:v>98</x:v>
      </x:c>
    </x:row>
    <x:row r="37" spans="2:23" x14ac:dyDescent="0.55000000000000004">
      <x:c r="B37" s="268" t="s">
        <x:v>223</x:v>
      </x:c>
      <x:c r="C37" s="57" t="s">
        <x:v>183</x:v>
      </x:c>
      <x:c r="D37" s="167">
        <x:v>10.56</x:v>
      </x:c>
      <x:c r="E37" s="143">
        <x:f t="shared" si="6"/>
        <x:v>0.80018939393939381</x:v>
      </x:c>
      <x:c r="F37" s="52">
        <x:v>8.4499999999999993</x:v>
      </x:c>
      <x:c r="G37" s="57" t="s">
        <x:v>18</x:v>
      </x:c>
      <x:c r="H37" s="57" t="s">
        <x:v>18</x:v>
      </x:c>
      <x:c r="I37" s="1">
        <x:v>2099</x:v>
      </x:c>
      <x:c r="J37" s="57" t="s">
        <x:v>18</x:v>
      </x:c>
      <x:c r="K37" s="57" t="s">
        <x:v>18</x:v>
      </x:c>
      <x:c r="L37" s="57" t="s">
        <x:v>18</x:v>
      </x:c>
      <x:c r="M37" s="57" t="s">
        <x:v>18</x:v>
      </x:c>
      <x:c r="N37" s="57" t="s">
        <x:v>18</x:v>
      </x:c>
      <x:c r="O37" s="57" t="s">
        <x:v>18</x:v>
      </x:c>
      <x:c r="P37" s="57" t="s">
        <x:v>18</x:v>
      </x:c>
      <x:c r="Q37" s="57" t="s">
        <x:v>18</x:v>
      </x:c>
      <x:c r="R37" s="1">
        <x:v>0</x:v>
      </x:c>
      <x:c r="S37" s="1">
        <x:v>0</x:v>
      </x:c>
      <x:c r="T37" s="1">
        <x:v>0</x:v>
      </x:c>
      <x:c r="U37" s="143" t="s">
        <x:v>18</x:v>
      </x:c>
      <x:c r="V37" s="113">
        <x:v>2</x:v>
      </x:c>
      <x:c r="W37" s="109" t="s">
        <x:v>98</x:v>
      </x:c>
    </x:row>
    <x:row r="38" spans="2:23" x14ac:dyDescent="0.55000000000000004">
      <x:c r="B38" s="268" t="s">
        <x:v>224</x:v>
      </x:c>
      <x:c r="C38" s="57" t="s">
        <x:v>183</x:v>
      </x:c>
      <x:c r="D38" s="167">
        <x:v>813</x:v>
      </x:c>
      <x:c r="E38" s="143">
        <x:f t="shared" si="6"/>
        <x:v>0.95079950799507995</x:v>
      </x:c>
      <x:c r="F38" s="52">
        <x:v>773</x:v>
      </x:c>
      <x:c r="G38" s="57" t="s">
        <x:v>18</x:v>
      </x:c>
      <x:c r="H38" s="57" t="s">
        <x:v>18</x:v>
      </x:c>
      <x:c r="I38" s="1">
        <x:v>208379.12</x:v>
      </x:c>
      <x:c r="J38" s="57" t="s">
        <x:v>18</x:v>
      </x:c>
      <x:c r="K38" s="57" t="s">
        <x:v>18</x:v>
      </x:c>
      <x:c r="L38" s="57" t="s">
        <x:v>18</x:v>
      </x:c>
      <x:c r="M38" s="57" t="s">
        <x:v>18</x:v>
      </x:c>
      <x:c r="N38" s="57" t="s">
        <x:v>18</x:v>
      </x:c>
      <x:c r="O38" s="57" t="s">
        <x:v>18</x:v>
      </x:c>
      <x:c r="P38" s="57" t="s">
        <x:v>18</x:v>
      </x:c>
      <x:c r="Q38" s="57" t="s">
        <x:v>18</x:v>
      </x:c>
      <x:c r="R38" s="1">
        <x:v>0</x:v>
      </x:c>
      <x:c r="S38" s="1">
        <x:v>0</x:v>
      </x:c>
      <x:c r="T38" s="1">
        <x:v>0</x:v>
      </x:c>
      <x:c r="U38" s="143" t="s">
        <x:v>18</x:v>
      </x:c>
      <x:c r="V38" s="113">
        <x:v>85</x:v>
      </x:c>
      <x:c r="W38" s="109" t="s">
        <x:v>98</x:v>
      </x:c>
    </x:row>
    <x:row r="39" spans="2:23" x14ac:dyDescent="0.55000000000000004">
      <x:c r="B39" s="238" t="s">
        <x:v>225</x:v>
      </x:c>
      <x:c r="C39" s="172" t="s">
        <x:v>183</x:v>
      </x:c>
      <x:c r="D39" s="270">
        <x:v>191</x:v>
      </x:c>
      <x:c r="E39" s="271">
        <x:f t="shared" ref="E39" si="8">F39/D39</x:f>
        <x:v>0.94764397905759157</x:v>
      </x:c>
      <x:c r="F39" s="52">
        <x:v>181</x:v>
      </x:c>
      <x:c r="G39" s="57" t="s">
        <x:v>18</x:v>
      </x:c>
      <x:c r="H39" s="57" t="s">
        <x:v>18</x:v>
      </x:c>
      <x:c r="I39" s="1">
        <x:v>0</x:v>
      </x:c>
      <x:c r="J39" s="57" t="s">
        <x:v>18</x:v>
      </x:c>
      <x:c r="K39" s="57" t="s">
        <x:v>18</x:v>
      </x:c>
      <x:c r="L39" s="57" t="s">
        <x:v>18</x:v>
      </x:c>
      <x:c r="M39" s="57" t="s">
        <x:v>18</x:v>
      </x:c>
      <x:c r="N39" s="57" t="s">
        <x:v>18</x:v>
      </x:c>
      <x:c r="O39" s="57" t="s">
        <x:v>18</x:v>
      </x:c>
      <x:c r="P39" s="57" t="s">
        <x:v>18</x:v>
      </x:c>
      <x:c r="Q39" s="57" t="s">
        <x:v>18</x:v>
      </x:c>
      <x:c r="R39" s="1">
        <x:v>0</x:v>
      </x:c>
      <x:c r="S39" s="1">
        <x:v>0</x:v>
      </x:c>
      <x:c r="T39" s="1">
        <x:v>0</x:v>
      </x:c>
      <x:c r="U39" s="143" t="s">
        <x:v>18</x:v>
      </x:c>
      <x:c r="V39" s="113">
        <x:v>9</x:v>
      </x:c>
      <x:c r="W39" s="109" t="s">
        <x:v>98</x:v>
      </x:c>
    </x:row>
    <x:row r="40" spans="2:23" ht="14.5" customHeight="1" x14ac:dyDescent="0.55000000000000004">
      <x:c r="B40" s="2" t="s">
        <x:v>103</x:v>
      </x:c>
      <x:c r="C40" s="49" t="s">
        <x:v>104</x:v>
      </x:c>
      <x:c r="D40" s="111">
        <x:v>26509.210999999999</x:v>
      </x:c>
      <x:c r="E40" s="255">
        <x:f>F40/D40</x:f>
        <x:v>0.73334875941800004</x:v>
      </x:c>
      <x:c r="F40" s="111">
        <x:v>19440.496999999999</x:v>
      </x:c>
      <x:c r="G40" s="57" t="s">
        <x:v>18</x:v>
      </x:c>
      <x:c r="H40" s="57" t="s">
        <x:v>18</x:v>
      </x:c>
      <x:c r="I40" s="57" t="s">
        <x:v>18</x:v>
      </x:c>
      <x:c r="J40" s="57" t="s">
        <x:v>18</x:v>
      </x:c>
      <x:c r="K40" s="57" t="s">
        <x:v>18</x:v>
      </x:c>
      <x:c r="L40" s="57" t="s">
        <x:v>18</x:v>
      </x:c>
      <x:c r="M40" s="57" t="s">
        <x:v>18</x:v>
      </x:c>
      <x:c r="N40" s="57" t="s">
        <x:v>18</x:v>
      </x:c>
      <x:c r="O40" s="57" t="s">
        <x:v>18</x:v>
      </x:c>
      <x:c r="P40" s="57" t="s">
        <x:v>18</x:v>
      </x:c>
      <x:c r="Q40" s="57" t="s">
        <x:v>18</x:v>
      </x:c>
      <x:c r="R40" s="259" t="s">
        <x:v>18</x:v>
      </x:c>
      <x:c r="S40" s="259" t="s">
        <x:v>18</x:v>
      </x:c>
      <x:c r="T40" s="259" t="s">
        <x:v>18</x:v>
      </x:c>
      <x:c r="U40" s="259" t="s">
        <x:v>18</x:v>
      </x:c>
      <x:c r="V40" s="259" t="s">
        <x:v>18</x:v>
      </x:c>
      <x:c r="W40" s="259" t="s">
        <x:v>18</x:v>
      </x:c>
    </x:row>
    <x:row r="41" spans="2:23" x14ac:dyDescent="0.55000000000000004">
      <x:c r="B41" s="2" t="s">
        <x:v>106</x:v>
      </x:c>
      <x:c r="C41" s="49" t="s">
        <x:v>104</x:v>
      </x:c>
      <x:c r="D41" s="111">
        <x:v>6016.6610000000001</x:v>
      </x:c>
      <x:c r="E41" s="255">
        <x:f t="shared" ref="E41:E43" si="9">F41/D41</x:f>
        <x:v>0.96947858621251892</x:v>
      </x:c>
      <x:c r="F41" s="111">
        <x:f>5833.024</x:f>
        <x:v>5833.0240000000003</x:v>
      </x:c>
      <x:c r="G41" s="57" t="s">
        <x:v>18</x:v>
      </x:c>
      <x:c r="H41" s="57" t="s">
        <x:v>18</x:v>
      </x:c>
      <x:c r="I41" s="57" t="s">
        <x:v>18</x:v>
      </x:c>
      <x:c r="J41" s="57" t="s">
        <x:v>18</x:v>
      </x:c>
      <x:c r="K41" s="57" t="s">
        <x:v>18</x:v>
      </x:c>
      <x:c r="L41" s="57" t="s">
        <x:v>18</x:v>
      </x:c>
      <x:c r="M41" s="57" t="s">
        <x:v>18</x:v>
      </x:c>
      <x:c r="N41" s="57" t="s">
        <x:v>18</x:v>
      </x:c>
      <x:c r="O41" s="57" t="s">
        <x:v>18</x:v>
      </x:c>
      <x:c r="P41" s="57" t="s">
        <x:v>18</x:v>
      </x:c>
      <x:c r="Q41" s="57" t="s">
        <x:v>18</x:v>
      </x:c>
      <x:c r="R41" s="259" t="s">
        <x:v>18</x:v>
      </x:c>
      <x:c r="S41" s="259" t="s">
        <x:v>18</x:v>
      </x:c>
      <x:c r="T41" s="259" t="s">
        <x:v>18</x:v>
      </x:c>
      <x:c r="U41" s="259" t="s">
        <x:v>18</x:v>
      </x:c>
      <x:c r="V41" s="259" t="s">
        <x:v>18</x:v>
      </x:c>
      <x:c r="W41" s="259" t="s">
        <x:v>18</x:v>
      </x:c>
    </x:row>
    <x:row r="42" spans="2:23" ht="14.5" customHeight="1" x14ac:dyDescent="0.55000000000000004">
      <x:c r="B42" s="2" t="s">
        <x:v>226</x:v>
      </x:c>
      <x:c r="C42" s="49" t="s">
        <x:v>104</x:v>
      </x:c>
      <x:c r="D42" s="111">
        <x:v>0</x:v>
      </x:c>
      <x:c r="E42" s="292" t="s">
        <x:v>18</x:v>
      </x:c>
      <x:c r="F42" s="111">
        <x:v>909.48</x:v>
      </x:c>
      <x:c r="G42" s="57" t="s">
        <x:v>18</x:v>
      </x:c>
      <x:c r="H42" s="57" t="s">
        <x:v>18</x:v>
      </x:c>
      <x:c r="I42" s="57" t="s">
        <x:v>18</x:v>
      </x:c>
      <x:c r="J42" s="57" t="s">
        <x:v>18</x:v>
      </x:c>
      <x:c r="K42" s="57" t="s">
        <x:v>18</x:v>
      </x:c>
      <x:c r="L42" s="57" t="s">
        <x:v>18</x:v>
      </x:c>
      <x:c r="M42" s="57" t="s">
        <x:v>18</x:v>
      </x:c>
      <x:c r="N42" s="57" t="s">
        <x:v>18</x:v>
      </x:c>
      <x:c r="O42" s="57" t="s">
        <x:v>18</x:v>
      </x:c>
      <x:c r="P42" s="57" t="s">
        <x:v>18</x:v>
      </x:c>
      <x:c r="Q42" s="57" t="s">
        <x:v>18</x:v>
      </x:c>
      <x:c r="R42" s="259" t="s">
        <x:v>18</x:v>
      </x:c>
      <x:c r="S42" s="259" t="s">
        <x:v>18</x:v>
      </x:c>
      <x:c r="T42" s="259" t="s">
        <x:v>18</x:v>
      </x:c>
      <x:c r="U42" s="259" t="s">
        <x:v>18</x:v>
      </x:c>
      <x:c r="V42" s="259" t="s">
        <x:v>18</x:v>
      </x:c>
      <x:c r="W42" s="259" t="s">
        <x:v>18</x:v>
      </x:c>
    </x:row>
    <x:row r="43" spans="2:23" ht="14.5" customHeight="1" x14ac:dyDescent="0.55000000000000004">
      <x:c r="B43" s="2" t="s">
        <x:v>171</x:v>
      </x:c>
      <x:c r="C43" s="49" t="s">
        <x:v>104</x:v>
      </x:c>
      <x:c r="D43" s="111">
        <x:v>141.75200000000001</x:v>
      </x:c>
      <x:c r="E43" s="255">
        <x:f t="shared" si="9"/>
        <x:v>0.95832863028387594</x:v>
      </x:c>
      <x:c r="F43" s="111">
        <x:v>135.845</x:v>
      </x:c>
      <x:c r="G43" s="57" t="s">
        <x:v>18</x:v>
      </x:c>
      <x:c r="H43" s="57" t="s">
        <x:v>18</x:v>
      </x:c>
      <x:c r="I43" s="57" t="s">
        <x:v>18</x:v>
      </x:c>
      <x:c r="J43" s="57" t="s">
        <x:v>18</x:v>
      </x:c>
      <x:c r="K43" s="57" t="s">
        <x:v>18</x:v>
      </x:c>
      <x:c r="L43" s="57" t="s">
        <x:v>18</x:v>
      </x:c>
      <x:c r="M43" s="57" t="s">
        <x:v>18</x:v>
      </x:c>
      <x:c r="N43" s="57" t="s">
        <x:v>18</x:v>
      </x:c>
      <x:c r="O43" s="57" t="s">
        <x:v>18</x:v>
      </x:c>
      <x:c r="P43" s="57" t="s">
        <x:v>18</x:v>
      </x:c>
      <x:c r="Q43" s="57" t="s">
        <x:v>18</x:v>
      </x:c>
      <x:c r="R43" s="259" t="s">
        <x:v>18</x:v>
      </x:c>
      <x:c r="S43" s="259" t="s">
        <x:v>18</x:v>
      </x:c>
      <x:c r="T43" s="259" t="s">
        <x:v>18</x:v>
      </x:c>
      <x:c r="U43" s="259" t="s">
        <x:v>18</x:v>
      </x:c>
      <x:c r="V43" s="259" t="s">
        <x:v>18</x:v>
      </x:c>
      <x:c r="W43" s="259" t="s">
        <x:v>18</x:v>
      </x:c>
    </x:row>
    <x:row r="44" spans="2:23" ht="14.5" customHeight="1" x14ac:dyDescent="0.55000000000000004">
      <x:c r="B44" s="2" t="s">
        <x:v>137</x:v>
      </x:c>
      <x:c r="C44" s="49" t="s">
        <x:v>104</x:v>
      </x:c>
      <x:c r="D44" s="283" t="s">
        <x:v>18</x:v>
      </x:c>
      <x:c r="E44" s="49" t="s">
        <x:v>18</x:v>
      </x:c>
      <x:c r="F44" s="111">
        <x:v>15.797000000000001</x:v>
      </x:c>
      <x:c r="G44" s="57" t="s">
        <x:v>18</x:v>
      </x:c>
      <x:c r="H44" s="57" t="s">
        <x:v>18</x:v>
      </x:c>
      <x:c r="I44" s="57" t="s">
        <x:v>18</x:v>
      </x:c>
      <x:c r="J44" s="57" t="s">
        <x:v>18</x:v>
      </x:c>
      <x:c r="K44" s="57" t="s">
        <x:v>18</x:v>
      </x:c>
      <x:c r="L44" s="57" t="s">
        <x:v>18</x:v>
      </x:c>
      <x:c r="M44" s="57" t="s">
        <x:v>18</x:v>
      </x:c>
      <x:c r="N44" s="57" t="s">
        <x:v>18</x:v>
      </x:c>
      <x:c r="O44" s="57" t="s">
        <x:v>18</x:v>
      </x:c>
      <x:c r="P44" s="57" t="s">
        <x:v>18</x:v>
      </x:c>
      <x:c r="Q44" s="57" t="s">
        <x:v>18</x:v>
      </x:c>
      <x:c r="R44" s="259" t="s">
        <x:v>18</x:v>
      </x:c>
      <x:c r="S44" s="259" t="s">
        <x:v>18</x:v>
      </x:c>
      <x:c r="T44" s="259" t="s">
        <x:v>18</x:v>
      </x:c>
      <x:c r="U44" s="259" t="s">
        <x:v>18</x:v>
      </x:c>
      <x:c r="V44" s="259" t="s">
        <x:v>18</x:v>
      </x:c>
      <x:c r="W44" s="259" t="s">
        <x:v>18</x:v>
      </x:c>
    </x:row>
    <x:row r="45" spans="2:23" x14ac:dyDescent="0.55000000000000004">
      <x:c r="B45" s="3" t="s">
        <x:v>76</x:v>
      </x:c>
      <x:c r="C45" s="3"/>
      <x:c r="D45" s="61">
        <x:f>SUM(D22:D44)</x:f>
        <x:v>923826.03399999999</x:v>
      </x:c>
      <x:c r="E45" s="65">
        <x:f>F45/D45</x:f>
        <x:v>0.7542306856011376</x:v>
      </x:c>
      <x:c r="F45" s="61">
        <x:f>SUM(F22:F44)</x:f>
        <x:v>696777.94299999985</x:v>
      </x:c>
      <x:c r="G45" s="213">
        <x:f>H45/F45</x:f>
        <x:v>9.8036440674009189</x:v>
      </x:c>
      <x:c r="H45" s="61">
        <x:f>SUM(H22:H44)</x:f>
        <x:v>6830962.9471877636</x:v>
      </x:c>
      <x:c r="I45" s="63">
        <x:f>SUM(I22:I44)</x:f>
        <x:v>108453561.31999998</x:v>
      </x:c>
      <x:c r="J45" s="222">
        <x:f t="shared" ref="J45" si="10">-PMT(0.46%,G45,I45)/(F45*1000)</x:f>
        <x:v>1.627392863861668E-2</x:v>
      </x:c>
      <x:c r="K45" s="64" t="s">
        <x:v>18</x:v>
      </x:c>
      <x:c r="L45" s="64" t="s">
        <x:v>18</x:v>
      </x:c>
      <x:c r="M45" s="64" t="s">
        <x:v>18</x:v>
      </x:c>
      <x:c r="N45" s="64" t="s">
        <x:v>18</x:v>
      </x:c>
      <x:c r="O45" s="64" t="s">
        <x:v>18</x:v>
      </x:c>
      <x:c r="P45" s="64" t="s">
        <x:v>18</x:v>
      </x:c>
      <x:c r="Q45" s="64" t="s">
        <x:v>18</x:v>
      </x:c>
      <x:c r="R45" s="68">
        <x:f>SUM(R22:R44)</x:f>
        <x:v>359553896</x:v>
      </x:c>
      <x:c r="S45" s="68">
        <x:f>SUM(S22:S44)</x:f>
        <x:v>144026516</x:v>
      </x:c>
      <x:c r="T45" s="68">
        <x:f>SUM(T22:T44)</x:f>
        <x:v>215527380</x:v>
      </x:c>
      <x:c r="U45" s="69">
        <x:f t="shared" ref="U45" si="11">R45/S45</x:f>
        <x:v>2.4964423634325779</x:v>
      </x:c>
      <x:c r="V45" s="70">
        <x:f>SUM(V22:V44)</x:f>
        <x:v>1658218</x:v>
      </x:c>
      <x:c r="W45" s="64" t="s">
        <x:v>18</x:v>
      </x:c>
    </x:row>
    <x:row r="46" spans="2:23" hidden="1" x14ac:dyDescent="0.55000000000000004"/>
    <x:row r="47" spans="2:23" hidden="1" x14ac:dyDescent="0.55000000000000004"/>
    <x:row r="48" spans="2:23" ht="15.7" customHeight="1" x14ac:dyDescent="0.55000000000000004">
      <x:c r="B48" s="403" t="s">
        <x:v>79</x:v>
      </x:c>
      <x:c r="C48" s="404"/>
      <x:c r="D48" s="404"/>
      <x:c r="E48" s="404"/>
      <x:c r="F48" s="404"/>
      <x:c r="G48" s="404"/>
      <x:c r="H48" s="404"/>
      <x:c r="I48" s="404"/>
      <x:c r="J48" s="404"/>
      <x:c r="K48" s="404"/>
      <x:c r="L48" s="404"/>
      <x:c r="M48" s="404"/>
      <x:c r="N48" s="404"/>
      <x:c r="O48" s="404"/>
      <x:c r="P48" s="404"/>
      <x:c r="Q48" s="404"/>
      <x:c r="R48" s="404"/>
      <x:c r="S48" s="404"/>
      <x:c r="T48" s="404"/>
      <x:c r="U48" s="404"/>
      <x:c r="V48" s="404"/>
      <x:c r="W48" s="405"/>
    </x:row>
    <x:row r="49" spans="2:23" x14ac:dyDescent="0.55000000000000004">
      <x:c r="B49" s="2" t="s">
        <x:v>109</x:v>
      </x:c>
      <x:c r="C49" s="49" t="s">
        <x:v>95</x:v>
      </x:c>
      <x:c r="D49" s="113">
        <x:v>26185</x:v>
      </x:c>
      <x:c r="E49" s="59">
        <x:f t="shared" ref="E49:E61" si="12">F49/D49</x:f>
        <x:v>0.54309719304945581</x:v>
      </x:c>
      <x:c r="F49" s="52">
        <x:v>14221</x:v>
      </x:c>
      <x:c r="G49" s="80">
        <x:v>7.9805995799121634</x:v>
      </x:c>
      <x:c r="H49" s="54">
        <x:f t="shared" ref="H49:H58" si="13">F49*G49</x:f>
        <x:v>113492.10662593087</x:v>
      </x:c>
      <x:c r="I49" s="81">
        <x:v>6065961.8399999999</x:v>
      </x:c>
      <x:c r="J49" s="258">
        <x:f t="shared" ref="J49:J56" si="14">-PMT(0.46%,G49,I49)/(F49*1000)</x:f>
        <x:v>5.4558204652857205E-2</x:v>
      </x:c>
      <x:c r="K49" s="57" t="s">
        <x:v>18</x:v>
      </x:c>
      <x:c r="L49" s="57" t="s">
        <x:v>18</x:v>
      </x:c>
      <x:c r="M49" s="57" t="s">
        <x:v>18</x:v>
      </x:c>
      <x:c r="N49" s="57" t="s">
        <x:v>18</x:v>
      </x:c>
      <x:c r="O49" s="57" t="s">
        <x:v>18</x:v>
      </x:c>
      <x:c r="P49" s="57" t="s">
        <x:v>18</x:v>
      </x:c>
      <x:c r="Q49" s="57" t="s">
        <x:v>18</x:v>
      </x:c>
      <x:c r="R49" s="74">
        <x:v>6265094</x:v>
      </x:c>
      <x:c r="S49" s="74">
        <x:v>5829844</x:v>
      </x:c>
      <x:c r="T49" s="118">
        <x:f t="shared" ref="T49:T55" si="15">R49-S49</x:f>
        <x:v>435250</x:v>
      </x:c>
      <x:c r="U49" s="59">
        <x:f t="shared" ref="U49:U55" si="16">R49/S49</x:f>
        <x:v>1.07465894456181</x:v>
      </x:c>
      <x:c r="V49" s="79">
        <x:v>31801</x:v>
      </x:c>
      <x:c r="W49" s="109" t="s">
        <x:v>96</x:v>
      </x:c>
    </x:row>
    <x:row r="50" spans="2:23" x14ac:dyDescent="0.55000000000000004">
      <x:c r="B50" s="2" t="s">
        <x:v>227</x:v>
      </x:c>
      <x:c r="C50" s="49" t="s">
        <x:v>95</x:v>
      </x:c>
      <x:c r="D50" s="175">
        <x:v>5580</x:v>
      </x:c>
      <x:c r="E50" s="59">
        <x:f t="shared" si="12"/>
        <x:v>0.79677419354838708</x:v>
      </x:c>
      <x:c r="F50" s="178">
        <x:v>4446</x:v>
      </x:c>
      <x:c r="G50" s="80">
        <x:v>10.320250896057347</x:v>
      </x:c>
      <x:c r="H50" s="54">
        <x:f t="shared" si="13"/>
        <x:v>45883.835483870964</x:v>
      </x:c>
      <x:c r="I50" s="176">
        <x:v>4440178.25</x:v>
      </x:c>
      <x:c r="J50" s="258">
        <x:f t="shared" si="14"/>
        <x:v>9.9307509778769953E-2</x:v>
      </x:c>
      <x:c r="K50" s="57" t="s">
        <x:v>18</x:v>
      </x:c>
      <x:c r="L50" s="57" t="s">
        <x:v>18</x:v>
      </x:c>
      <x:c r="M50" s="57" t="s">
        <x:v>18</x:v>
      </x:c>
      <x:c r="N50" s="57" t="s">
        <x:v>18</x:v>
      </x:c>
      <x:c r="O50" s="57" t="s">
        <x:v>18</x:v>
      </x:c>
      <x:c r="P50" s="57" t="s">
        <x:v>18</x:v>
      </x:c>
      <x:c r="Q50" s="57" t="s">
        <x:v>18</x:v>
      </x:c>
      <x:c r="R50" s="74">
        <x:v>4515752</x:v>
      </x:c>
      <x:c r="S50" s="74">
        <x:v>4292468</x:v>
      </x:c>
      <x:c r="T50" s="118">
        <x:f t="shared" si="15"/>
        <x:v>223284</x:v>
      </x:c>
      <x:c r="U50" s="59">
        <x:f t="shared" si="16"/>
        <x:v>1.0520176271552868</x:v>
      </x:c>
      <x:c r="V50" s="148">
        <x:v>40740</x:v>
      </x:c>
      <x:c r="W50" s="185" t="s">
        <x:v>159</x:v>
      </x:c>
    </x:row>
    <x:row r="51" spans="2:23" ht="15.7" customHeight="1" x14ac:dyDescent="0.55000000000000004">
      <x:c r="B51" s="2" t="s">
        <x:v>204</x:v>
      </x:c>
      <x:c r="C51" s="49" t="s">
        <x:v>95</x:v>
      </x:c>
      <x:c r="D51" s="157">
        <x:v>3268</x:v>
      </x:c>
      <x:c r="E51" s="59">
        <x:f t="shared" si="12"/>
        <x:v>0.95563035495716031</x:v>
      </x:c>
      <x:c r="F51" s="167">
        <x:v>3123</x:v>
      </x:c>
      <x:c r="G51" s="80">
        <x:v>6.6012965374966441</x:v>
      </x:c>
      <x:c r="H51" s="54">
        <x:f t="shared" si="13"/>
        <x:v>20615.849086602018</x:v>
      </x:c>
      <x:c r="I51" s="126">
        <x:v>1413486.6</x:v>
      </x:c>
      <x:c r="J51" s="258">
        <x:f t="shared" si="14"/>
        <x:v>6.976692694313591E-2</x:v>
      </x:c>
      <x:c r="K51" s="57" t="s">
        <x:v>18</x:v>
      </x:c>
      <x:c r="L51" s="57" t="s">
        <x:v>18</x:v>
      </x:c>
      <x:c r="M51" s="57" t="s">
        <x:v>18</x:v>
      </x:c>
      <x:c r="N51" s="57" t="s">
        <x:v>18</x:v>
      </x:c>
      <x:c r="O51" s="57" t="s">
        <x:v>18</x:v>
      </x:c>
      <x:c r="P51" s="57" t="s">
        <x:v>18</x:v>
      </x:c>
      <x:c r="Q51" s="57" t="s">
        <x:v>18</x:v>
      </x:c>
      <x:c r="R51" s="74">
        <x:v>1527545</x:v>
      </x:c>
      <x:c r="S51" s="74">
        <x:v>507046</x:v>
      </x:c>
      <x:c r="T51" s="118">
        <x:f t="shared" si="15"/>
        <x:v>1020499</x:v>
      </x:c>
      <x:c r="U51" s="59">
        <x:f t="shared" si="16"/>
        <x:v>3.0126359344122622</x:v>
      </x:c>
      <x:c r="V51" s="131">
        <x:v>12702</x:v>
      </x:c>
      <x:c r="W51" s="172" t="s">
        <x:v>111</x:v>
      </x:c>
    </x:row>
    <x:row r="52" spans="2:23" x14ac:dyDescent="0.55000000000000004">
      <x:c r="B52" s="2" t="s">
        <x:v>205</x:v>
      </x:c>
      <x:c r="C52" s="49" t="s">
        <x:v>95</x:v>
      </x:c>
      <x:c r="D52" s="113">
        <x:v>8875</x:v>
      </x:c>
      <x:c r="E52" s="59">
        <x:f t="shared" si="12"/>
        <x:v>0.82433802816901414</x:v>
      </x:c>
      <x:c r="F52" s="52">
        <x:v>7316</x:v>
      </x:c>
      <x:c r="G52" s="80">
        <x:v>6.8823621958486987</x:v>
      </x:c>
      <x:c r="H52" s="54">
        <x:f t="shared" si="13"/>
        <x:v>50351.36182482908</x:v>
      </x:c>
      <x:c r="I52" s="128">
        <x:v>4976059.3899999997</x:v>
      </x:c>
      <x:c r="J52" s="258">
        <x:f t="shared" si="14"/>
        <x:v>0.10062644278841418</x:v>
      </x:c>
      <x:c r="K52" s="57" t="s">
        <x:v>18</x:v>
      </x:c>
      <x:c r="L52" s="57" t="s">
        <x:v>18</x:v>
      </x:c>
      <x:c r="M52" s="57" t="s">
        <x:v>18</x:v>
      </x:c>
      <x:c r="N52" s="57" t="s">
        <x:v>18</x:v>
      </x:c>
      <x:c r="O52" s="57" t="s">
        <x:v>18</x:v>
      </x:c>
      <x:c r="P52" s="57" t="s">
        <x:v>18</x:v>
      </x:c>
      <x:c r="Q52" s="57" t="s">
        <x:v>18</x:v>
      </x:c>
      <x:c r="R52" s="141">
        <x:v>2669545</x:v>
      </x:c>
      <x:c r="S52" s="141">
        <x:v>5992438</x:v>
      </x:c>
      <x:c r="T52" s="118">
        <x:f t="shared" si="15"/>
        <x:v>-3322893</x:v>
      </x:c>
      <x:c r="U52" s="59">
        <x:f t="shared" si="16"/>
        <x:v>0.44548562705196115</x:v>
      </x:c>
      <x:c r="V52" s="134">
        <x:v>17127</x:v>
      </x:c>
      <x:c r="W52" s="186" t="s">
        <x:v>105</x:v>
      </x:c>
    </x:row>
    <x:row r="53" spans="2:23" x14ac:dyDescent="0.55000000000000004">
      <x:c r="B53" s="2" t="s">
        <x:v>228</x:v>
      </x:c>
      <x:c r="C53" s="49" t="s">
        <x:v>95</x:v>
      </x:c>
      <x:c r="D53" s="113">
        <x:v>18770</x:v>
      </x:c>
      <x:c r="E53" s="59">
        <x:f t="shared" si="12"/>
        <x:v>0.99856153436334572</x:v>
      </x:c>
      <x:c r="F53" s="52">
        <x:v>18743</x:v>
      </x:c>
      <x:c r="G53" s="80">
        <x:v>19.826503173066584</x:v>
      </x:c>
      <x:c r="H53" s="54">
        <x:f t="shared" si="13"/>
        <x:v>371608.14897278696</x:v>
      </x:c>
      <x:c r="I53" s="128">
        <x:f>7447803.22+1521835.85</x:f>
        <x:v>8969639.0700000003</x:v>
      </x:c>
      <x:c r="J53" s="258">
        <x:f t="shared" si="14"/>
        <x:v>2.5310208614225185E-2</x:v>
      </x:c>
      <x:c r="K53" s="57" t="s">
        <x:v>18</x:v>
      </x:c>
      <x:c r="L53" s="57" t="s">
        <x:v>18</x:v>
      </x:c>
      <x:c r="M53" s="57" t="s">
        <x:v>18</x:v>
      </x:c>
      <x:c r="N53" s="57" t="s">
        <x:v>18</x:v>
      </x:c>
      <x:c r="O53" s="57" t="s">
        <x:v>18</x:v>
      </x:c>
      <x:c r="P53" s="57" t="s">
        <x:v>18</x:v>
      </x:c>
      <x:c r="Q53" s="57" t="s">
        <x:v>18</x:v>
      </x:c>
      <x:c r="R53" s="141">
        <x:v>17769578</x:v>
      </x:c>
      <x:c r="S53" s="141">
        <x:v>13395266</x:v>
      </x:c>
      <x:c r="T53" s="118">
        <x:f t="shared" si="15"/>
        <x:v>4374312</x:v>
      </x:c>
      <x:c r="U53" s="59">
        <x:f t="shared" si="16"/>
        <x:v>1.3265565611015115</x:v>
      </x:c>
      <x:c r="V53" s="113">
        <x:v>14134</x:v>
      </x:c>
      <x:c r="W53" s="109" t="s">
        <x:v>98</x:v>
      </x:c>
    </x:row>
    <x:row r="54" spans="2:23" x14ac:dyDescent="0.55000000000000004">
      <x:c r="B54" s="2" t="s">
        <x:v>160</x:v>
      </x:c>
      <x:c r="C54" s="49" t="s">
        <x:v>95</x:v>
      </x:c>
      <x:c r="D54" s="113">
        <x:v>1734</x:v>
      </x:c>
      <x:c r="E54" s="59">
        <x:f t="shared" si="12"/>
        <x:v>0.98039215686274506</x:v>
      </x:c>
      <x:c r="F54" s="52">
        <x:v>1700</x:v>
      </x:c>
      <x:c r="G54" s="80">
        <x:v>7.1720299884659751</x:v>
      </x:c>
      <x:c r="H54" s="54">
        <x:f t="shared" si="13"/>
        <x:v>12192.450980392157</x:v>
      </x:c>
      <x:c r="I54" s="56">
        <x:v>236837.02</x:v>
      </x:c>
      <x:c r="J54" s="258">
        <x:f t="shared" si="14"/>
        <x:v>1.9791717513217462E-2</x:v>
      </x:c>
      <x:c r="K54" s="57" t="s">
        <x:v>18</x:v>
      </x:c>
      <x:c r="L54" s="57" t="s">
        <x:v>18</x:v>
      </x:c>
      <x:c r="M54" s="57" t="s">
        <x:v>18</x:v>
      </x:c>
      <x:c r="N54" s="57" t="s">
        <x:v>18</x:v>
      </x:c>
      <x:c r="O54" s="57" t="s">
        <x:v>18</x:v>
      </x:c>
      <x:c r="P54" s="57" t="s">
        <x:v>18</x:v>
      </x:c>
      <x:c r="Q54" s="57" t="s">
        <x:v>18</x:v>
      </x:c>
      <x:c r="R54" s="145">
        <x:v>3260214</x:v>
      </x:c>
      <x:c r="S54" s="145">
        <x:v>1071403</x:v>
      </x:c>
      <x:c r="T54" s="118">
        <x:f t="shared" si="15"/>
        <x:v>2188811</x:v>
      </x:c>
      <x:c r="U54" s="59">
        <x:f t="shared" si="16"/>
        <x:v>3.0429390248113921</x:v>
      </x:c>
      <x:c r="V54" s="113">
        <x:v>13474</x:v>
      </x:c>
      <x:c r="W54" s="109" t="s">
        <x:v>161</x:v>
      </x:c>
    </x:row>
    <x:row r="55" spans="2:23" x14ac:dyDescent="0.55000000000000004">
      <x:c r="B55" s="2" t="s">
        <x:v>162</x:v>
      </x:c>
      <x:c r="C55" s="49" t="s">
        <x:v>95</x:v>
      </x:c>
      <x:c r="D55" s="113">
        <x:v>547.45100000000002</x:v>
      </x:c>
      <x:c r="E55" s="59">
        <x:f t="shared" si="12"/>
        <x:v>1</x:v>
      </x:c>
      <x:c r="F55" s="52">
        <x:v>547.45100000000002</x:v>
      </x:c>
      <x:c r="G55" s="80">
        <x:v>20</x:v>
      </x:c>
      <x:c r="H55" s="54">
        <x:f t="shared" si="13"/>
        <x:v>10949.02</x:v>
      </x:c>
      <x:c r="I55" s="56">
        <x:v>272459.19999999995</x:v>
      </x:c>
      <x:c r="J55" s="258">
        <x:f t="shared" si="14"/>
        <x:v>2.6103724992054485E-2</x:v>
      </x:c>
      <x:c r="K55" s="57" t="s">
        <x:v>18</x:v>
      </x:c>
      <x:c r="L55" s="57" t="s">
        <x:v>18</x:v>
      </x:c>
      <x:c r="M55" s="57" t="s">
        <x:v>18</x:v>
      </x:c>
      <x:c r="N55" s="57" t="s">
        <x:v>18</x:v>
      </x:c>
      <x:c r="O55" s="57" t="s">
        <x:v>18</x:v>
      </x:c>
      <x:c r="P55" s="57" t="s">
        <x:v>18</x:v>
      </x:c>
      <x:c r="Q55" s="57" t="s">
        <x:v>18</x:v>
      </x:c>
      <x:c r="R55" s="1">
        <x:v>1054440</x:v>
      </x:c>
      <x:c r="S55" s="1">
        <x:v>1592268</x:v>
      </x:c>
      <x:c r="T55" s="118">
        <x:f t="shared" si="15"/>
        <x:v>-537828</x:v>
      </x:c>
      <x:c r="U55" s="239">
        <x:f t="shared" si="16"/>
        <x:v>0.66222520329492274</x:v>
      </x:c>
      <x:c r="V55" s="52">
        <x:v>749</x:v>
      </x:c>
      <x:c r="W55" s="109" t="s">
        <x:v>98</x:v>
      </x:c>
    </x:row>
    <x:row r="56" spans="2:23" x14ac:dyDescent="0.55000000000000004">
      <x:c r="B56" s="2" t="s">
        <x:v>229</x:v>
      </x:c>
      <x:c r="C56" s="177" t="s">
        <x:v>183</x:v>
      </x:c>
      <x:c r="D56" s="175">
        <x:v>381167</x:v>
      </x:c>
      <x:c r="E56" s="155">
        <x:f t="shared" si="12"/>
        <x:v>0.66861506898551026</x:v>
      </x:c>
      <x:c r="F56" s="178">
        <x:v>254854</x:v>
      </x:c>
      <x:c r="G56" s="292">
        <x:v>6.632022889361683</x:v>
      </x:c>
      <x:c r="H56" s="54">
        <x:f t="shared" si="13"/>
        <x:v>1690197.5614453824</x:v>
      </x:c>
      <x:c r="I56" s="56">
        <x:v>34967703.039999999</x:v>
      </x:c>
      <x:c r="J56" s="258">
        <x:f t="shared" si="14"/>
        <x:v>2.1053253779418146E-2</x:v>
      </x:c>
      <x:c r="K56" s="57" t="s">
        <x:v>18</x:v>
      </x:c>
      <x:c r="L56" s="57" t="s">
        <x:v>18</x:v>
      </x:c>
      <x:c r="M56" s="57" t="s">
        <x:v>18</x:v>
      </x:c>
      <x:c r="N56" s="57" t="s">
        <x:v>18</x:v>
      </x:c>
      <x:c r="O56" s="57" t="s">
        <x:v>18</x:v>
      </x:c>
      <x:c r="P56" s="57" t="s">
        <x:v>18</x:v>
      </x:c>
      <x:c r="Q56" s="57" t="s">
        <x:v>18</x:v>
      </x:c>
      <x:c r="R56" s="57" t="s">
        <x:v>18</x:v>
      </x:c>
      <x:c r="S56" s="57" t="s">
        <x:v>18</x:v>
      </x:c>
      <x:c r="T56" s="57" t="s">
        <x:v>18</x:v>
      </x:c>
      <x:c r="U56" s="177" t="s">
        <x:v>18</x:v>
      </x:c>
      <x:c r="V56" s="57" t="s">
        <x:v>18</x:v>
      </x:c>
      <x:c r="W56" s="57" t="s">
        <x:v>18</x:v>
      </x:c>
    </x:row>
    <x:row r="57" spans="2:23" ht="14.5" customHeight="1" x14ac:dyDescent="0.55000000000000004">
      <x:c r="B57" s="2" t="s">
        <x:v>230</x:v>
      </x:c>
      <x:c r="C57" s="49" t="s">
        <x:v>183</x:v>
      </x:c>
      <x:c r="D57" s="157">
        <x:v>7842</x:v>
      </x:c>
      <x:c r="E57" s="155">
        <x:f t="shared" si="12"/>
        <x:v>0.53991328742667688</x:v>
      </x:c>
      <x:c r="F57" s="167">
        <x:v>4234</x:v>
      </x:c>
      <x:c r="G57" s="53">
        <x:v>7.6451979249911002</x:v>
      </x:c>
      <x:c r="H57" s="54">
        <x:f t="shared" si="13"/>
        <x:v>32369.768014412319</x:v>
      </x:c>
      <x:c r="I57" s="57" t="s">
        <x:v>18</x:v>
      </x:c>
      <x:c r="J57" s="57" t="s">
        <x:v>18</x:v>
      </x:c>
      <x:c r="K57" s="57" t="s">
        <x:v>18</x:v>
      </x:c>
      <x:c r="L57" s="57" t="s">
        <x:v>18</x:v>
      </x:c>
      <x:c r="M57" s="57" t="s">
        <x:v>18</x:v>
      </x:c>
      <x:c r="N57" s="57" t="s">
        <x:v>18</x:v>
      </x:c>
      <x:c r="O57" s="57" t="s">
        <x:v>18</x:v>
      </x:c>
      <x:c r="P57" s="57" t="s">
        <x:v>18</x:v>
      </x:c>
      <x:c r="Q57" s="57" t="s">
        <x:v>18</x:v>
      </x:c>
      <x:c r="R57" s="57" t="s">
        <x:v>18</x:v>
      </x:c>
      <x:c r="S57" s="57" t="s">
        <x:v>18</x:v>
      </x:c>
      <x:c r="T57" s="57" t="s">
        <x:v>18</x:v>
      </x:c>
      <x:c r="U57" s="177" t="s">
        <x:v>18</x:v>
      </x:c>
      <x:c r="V57" s="52">
        <x:v>12982661</x:v>
      </x:c>
      <x:c r="W57" s="109" t="s">
        <x:v>96</x:v>
      </x:c>
    </x:row>
    <x:row r="58" spans="2:23" ht="14.5" customHeight="1" x14ac:dyDescent="0.55000000000000004">
      <x:c r="B58" s="2" t="s">
        <x:v>231</x:v>
      </x:c>
      <x:c r="C58" s="135" t="s">
        <x:v>95</x:v>
      </x:c>
      <x:c r="D58" s="157">
        <x:v>87810</x:v>
      </x:c>
      <x:c r="E58" s="59">
        <x:f>F58/D58</x:f>
        <x:v>0.61806172417720073</x:v>
      </x:c>
      <x:c r="F58" s="167">
        <x:v>54272</x:v>
      </x:c>
      <x:c r="G58" s="80">
        <x:v>5.0365621647007917</x:v>
      </x:c>
      <x:c r="H58" s="54">
        <x:f t="shared" si="13"/>
        <x:v>273344.30180264136</x:v>
      </x:c>
      <x:c r="I58" s="57" t="s">
        <x:v>18</x:v>
      </x:c>
      <x:c r="J58" s="57" t="s">
        <x:v>18</x:v>
      </x:c>
      <x:c r="K58" s="57" t="s">
        <x:v>18</x:v>
      </x:c>
      <x:c r="L58" s="57" t="s">
        <x:v>18</x:v>
      </x:c>
      <x:c r="M58" s="57" t="s">
        <x:v>18</x:v>
      </x:c>
      <x:c r="N58" s="57" t="s">
        <x:v>18</x:v>
      </x:c>
      <x:c r="O58" s="57" t="s">
        <x:v>18</x:v>
      </x:c>
      <x:c r="P58" s="57" t="s">
        <x:v>18</x:v>
      </x:c>
      <x:c r="Q58" s="57" t="s">
        <x:v>18</x:v>
      </x:c>
      <x:c r="R58" s="74">
        <x:v>51479382</x:v>
      </x:c>
      <x:c r="S58" s="74">
        <x:v>0</x:v>
      </x:c>
      <x:c r="T58" s="118">
        <x:f>R58-S58</x:f>
        <x:v>51479382</x:v>
      </x:c>
      <x:c r="U58" s="239" t="str">
        <x:f>IF(S58=0,"N/A",R58/S58)</x:f>
        <x:v>N/A</x:v>
      </x:c>
      <x:c r="V58" s="52" t="s">
        <x:v>18</x:v>
      </x:c>
      <x:c r="W58" s="109" t="s">
        <x:v>96</x:v>
      </x:c>
    </x:row>
    <x:row r="59" spans="2:23" x14ac:dyDescent="0.55000000000000004">
      <x:c r="B59" s="2" t="s">
        <x:v>142</x:v>
      </x:c>
      <x:c r="C59" s="49" t="s">
        <x:v>183</x:v>
      </x:c>
      <x:c r="D59" s="113">
        <x:f>252036+1885</x:f>
        <x:v>253921</x:v>
      </x:c>
      <x:c r="E59" s="155">
        <x:f t="shared" si="12"/>
        <x:v>1</x:v>
      </x:c>
      <x:c r="F59" s="52">
        <x:f>252036+1885</x:f>
        <x:v>253921</x:v>
      </x:c>
      <x:c r="G59" s="57" t="s">
        <x:v>18</x:v>
      </x:c>
      <x:c r="H59" s="57" t="s">
        <x:v>18</x:v>
      </x:c>
      <x:c r="I59" s="56">
        <x:v>8839099.2599999998</x:v>
      </x:c>
      <x:c r="J59" s="57" t="s">
        <x:v>18</x:v>
      </x:c>
      <x:c r="K59" s="57" t="s">
        <x:v>18</x:v>
      </x:c>
      <x:c r="L59" s="57" t="s">
        <x:v>18</x:v>
      </x:c>
      <x:c r="M59" s="57" t="s">
        <x:v>18</x:v>
      </x:c>
      <x:c r="N59" s="57" t="s">
        <x:v>18</x:v>
      </x:c>
      <x:c r="O59" s="57" t="s">
        <x:v>18</x:v>
      </x:c>
      <x:c r="P59" s="57" t="s">
        <x:v>18</x:v>
      </x:c>
      <x:c r="Q59" s="57" t="s">
        <x:v>18</x:v>
      </x:c>
      <x:c r="R59" s="57" t="s">
        <x:v>18</x:v>
      </x:c>
      <x:c r="S59" s="57" t="s">
        <x:v>18</x:v>
      </x:c>
      <x:c r="T59" s="57" t="s">
        <x:v>18</x:v>
      </x:c>
      <x:c r="U59" s="177" t="s">
        <x:v>18</x:v>
      </x:c>
      <x:c r="V59" s="113">
        <x:v>1500000</x:v>
      </x:c>
      <x:c r="W59" s="109" t="s">
        <x:v>96</x:v>
      </x:c>
    </x:row>
    <x:row r="60" spans="2:23" x14ac:dyDescent="0.55000000000000004">
      <x:c r="B60" s="2" t="s">
        <x:v>232</x:v>
      </x:c>
      <x:c r="C60" s="49" t="s">
        <x:v>183</x:v>
      </x:c>
      <x:c r="D60" s="113">
        <x:v>1332</x:v>
      </x:c>
      <x:c r="E60" s="155">
        <x:f t="shared" si="12"/>
        <x:v>0.93618618618618621</x:v>
      </x:c>
      <x:c r="F60" s="52">
        <x:v>1247</x:v>
      </x:c>
      <x:c r="G60" s="57" t="s">
        <x:v>18</x:v>
      </x:c>
      <x:c r="H60" s="57" t="s">
        <x:v>18</x:v>
      </x:c>
      <x:c r="I60" s="56">
        <x:v>696080.6</x:v>
      </x:c>
      <x:c r="J60" s="57" t="s">
        <x:v>18</x:v>
      </x:c>
      <x:c r="K60" s="57" t="s">
        <x:v>18</x:v>
      </x:c>
      <x:c r="L60" s="57" t="s">
        <x:v>18</x:v>
      </x:c>
      <x:c r="M60" s="57" t="s">
        <x:v>18</x:v>
      </x:c>
      <x:c r="N60" s="57" t="s">
        <x:v>18</x:v>
      </x:c>
      <x:c r="O60" s="57" t="s">
        <x:v>18</x:v>
      </x:c>
      <x:c r="P60" s="57" t="s">
        <x:v>18</x:v>
      </x:c>
      <x:c r="Q60" s="57" t="s">
        <x:v>18</x:v>
      </x:c>
      <x:c r="R60" s="57" t="s">
        <x:v>18</x:v>
      </x:c>
      <x:c r="S60" s="57" t="s">
        <x:v>18</x:v>
      </x:c>
      <x:c r="T60" s="57" t="s">
        <x:v>18</x:v>
      </x:c>
      <x:c r="U60" s="177" t="s">
        <x:v>18</x:v>
      </x:c>
      <x:c r="V60" s="135">
        <x:v>7612</x:v>
      </x:c>
      <x:c r="W60" s="186" t="s">
        <x:v>161</x:v>
      </x:c>
    </x:row>
    <x:row r="61" spans="2:23" x14ac:dyDescent="0.55000000000000004">
      <x:c r="B61" s="2" t="s">
        <x:v>210</x:v>
      </x:c>
      <x:c r="C61" s="49" t="s">
        <x:v>183</x:v>
      </x:c>
      <x:c r="D61" s="113">
        <x:v>2169</x:v>
      </x:c>
      <x:c r="E61" s="155">
        <x:f t="shared" si="12"/>
        <x:v>1</x:v>
      </x:c>
      <x:c r="F61" s="52">
        <x:v>2169</x:v>
      </x:c>
      <x:c r="G61" s="57" t="s">
        <x:v>18</x:v>
      </x:c>
      <x:c r="H61" s="57" t="s">
        <x:v>18</x:v>
      </x:c>
      <x:c r="I61" s="56">
        <x:v>150000</x:v>
      </x:c>
      <x:c r="J61" s="57" t="s">
        <x:v>18</x:v>
      </x:c>
      <x:c r="K61" s="57" t="s">
        <x:v>18</x:v>
      </x:c>
      <x:c r="L61" s="57" t="s">
        <x:v>18</x:v>
      </x:c>
      <x:c r="M61" s="57" t="s">
        <x:v>18</x:v>
      </x:c>
      <x:c r="N61" s="57" t="s">
        <x:v>18</x:v>
      </x:c>
      <x:c r="O61" s="57" t="s">
        <x:v>18</x:v>
      </x:c>
      <x:c r="P61" s="57" t="s">
        <x:v>18</x:v>
      </x:c>
      <x:c r="Q61" s="57" t="s">
        <x:v>18</x:v>
      </x:c>
      <x:c r="R61" s="57" t="s">
        <x:v>18</x:v>
      </x:c>
      <x:c r="S61" s="57" t="s">
        <x:v>18</x:v>
      </x:c>
      <x:c r="T61" s="57" t="s">
        <x:v>18</x:v>
      </x:c>
      <x:c r="U61" s="177" t="s">
        <x:v>18</x:v>
      </x:c>
      <x:c r="V61" s="157">
        <x:v>9486</x:v>
      </x:c>
      <x:c r="W61" s="186" t="s">
        <x:v>105</x:v>
      </x:c>
    </x:row>
    <x:row r="62" spans="2:23" ht="14.5" customHeight="1" x14ac:dyDescent="0.55000000000000004">
      <x:c r="B62" s="2" t="s">
        <x:v>233</x:v>
      </x:c>
      <x:c r="C62" s="49" t="s">
        <x:v>183</x:v>
      </x:c>
      <x:c r="D62" s="157">
        <x:v>1991</x:v>
      </x:c>
      <x:c r="E62" s="155">
        <x:f t="shared" ref="E62" si="17">F62/D62</x:f>
        <x:v>0.89603214465092917</x:v>
      </x:c>
      <x:c r="F62" s="167">
        <x:v>1784</x:v>
      </x:c>
      <x:c r="G62" s="57" t="s">
        <x:v>18</x:v>
      </x:c>
      <x:c r="H62" s="57" t="s">
        <x:v>18</x:v>
      </x:c>
      <x:c r="I62" s="56">
        <x:v>683155</x:v>
      </x:c>
      <x:c r="J62" s="57" t="s">
        <x:v>18</x:v>
      </x:c>
      <x:c r="K62" s="57" t="s">
        <x:v>18</x:v>
      </x:c>
      <x:c r="L62" s="57" t="s">
        <x:v>18</x:v>
      </x:c>
      <x:c r="M62" s="57" t="s">
        <x:v>18</x:v>
      </x:c>
      <x:c r="N62" s="57" t="s">
        <x:v>18</x:v>
      </x:c>
      <x:c r="O62" s="57" t="s">
        <x:v>18</x:v>
      </x:c>
      <x:c r="P62" s="57" t="s">
        <x:v>18</x:v>
      </x:c>
      <x:c r="Q62" s="57" t="s">
        <x:v>18</x:v>
      </x:c>
      <x:c r="R62" s="57" t="s">
        <x:v>18</x:v>
      </x:c>
      <x:c r="S62" s="57" t="s">
        <x:v>18</x:v>
      </x:c>
      <x:c r="T62" s="57" t="s">
        <x:v>18</x:v>
      </x:c>
      <x:c r="U62" s="177" t="s">
        <x:v>18</x:v>
      </x:c>
      <x:c r="V62" s="113">
        <x:v>3409</x:v>
      </x:c>
      <x:c r="W62" s="172" t="s">
        <x:v>111</x:v>
      </x:c>
    </x:row>
    <x:row r="63" spans="2:23" x14ac:dyDescent="0.55000000000000004">
      <x:c r="B63" s="3" t="s">
        <x:v>80</x:v>
      </x:c>
      <x:c r="C63" s="3"/>
      <x:c r="D63" s="61">
        <x:f>SUM(D49:D62)</x:f>
        <x:v>801191.451</x:v>
      </x:c>
      <x:c r="E63" s="65">
        <x:f>F63/D63</x:f>
        <x:v>0.77706452087442457</x:v>
      </x:c>
      <x:c r="F63" s="61">
        <x:f>SUM(F49:F62)</x:f>
        <x:v>622577.451</x:v>
      </x:c>
      <x:c r="G63" s="213">
        <x:f>H63/F63</x:f>
        <x:v>4.209925046316604</x:v>
      </x:c>
      <x:c r="H63" s="67">
        <x:f>SUM(H49:H62)</x:f>
        <x:v>2621004.404236848</x:v>
      </x:c>
      <x:c r="I63" s="63">
        <x:f>SUM(I49:I62)</x:f>
        <x:v>71710659.269999996</x:v>
      </x:c>
      <x:c r="J63" s="222">
        <x:f t="shared" ref="J63" si="18">-PMT(0.46%,G63,I63)/(F63*1000)</x:f>
        <x:v>2.7688646931204097E-2</x:v>
      </x:c>
      <x:c r="K63" s="64" t="s">
        <x:v>18</x:v>
      </x:c>
      <x:c r="L63" s="64" t="s">
        <x:v>18</x:v>
      </x:c>
      <x:c r="M63" s="64" t="s">
        <x:v>18</x:v>
      </x:c>
      <x:c r="N63" s="64" t="s">
        <x:v>18</x:v>
      </x:c>
      <x:c r="O63" s="64" t="s">
        <x:v>18</x:v>
      </x:c>
      <x:c r="P63" s="64" t="s">
        <x:v>18</x:v>
      </x:c>
      <x:c r="Q63" s="64" t="s">
        <x:v>18</x:v>
      </x:c>
      <x:c r="R63" s="68">
        <x:f>SUM(R49:R62)</x:f>
        <x:v>88541550</x:v>
      </x:c>
      <x:c r="S63" s="68">
        <x:f>SUM(S49:S62)</x:f>
        <x:v>32680733</x:v>
      </x:c>
      <x:c r="T63" s="68">
        <x:f>SUM(T49:T62)</x:f>
        <x:v>55860817</x:v>
      </x:c>
      <x:c r="U63" s="69">
        <x:f t="shared" ref="U63" si="19">R63/S63</x:f>
        <x:v>2.7092889868779872</x:v>
      </x:c>
      <x:c r="V63" s="70">
        <x:f>SUM(V49:V62)</x:f>
        <x:v>14633895</x:v>
      </x:c>
      <x:c r="W63" s="64" t="s">
        <x:v>18</x:v>
      </x:c>
    </x:row>
    <x:row r="64" spans="2:23" ht="15.7" customHeight="1" x14ac:dyDescent="0.55000000000000004">
      <x:c r="B64" s="419" t="s">
        <x:v>81</x:v>
      </x:c>
      <x:c r="C64" s="420"/>
      <x:c r="D64" s="420"/>
      <x:c r="E64" s="420"/>
      <x:c r="F64" s="420"/>
      <x:c r="G64" s="420"/>
      <x:c r="H64" s="420"/>
      <x:c r="I64" s="420"/>
      <x:c r="J64" s="420"/>
      <x:c r="K64" s="420"/>
      <x:c r="L64" s="420"/>
      <x:c r="M64" s="420"/>
      <x:c r="N64" s="420"/>
      <x:c r="O64" s="420"/>
      <x:c r="P64" s="420"/>
      <x:c r="Q64" s="420"/>
      <x:c r="R64" s="420"/>
      <x:c r="S64" s="420"/>
      <x:c r="T64" s="420"/>
      <x:c r="U64" s="420"/>
      <x:c r="V64" s="420"/>
      <x:c r="W64" s="421"/>
    </x:row>
    <x:row r="65" spans="2:23" x14ac:dyDescent="0.55000000000000004">
      <x:c r="B65" s="2" t="s">
        <x:v>129</x:v>
      </x:c>
      <x:c r="C65" s="49" t="s">
        <x:v>104</x:v>
      </x:c>
      <x:c r="D65" s="111">
        <x:v>918.81</x:v>
      </x:c>
      <x:c r="E65" s="214">
        <x:f t="shared" ref="E65:E66" si="20">F65/D65</x:f>
        <x:v>1</x:v>
      </x:c>
      <x:c r="F65" s="111">
        <x:v>918.81</x:v>
      </x:c>
      <x:c r="G65" s="57" t="s">
        <x:v>18</x:v>
      </x:c>
      <x:c r="H65" s="57" t="s">
        <x:v>18</x:v>
      </x:c>
      <x:c r="I65" s="57" t="s">
        <x:v>18</x:v>
      </x:c>
      <x:c r="J65" s="57" t="s">
        <x:v>18</x:v>
      </x:c>
      <x:c r="K65" s="57" t="s">
        <x:v>18</x:v>
      </x:c>
      <x:c r="L65" s="57" t="s">
        <x:v>18</x:v>
      </x:c>
      <x:c r="M65" s="57" t="s">
        <x:v>18</x:v>
      </x:c>
      <x:c r="N65" s="57" t="s">
        <x:v>18</x:v>
      </x:c>
      <x:c r="O65" s="57" t="s">
        <x:v>18</x:v>
      </x:c>
      <x:c r="P65" s="57" t="s">
        <x:v>18</x:v>
      </x:c>
      <x:c r="Q65" s="57" t="s">
        <x:v>18</x:v>
      </x:c>
      <x:c r="R65" s="259" t="s">
        <x:v>18</x:v>
      </x:c>
      <x:c r="S65" s="259" t="s">
        <x:v>18</x:v>
      </x:c>
      <x:c r="T65" s="259" t="s">
        <x:v>18</x:v>
      </x:c>
      <x:c r="U65" s="259" t="s">
        <x:v>18</x:v>
      </x:c>
      <x:c r="V65" s="259" t="s">
        <x:v>18</x:v>
      </x:c>
      <x:c r="W65" s="259" t="s">
        <x:v>18</x:v>
      </x:c>
    </x:row>
    <x:row r="66" spans="2:23" x14ac:dyDescent="0.55000000000000004">
      <x:c r="B66" s="2" t="s">
        <x:v>116</x:v>
      </x:c>
      <x:c r="C66" s="49" t="s">
        <x:v>104</x:v>
      </x:c>
      <x:c r="D66" s="111">
        <x:v>3087.35</x:v>
      </x:c>
      <x:c r="E66" s="214">
        <x:f t="shared" si="20"/>
        <x:v>1</x:v>
      </x:c>
      <x:c r="F66" s="111">
        <x:v>3087.35</x:v>
      </x:c>
      <x:c r="G66" s="57" t="s">
        <x:v>18</x:v>
      </x:c>
      <x:c r="H66" s="57" t="s">
        <x:v>18</x:v>
      </x:c>
      <x:c r="I66" s="57" t="s">
        <x:v>18</x:v>
      </x:c>
      <x:c r="J66" s="57" t="s">
        <x:v>18</x:v>
      </x:c>
      <x:c r="K66" s="57" t="s">
        <x:v>18</x:v>
      </x:c>
      <x:c r="L66" s="57" t="s">
        <x:v>18</x:v>
      </x:c>
      <x:c r="M66" s="57" t="s">
        <x:v>18</x:v>
      </x:c>
      <x:c r="N66" s="57" t="s">
        <x:v>18</x:v>
      </x:c>
      <x:c r="O66" s="57" t="s">
        <x:v>18</x:v>
      </x:c>
      <x:c r="P66" s="57" t="s">
        <x:v>18</x:v>
      </x:c>
      <x:c r="Q66" s="57" t="s">
        <x:v>18</x:v>
      </x:c>
      <x:c r="R66" s="259" t="s">
        <x:v>18</x:v>
      </x:c>
      <x:c r="S66" s="259" t="s">
        <x:v>18</x:v>
      </x:c>
      <x:c r="T66" s="259" t="s">
        <x:v>18</x:v>
      </x:c>
      <x:c r="U66" s="259" t="s">
        <x:v>18</x:v>
      </x:c>
      <x:c r="V66" s="259" t="s">
        <x:v>18</x:v>
      </x:c>
      <x:c r="W66" s="259" t="s">
        <x:v>18</x:v>
      </x:c>
    </x:row>
    <x:row r="67" spans="2:23" hidden="1" x14ac:dyDescent="0.55000000000000004"/>
    <x:row r="68" spans="2:23" hidden="1" x14ac:dyDescent="0.55000000000000004"/>
    <x:row r="69" spans="2:23" hidden="1" x14ac:dyDescent="0.55000000000000004"/>
    <x:row r="70" spans="2:23" ht="15.75" customHeight="1" x14ac:dyDescent="0.55000000000000004">
      <x:c r="B70" s="3" t="s">
        <x:v>82</x:v>
      </x:c>
      <x:c r="C70" s="3"/>
      <x:c r="D70" s="61">
        <x:f>SUM(D65:D69)</x:f>
        <x:v>4006.16</x:v>
      </x:c>
      <x:c r="E70" s="65">
        <x:f>F70/D70</x:f>
        <x:v>1</x:v>
      </x:c>
      <x:c r="F70" s="61">
        <x:f>SUM(F65:F69)</x:f>
        <x:v>4006.16</x:v>
      </x:c>
      <x:c r="G70" s="64" t="s">
        <x:v>18</x:v>
      </x:c>
      <x:c r="H70" s="64" t="s">
        <x:v>18</x:v>
      </x:c>
      <x:c r="I70" s="64" t="s">
        <x:v>18</x:v>
      </x:c>
      <x:c r="J70" s="64" t="s">
        <x:v>18</x:v>
      </x:c>
      <x:c r="K70" s="64" t="s">
        <x:v>18</x:v>
      </x:c>
      <x:c r="L70" s="64" t="s">
        <x:v>18</x:v>
      </x:c>
      <x:c r="M70" s="64" t="s">
        <x:v>18</x:v>
      </x:c>
      <x:c r="N70" s="64" t="s">
        <x:v>18</x:v>
      </x:c>
      <x:c r="O70" s="64" t="s">
        <x:v>18</x:v>
      </x:c>
      <x:c r="P70" s="64" t="s">
        <x:v>18</x:v>
      </x:c>
      <x:c r="Q70" s="64" t="s">
        <x:v>18</x:v>
      </x:c>
      <x:c r="R70" s="68">
        <x:f>SUM(R65:R69)</x:f>
        <x:v>0</x:v>
      </x:c>
      <x:c r="S70" s="68">
        <x:f>SUM(S65:S69)</x:f>
        <x:v>0</x:v>
      </x:c>
      <x:c r="T70" s="68">
        <x:f>SUM(T65:T69)</x:f>
        <x:v>0</x:v>
      </x:c>
      <x:c r="U70" s="69" t="e">
        <x:f t="shared" si="22"/>
        <x:v>#DIV/0!</x:v>
      </x:c>
      <x:c r="V70" s="70">
        <x:f>SUM(V65:V69)</x:f>
        <x:v>0</x:v>
      </x:c>
      <x:c r="W70" s="64" t="s">
        <x:v>18</x:v>
      </x:c>
    </x:row>
    <x:row r="71" spans="2:23" ht="15.7" hidden="1" customHeight="1" x14ac:dyDescent="0.55000000000000004"/>
    <x:row r="72" spans="2:23" hidden="1" x14ac:dyDescent="0.55000000000000004"/>
    <x:row r="73" spans="2:23" hidden="1" x14ac:dyDescent="0.55000000000000004"/>
    <x:row r="74" spans="2:23" hidden="1" x14ac:dyDescent="0.55000000000000004"/>
    <x:row r="75" spans="2:23" hidden="1" x14ac:dyDescent="0.55000000000000004"/>
    <x:row r="76" spans="2:23" hidden="1" x14ac:dyDescent="0.55000000000000004"/>
    <x:row r="77" spans="2:23" ht="35.200000000000003" hidden="1" customHeight="1" x14ac:dyDescent="0.55000000000000004"/>
    <x:row r="78" spans="2:23" x14ac:dyDescent="0.55000000000000004">
      <x:c r="B78" s="403" t="s">
        <x:v>85</x:v>
      </x:c>
      <x:c r="C78" s="404"/>
      <x:c r="D78" s="404"/>
      <x:c r="E78" s="404"/>
      <x:c r="F78" s="404"/>
      <x:c r="G78" s="404"/>
      <x:c r="H78" s="404"/>
      <x:c r="I78" s="404"/>
      <x:c r="J78" s="404"/>
      <x:c r="K78" s="404"/>
      <x:c r="L78" s="404"/>
      <x:c r="M78" s="404"/>
      <x:c r="N78" s="404"/>
      <x:c r="O78" s="404"/>
      <x:c r="P78" s="404"/>
      <x:c r="Q78" s="404"/>
      <x:c r="R78" s="404"/>
      <x:c r="S78" s="404"/>
      <x:c r="T78" s="404"/>
      <x:c r="U78" s="404"/>
      <x:c r="V78" s="404"/>
      <x:c r="W78" s="405"/>
    </x:row>
    <x:row r="79" spans="2:23" x14ac:dyDescent="0.55000000000000004">
      <x:c r="B79" s="2" t="s">
        <x:v>234</x:v>
      </x:c>
      <x:c r="C79" s="49" t="s">
        <x:v>95</x:v>
      </x:c>
      <x:c r="D79" s="113">
        <x:v>0</x:v>
      </x:c>
      <x:c r="E79" s="59" t="s">
        <x:v>18</x:v>
      </x:c>
      <x:c r="F79" s="113">
        <x:v>0</x:v>
      </x:c>
      <x:c r="G79" s="241">
        <x:v>1</x:v>
      </x:c>
      <x:c r="H79" s="52">
        <x:f t="shared" ref="H79:H80" si="24">F79*G79</x:f>
        <x:v>0</x:v>
      </x:c>
      <x:c r="I79" s="57" t="s">
        <x:v>18</x:v>
      </x:c>
      <x:c r="J79" s="57" t="s">
        <x:v>18</x:v>
      </x:c>
      <x:c r="K79" s="57" t="s">
        <x:v>18</x:v>
      </x:c>
      <x:c r="L79" s="57" t="s">
        <x:v>18</x:v>
      </x:c>
      <x:c r="M79" s="57" t="s">
        <x:v>18</x:v>
      </x:c>
      <x:c r="N79" s="57" t="s">
        <x:v>18</x:v>
      </x:c>
      <x:c r="O79" s="57" t="s">
        <x:v>18</x:v>
      </x:c>
      <x:c r="P79" s="57" t="s">
        <x:v>18</x:v>
      </x:c>
      <x:c r="Q79" s="57" t="s">
        <x:v>18</x:v>
      </x:c>
      <x:c r="R79" s="71">
        <x:v>281</x:v>
      </x:c>
      <x:c r="S79" s="71">
        <x:v>71474</x:v>
      </x:c>
      <x:c r="T79" s="71">
        <x:f>R79-S79</x:f>
        <x:v>-71193</x:v>
      </x:c>
      <x:c r="U79" s="59">
        <x:f>IF(S79=0,"N/A",R79/S79)</x:f>
        <x:v>3.9314995662758489E-3</x:v>
      </x:c>
      <x:c r="V79" s="113">
        <x:v>6015</x:v>
      </x:c>
      <x:c r="W79" s="113" t="s">
        <x:v>105</x:v>
      </x:c>
    </x:row>
    <x:row r="80" spans="2:23" x14ac:dyDescent="0.55000000000000004">
      <x:c r="B80" s="2" t="s">
        <x:v>235</x:v>
      </x:c>
      <x:c r="C80" s="49" t="s">
        <x:v>95</x:v>
      </x:c>
      <x:c r="D80" s="113">
        <x:v>59217</x:v>
      </x:c>
      <x:c r="E80" s="59">
        <x:f>F80/D80</x:f>
        <x:v>1</x:v>
      </x:c>
      <x:c r="F80" s="113">
        <x:v>59217</x:v>
      </x:c>
      <x:c r="G80" s="241">
        <x:v>1</x:v>
      </x:c>
      <x:c r="H80" s="54">
        <x:f t="shared" si="24"/>
        <x:v>59217</x:v>
      </x:c>
      <x:c r="I80" s="57" t="s">
        <x:v>18</x:v>
      </x:c>
      <x:c r="J80" s="57" t="s">
        <x:v>18</x:v>
      </x:c>
      <x:c r="K80" s="57" t="s">
        <x:v>18</x:v>
      </x:c>
      <x:c r="L80" s="57" t="s">
        <x:v>18</x:v>
      </x:c>
      <x:c r="M80" s="57" t="s">
        <x:v>18</x:v>
      </x:c>
      <x:c r="N80" s="57" t="s">
        <x:v>18</x:v>
      </x:c>
      <x:c r="O80" s="57" t="s">
        <x:v>18</x:v>
      </x:c>
      <x:c r="P80" s="57" t="s">
        <x:v>18</x:v>
      </x:c>
      <x:c r="Q80" s="57" t="s">
        <x:v>18</x:v>
      </x:c>
      <x:c r="R80" s="71">
        <x:v>2148837</x:v>
      </x:c>
      <x:c r="S80" s="71">
        <x:v>525000</x:v>
      </x:c>
      <x:c r="T80" s="71">
        <x:f>R80-S80</x:f>
        <x:v>1623837</x:v>
      </x:c>
      <x:c r="U80" s="59">
        <x:f>R80/S80</x:f>
        <x:v>4.0930228571428575</x:v>
      </x:c>
      <x:c r="V80" s="113">
        <x:v>1374</x:v>
      </x:c>
      <x:c r="W80" s="113" t="s">
        <x:v>105</x:v>
      </x:c>
    </x:row>
    <x:row r="81" spans="2:23" ht="16.2" customHeight="1" x14ac:dyDescent="0.55000000000000004">
      <x:c r="B81" s="29" t="s">
        <x:v>236</x:v>
      </x:c>
      <x:c r="C81" s="49" t="s">
        <x:v>95</x:v>
      </x:c>
      <x:c r="D81" s="113">
        <x:v>108.1</x:v>
      </x:c>
      <x:c r="E81" s="59">
        <x:f>F81/D81</x:f>
        <x:v>0.94912118408880664</x:v>
      </x:c>
      <x:c r="F81" s="113">
        <x:v>102.6</x:v>
      </x:c>
      <x:c r="G81" s="57" t="s">
        <x:v>18</x:v>
      </x:c>
      <x:c r="H81" s="57" t="s">
        <x:v>18</x:v>
      </x:c>
      <x:c r="I81" s="57" t="s">
        <x:v>18</x:v>
      </x:c>
      <x:c r="J81" s="57" t="s">
        <x:v>18</x:v>
      </x:c>
      <x:c r="K81" s="57" t="s">
        <x:v>18</x:v>
      </x:c>
      <x:c r="L81" s="57" t="s">
        <x:v>18</x:v>
      </x:c>
      <x:c r="M81" s="57" t="s">
        <x:v>18</x:v>
      </x:c>
      <x:c r="N81" s="57" t="s">
        <x:v>18</x:v>
      </x:c>
      <x:c r="O81" s="57" t="s">
        <x:v>18</x:v>
      </x:c>
      <x:c r="P81" s="57" t="s">
        <x:v>18</x:v>
      </x:c>
      <x:c r="Q81" s="57" t="s">
        <x:v>18</x:v>
      </x:c>
      <x:c r="R81" s="57" t="s">
        <x:v>18</x:v>
      </x:c>
      <x:c r="S81" s="57" t="s">
        <x:v>18</x:v>
      </x:c>
      <x:c r="T81" s="57" t="s">
        <x:v>18</x:v>
      </x:c>
      <x:c r="U81" s="57" t="s">
        <x:v>18</x:v>
      </x:c>
      <x:c r="V81" s="113">
        <x:v>1</x:v>
      </x:c>
      <x:c r="W81" s="113" t="s">
        <x:v>105</x:v>
      </x:c>
    </x:row>
    <x:row r="82" spans="2:23" ht="31.5" customHeight="1" x14ac:dyDescent="0.55000000000000004">
      <x:c r="B82" s="21" t="s">
        <x:v>86</x:v>
      </x:c>
      <x:c r="C82" s="21"/>
      <x:c r="D82" s="61">
        <x:f>SUM(D79:D81)</x:f>
        <x:v>59325.1</x:v>
      </x:c>
      <x:c r="E82" s="213">
        <x:f>F82/D82</x:f>
        <x:v>0.9999072905060421</x:v>
      </x:c>
      <x:c r="F82" s="61">
        <x:f>SUM(F79:F81)</x:f>
        <x:v>59319.6</x:v>
      </x:c>
      <x:c r="G82" s="112">
        <x:f>H82/F82</x:f>
        <x:v>0.99827038617927299</x:v>
      </x:c>
      <x:c r="H82" s="61">
        <x:f>SUM(H79:H81)</x:f>
        <x:v>59217</x:v>
      </x:c>
      <x:c r="I82" s="63">
        <x:f>SUM(I79:I81)</x:f>
        <x:v>0</x:v>
      </x:c>
      <x:c r="J82" s="222">
        <x:f t="shared" ref="J82" si="25">-PMT(0.46%,G82,I82)/(F82*1000)</x:f>
        <x:v>0</x:v>
      </x:c>
      <x:c r="K82" s="64" t="s">
        <x:v>18</x:v>
      </x:c>
      <x:c r="L82" s="64" t="s">
        <x:v>18</x:v>
      </x:c>
      <x:c r="M82" s="64" t="s">
        <x:v>18</x:v>
      </x:c>
      <x:c r="N82" s="64" t="s">
        <x:v>18</x:v>
      </x:c>
      <x:c r="O82" s="64" t="s">
        <x:v>18</x:v>
      </x:c>
      <x:c r="P82" s="64" t="s">
        <x:v>18</x:v>
      </x:c>
      <x:c r="Q82" s="64" t="s">
        <x:v>18</x:v>
      </x:c>
      <x:c r="R82" s="68">
        <x:f>SUM(R79:R81)</x:f>
        <x:v>2149118</x:v>
      </x:c>
      <x:c r="S82" s="68">
        <x:f>SUM(S79:S81)</x:f>
        <x:v>596474</x:v>
      </x:c>
      <x:c r="T82" s="68">
        <x:f>SUM(T79:T81)</x:f>
        <x:v>1552644</x:v>
      </x:c>
      <x:c r="U82" s="69">
        <x:f t="shared" ref="U82" si="26">R82/S82</x:f>
        <x:v>3.6030371818386047</x:v>
      </x:c>
      <x:c r="V82" s="70">
        <x:f>SUM(V79:V81)</x:f>
        <x:v>7390</x:v>
      </x:c>
      <x:c r="W82" s="64" t="s">
        <x:v>18</x:v>
      </x:c>
    </x:row>
    <x:row r="83" spans="2:23" ht="40.5" customHeight="1" x14ac:dyDescent="0.55000000000000004">
      <x:c r="B83" s="34" t="s">
        <x:v>87</x:v>
      </x:c>
      <x:c r="C83" s="34"/>
      <x:c r="D83" s="83" t="s">
        <x:v>18</x:v>
      </x:c>
      <x:c r="E83" s="83" t="s">
        <x:v>18</x:v>
      </x:c>
      <x:c r="F83" s="83" t="s">
        <x:v>18</x:v>
      </x:c>
      <x:c r="G83" s="83" t="s">
        <x:v>18</x:v>
      </x:c>
      <x:c r="H83" s="83" t="s">
        <x:v>18</x:v>
      </x:c>
      <x:c r="I83" s="35">
        <x:f>13573995.5+1709251+3670970</x:f>
        <x:v>18954216.5</x:v>
      </x:c>
      <x:c r="J83" s="83" t="s">
        <x:v>18</x:v>
      </x:c>
      <x:c r="K83" s="83" t="s">
        <x:v>18</x:v>
      </x:c>
      <x:c r="L83" s="83" t="s">
        <x:v>18</x:v>
      </x:c>
      <x:c r="M83" s="83" t="s">
        <x:v>18</x:v>
      </x:c>
      <x:c r="N83" s="83" t="s">
        <x:v>18</x:v>
      </x:c>
      <x:c r="O83" s="83" t="s">
        <x:v>18</x:v>
      </x:c>
      <x:c r="P83" s="83" t="s">
        <x:v>18</x:v>
      </x:c>
      <x:c r="Q83" s="83" t="s">
        <x:v>18</x:v>
      </x:c>
      <x:c r="R83" s="83" t="s">
        <x:v>18</x:v>
      </x:c>
      <x:c r="S83" s="83" t="s">
        <x:v>18</x:v>
      </x:c>
      <x:c r="T83" s="83" t="s">
        <x:v>18</x:v>
      </x:c>
      <x:c r="U83" s="83" t="s">
        <x:v>18</x:v>
      </x:c>
      <x:c r="V83" s="83" t="s">
        <x:v>18</x:v>
      </x:c>
      <x:c r="W83" s="83" t="s">
        <x:v>18</x:v>
      </x:c>
    </x:row>
    <x:row r="84" spans="2:23" ht="31.5" customHeight="1" x14ac:dyDescent="0.55000000000000004">
      <x:c r="B84" s="27" t="s">
        <x:v>88</x:v>
      </x:c>
      <x:c r="C84" s="27"/>
      <x:c r="D84" s="75">
        <x:f>SUM(D45,D63,D70,D77,D82,D83)</x:f>
        <x:v>1788348.7449999999</x:v>
      </x:c>
      <x:c r="E84" s="76">
        <x:f>F84/D84</x:f>
        <x:v>0.7731608042703102</x:v>
      </x:c>
      <x:c r="F84" s="75">
        <x:f>SUM(F45,F63,F70,F77,F82,F83)</x:f>
        <x:v>1382681.1539999999</x:v>
      </x:c>
      <x:c r="G84" s="76">
        <x:f>H84/F84</x:f>
        <x:v>6.8787979961319508</x:v>
      </x:c>
      <x:c r="H84" s="75">
        <x:f>SUM(H45,H63,H70,H77,H82,H83)</x:f>
        <x:v>9511184.3514246121</x:v>
      </x:c>
      <x:c r="I84" s="77">
        <x:f>SUM(I45,I63,I70,I77,I82,I83)</x:f>
        <x:v>199118437.08999997</x:v>
      </x:c>
      <x:c r="J84" s="223">
        <x:f t="shared" ref="J84" si="27">-PMT(0.46%,G84,I84)/(F84*1000)</x:f>
        <x:v>2.1316265868500897E-2</x:v>
      </x:c>
      <x:c r="K84" s="78" t="s">
        <x:v>18</x:v>
      </x:c>
      <x:c r="L84" s="78" t="s">
        <x:v>18</x:v>
      </x:c>
      <x:c r="M84" s="78" t="s">
        <x:v>18</x:v>
      </x:c>
      <x:c r="N84" s="78" t="s">
        <x:v>18</x:v>
      </x:c>
      <x:c r="O84" s="78" t="s">
        <x:v>18</x:v>
      </x:c>
      <x:c r="P84" s="78" t="s">
        <x:v>18</x:v>
      </x:c>
      <x:c r="Q84" s="78" t="s">
        <x:v>18</x:v>
      </x:c>
      <x:c r="R84" s="77">
        <x:f>SUM(R45,R63,R70,R77,R82,R83)</x:f>
        <x:v>450244564</x:v>
      </x:c>
      <x:c r="S84" s="77">
        <x:v>176495918</x:v>
      </x:c>
      <x:c r="T84" s="77">
        <x:f>SUM(T45,T63,T70,T77,T82,T83)</x:f>
        <x:v>272940841</x:v>
      </x:c>
      <x:c r="U84" s="76">
        <x:f>R84/S84</x:f>
        <x:v>2.5510197012035145</x:v>
      </x:c>
      <x:c r="V84" s="121">
        <x:f>SUM(V45,V63,V70,V77,V82,V83)</x:f>
        <x:v>16299503</x:v>
      </x:c>
      <x:c r="W84" s="78" t="s">
        <x:v>18</x:v>
      </x:c>
    </x:row>
    <x:row r="85" spans="2:23" ht="18" customHeight="1" x14ac:dyDescent="0.55000000000000004">
      <x:c r="B85" s="23"/>
      <x:c r="C85" s="23"/>
      <x:c r="D85" s="9"/>
      <x:c r="E85" s="9"/>
      <x:c r="F85" s="10"/>
      <x:c r="G85" s="10"/>
      <x:c r="H85" s="10"/>
      <x:c r="I85" s="10"/>
      <x:c r="J85" s="10"/>
      <x:c r="K85" s="10"/>
      <x:c r="L85" s="10"/>
    </x:row>
    <x:row r="86" spans="2:23" x14ac:dyDescent="0.55000000000000004">
      <x:c r="B86" s="296" t="s">
        <x:v>499</x:v>
      </x:c>
      <x:c r="C86" s="295"/>
      <x:c r="D86" s="295"/>
      <x:c r="E86" s="295"/>
      <x:c r="F86" s="295"/>
      <x:c r="G86" s="295"/>
      <x:c r="H86" s="295"/>
      <x:c r="I86" s="295"/>
      <x:c r="J86" s="295"/>
      <x:c r="K86" s="295"/>
      <x:c r="L86" s="295"/>
    </x:row>
    <x:row r="87" spans="2:23" x14ac:dyDescent="0.55000000000000004">
      <x:c r="B87" s="295" t="s">
        <x:v>496</x:v>
      </x:c>
      <x:c r="C87" s="295"/>
      <x:c r="D87" s="295"/>
      <x:c r="E87" s="295"/>
      <x:c r="F87" s="295"/>
      <x:c r="G87" s="295"/>
      <x:c r="H87" s="295"/>
      <x:c r="I87" s="295"/>
      <x:c r="J87" s="295"/>
      <x:c r="K87" s="295"/>
      <x:c r="L87" s="295"/>
    </x:row>
    <x:row r="88" spans="2:23" ht="28.2" customHeight="1" x14ac:dyDescent="0.55000000000000004">
      <x:c r="B88" s="426" t="s">
        <x:v>516</x:v>
      </x:c>
      <x:c r="C88" s="424"/>
      <x:c r="D88" s="424"/>
      <x:c r="E88" s="424"/>
      <x:c r="F88" s="424"/>
      <x:c r="G88" s="424"/>
      <x:c r="H88" s="424"/>
      <x:c r="I88" s="424"/>
      <x:c r="J88" s="424"/>
      <x:c r="K88" s="424"/>
      <x:c r="L88" s="295"/>
    </x:row>
    <x:row r="89" spans="2:23" x14ac:dyDescent="0.55000000000000004">
      <x:c r="B89" s="295" t="s">
        <x:v>517</x:v>
      </x:c>
    </x:row>
    <x:row r="91" spans="2:23" x14ac:dyDescent="0.55000000000000004">
      <x:c r="B91" s="41" t="s">
        <x:v>42</x:v>
      </x:c>
    </x:row>
    <x:row r="92" spans="2:23" x14ac:dyDescent="0.55000000000000004">
      <x:c r="B92" s="336" t="s">
        <x:v>237</x:v>
      </x:c>
    </x:row>
    <x:row r="93" spans="2:23" x14ac:dyDescent="0.55000000000000004">
      <x:c r="B93" s="336" t="s">
        <x:v>238</x:v>
      </x:c>
    </x:row>
    <x:row r="94" spans="2:23" x14ac:dyDescent="0.55000000000000004">
      <x:c r="B94" s="336" t="s">
        <x:v>239</x:v>
      </x:c>
    </x:row>
    <x:row r="95" spans="2:23" x14ac:dyDescent="0.55000000000000004">
      <x:c r="B95" s="336" t="s">
        <x:v>121</x:v>
      </x:c>
    </x:row>
    <x:row r="96" spans="2:23" x14ac:dyDescent="0.55000000000000004">
      <x:c r="B96" s="331" t="s">
        <x:v>240</x:v>
      </x:c>
    </x:row>
    <x:row r="97" spans="2:2" x14ac:dyDescent="0.55000000000000004">
      <x:c r="B97" s="6"/>
    </x:row>
    <x:row r="98" spans="2:2" x14ac:dyDescent="0.55000000000000004">
      <x:c r="B98" s="6"/>
    </x:row>
  </x:sheetData>
  <x:mergeCells count="9">
    <x:mergeCell ref="B88:K88"/>
    <x:mergeCell ref="B71:W71"/>
    <x:mergeCell ref="B78:W78"/>
    <x:mergeCell ref="B5:L6"/>
    <x:mergeCell ref="B8:L15"/>
    <x:mergeCell ref="B19:W19"/>
    <x:mergeCell ref="B21:W21"/>
    <x:mergeCell ref="B48:W48"/>
    <x:mergeCell ref="B64:W64"/>
  </x:mergeCells>
  <x:hyperlinks>
    <x:hyperlink ref="B96" r:id="rId1" xr:uid="{00000000-0004-0000-0900-000000000000}"/>
    <x:hyperlink ref="B93" r:id="rId2" xr:uid="{00000000-0004-0000-0900-000001000000}"/>
    <x:hyperlink ref="B92" r:id="rId3" xr:uid="{96DE134F-F674-4DD7-970D-A59C775029B8}"/>
    <x:hyperlink ref="B94" r:id="rId4" xr:uid="{9626F099-EAE3-484E-A097-F0D1685BA75A}"/>
    <x:hyperlink ref="B95" r:id="rId5" xr:uid="{A05E2038-1E17-445E-9A91-E484E4E612FF}"/>
  </x:hyperlinks>
  <x:printOptions horizontalCentered="1" headings="1"/>
  <x:pageMargins left="1" right="1" top="1.25" bottom="1" header="0.5" footer="0.5"/>
  <x:pageSetup scale="27" orientation="landscape" r:id="rId6"/>
  <x:headerFooter scaleWithDoc="0">
    <x:oddHeader>&amp;R&amp;"Times New Roman,Bold"&amp;12ICC Docket No. 21-0155
Statewide Annual Report ComEd CY2022
Tab:  &amp;A</x:oddHeader>
  </x:headerFooter>
</x:worksheet>
</file>

<file path=xl/worksheets/sheet1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BD31FFB8-957D-4566-833D-688EB5E7B19E}" mc:Ignorable="x14ac xr xr2 xr3">
  <x:sheetPr>
    <x:pageSetUpPr fitToPage="1"/>
  </x:sheetPr>
  <x:dimension ref="B1:W128"/>
  <x:sheetViews>
    <x:sheetView topLeftCell="A82" zoomScale="90" zoomScaleNormal="90" workbookViewId="0">
      <x:selection activeCell="B38" sqref="B38"/>
    </x:sheetView>
  </x:sheetViews>
  <x:sheetFormatPr defaultColWidth="8.68359375" defaultRowHeight="14.4" x14ac:dyDescent="0.55000000000000004"/>
  <x:cols>
    <x:col min="1" max="1" width="2.15625" customWidth="1"/>
    <x:col min="2" max="2" width="54.3125" customWidth="1"/>
    <x:col min="3" max="3" width="22.15625" bestFit="1" customWidth="1"/>
    <x:col min="4" max="4" width="17.3125" customWidth="1"/>
    <x:col min="5" max="5" width="15.3125" customWidth="1"/>
    <x:col min="6" max="6" width="16" customWidth="1"/>
    <x:col min="7" max="7" width="15" customWidth="1"/>
    <x:col min="8" max="8" width="12.3671875" customWidth="1"/>
    <x:col min="9" max="9" width="23.3671875" customWidth="1"/>
    <x:col min="10" max="10" width="15.3671875" customWidth="1"/>
    <x:col min="11" max="11" width="17" customWidth="1"/>
    <x:col min="12" max="12" width="14.3671875" customWidth="1"/>
    <x:col min="13" max="13" width="15" customWidth="1"/>
    <x:col min="14" max="14" width="14" customWidth="1"/>
    <x:col min="15" max="15" width="12" customWidth="1"/>
    <x:col min="16" max="16" width="14.3125" customWidth="1"/>
    <x:col min="17" max="17" width="17" customWidth="1"/>
    <x:col min="18" max="18" width="17.68359375" customWidth="1"/>
    <x:col min="19" max="19" width="17.3125" customWidth="1"/>
    <x:col min="20" max="20" width="15.68359375" customWidth="1"/>
    <x:col min="21" max="22" width="14.3125" customWidth="1"/>
    <x:col min="23" max="23" width="23" bestFit="1" customWidth="1"/>
  </x:cols>
  <x:sheetData>
    <x:row r="1" spans="2:12" x14ac:dyDescent="0.55000000000000004">
      <x:c r="B1" s="5" t="s">
        <x:v>0</x:v>
      </x:c>
      <x:c r="C1" s="5"/>
      <x:c r="D1" s="5"/>
      <x:c r="E1" s="5"/>
    </x:row>
    <x:row r="2" spans="2:12" x14ac:dyDescent="0.55000000000000004">
      <x:c r="B2" s="5" t="s">
        <x:v>241</x:v>
      </x:c>
      <x:c r="C2" s="5"/>
      <x:c r="D2" s="5"/>
      <x:c r="E2" s="5"/>
    </x:row>
    <x:row r="3" spans="2:12" x14ac:dyDescent="0.55000000000000004">
      <x:c r="B3" s="5" t="s">
        <x:v>91</x:v>
      </x:c>
      <x:c r="C3" s="5"/>
      <x:c r="D3" s="5"/>
      <x:c r="E3" s="5"/>
    </x:row>
    <x:row r="4" spans="2:12" x14ac:dyDescent="0.55000000000000004">
      <x:c r="B4" s="5"/>
      <x:c r="C4" s="5"/>
      <x:c r="D4" s="5"/>
      <x:c r="E4" s="5"/>
    </x:row>
    <x:row r="5" spans="2:12" ht="32.200000000000003" customHeight="1" x14ac:dyDescent="0.55000000000000004">
      <x:c r="B5" s="422" t="s">
        <x:v>92</x:v>
      </x:c>
      <x:c r="C5" s="422"/>
      <x:c r="D5" s="422"/>
      <x:c r="E5" s="422"/>
      <x:c r="F5" s="422"/>
      <x:c r="G5" s="422"/>
      <x:c r="H5" s="422"/>
      <x:c r="I5" s="422"/>
      <x:c r="J5" s="422"/>
      <x:c r="K5" s="422"/>
      <x:c r="L5" s="422"/>
    </x:row>
    <x:row r="6" spans="2:12" ht="30" customHeight="1" x14ac:dyDescent="0.55000000000000004">
      <x:c r="B6" s="422"/>
      <x:c r="C6" s="422"/>
      <x:c r="D6" s="422"/>
      <x:c r="E6" s="422"/>
      <x:c r="F6" s="422"/>
      <x:c r="G6" s="422"/>
      <x:c r="H6" s="422"/>
      <x:c r="I6" s="422"/>
      <x:c r="J6" s="422"/>
      <x:c r="K6" s="422"/>
      <x:c r="L6" s="422"/>
    </x:row>
    <x:row r="7" spans="2:12" ht="12" customHeight="1" x14ac:dyDescent="0.55000000000000004">
      <x:c r="B7" s="22"/>
      <x:c r="C7" s="22"/>
      <x:c r="D7" s="5"/>
      <x:c r="E7" s="5"/>
    </x:row>
    <x:row r="8" spans="2:12" ht="31.2" customHeight="1" x14ac:dyDescent="0.55000000000000004">
      <x:c r="B8" s="407" t="s">
        <x:v>49</x:v>
      </x:c>
      <x:c r="C8" s="408"/>
      <x:c r="D8" s="408"/>
      <x:c r="E8" s="408"/>
      <x:c r="F8" s="408"/>
      <x:c r="G8" s="408"/>
      <x:c r="H8" s="408"/>
      <x:c r="I8" s="408"/>
      <x:c r="J8" s="408"/>
      <x:c r="K8" s="408"/>
      <x:c r="L8" s="409"/>
    </x:row>
    <x:row r="9" spans="2:12" ht="24.45" customHeight="1" x14ac:dyDescent="0.55000000000000004">
      <x:c r="B9" s="410"/>
      <x:c r="C9" s="411"/>
      <x:c r="D9" s="411"/>
      <x:c r="E9" s="411"/>
      <x:c r="F9" s="411"/>
      <x:c r="G9" s="411"/>
      <x:c r="H9" s="411"/>
      <x:c r="I9" s="411"/>
      <x:c r="J9" s="411"/>
      <x:c r="K9" s="411"/>
      <x:c r="L9" s="412"/>
    </x:row>
    <x:row r="10" spans="2:12" ht="15" customHeight="1" x14ac:dyDescent="0.55000000000000004">
      <x:c r="B10" s="410"/>
      <x:c r="C10" s="411"/>
      <x:c r="D10" s="411"/>
      <x:c r="E10" s="411"/>
      <x:c r="F10" s="411"/>
      <x:c r="G10" s="411"/>
      <x:c r="H10" s="411"/>
      <x:c r="I10" s="411"/>
      <x:c r="J10" s="411"/>
      <x:c r="K10" s="411"/>
      <x:c r="L10" s="412"/>
    </x:row>
    <x:row r="11" spans="2:12" ht="15" customHeight="1" x14ac:dyDescent="0.55000000000000004">
      <x:c r="B11" s="410"/>
      <x:c r="C11" s="411"/>
      <x:c r="D11" s="411"/>
      <x:c r="E11" s="411"/>
      <x:c r="F11" s="411"/>
      <x:c r="G11" s="411"/>
      <x:c r="H11" s="411"/>
      <x:c r="I11" s="411"/>
      <x:c r="J11" s="411"/>
      <x:c r="K11" s="411"/>
      <x:c r="L11" s="412"/>
    </x:row>
    <x:row r="12" spans="2:12" ht="31.5" customHeight="1" x14ac:dyDescent="0.55000000000000004">
      <x:c r="B12" s="410"/>
      <x:c r="C12" s="411"/>
      <x:c r="D12" s="411"/>
      <x:c r="E12" s="411"/>
      <x:c r="F12" s="411"/>
      <x:c r="G12" s="411"/>
      <x:c r="H12" s="411"/>
      <x:c r="I12" s="411"/>
      <x:c r="J12" s="411"/>
      <x:c r="K12" s="411"/>
      <x:c r="L12" s="412"/>
    </x:row>
    <x:row r="13" spans="2:12" ht="15" customHeight="1" x14ac:dyDescent="0.55000000000000004">
      <x:c r="B13" s="410"/>
      <x:c r="C13" s="411"/>
      <x:c r="D13" s="411"/>
      <x:c r="E13" s="411"/>
      <x:c r="F13" s="411"/>
      <x:c r="G13" s="411"/>
      <x:c r="H13" s="411"/>
      <x:c r="I13" s="411"/>
      <x:c r="J13" s="411"/>
      <x:c r="K13" s="411"/>
      <x:c r="L13" s="412"/>
    </x:row>
    <x:row r="14" spans="2:12" ht="17.7" customHeight="1" x14ac:dyDescent="0.55000000000000004">
      <x:c r="B14" s="410"/>
      <x:c r="C14" s="411"/>
      <x:c r="D14" s="411"/>
      <x:c r="E14" s="411"/>
      <x:c r="F14" s="411"/>
      <x:c r="G14" s="411"/>
      <x:c r="H14" s="411"/>
      <x:c r="I14" s="411"/>
      <x:c r="J14" s="411"/>
      <x:c r="K14" s="411"/>
      <x:c r="L14" s="412"/>
    </x:row>
    <x:row r="15" spans="2:12" ht="163.5" customHeight="1" x14ac:dyDescent="0.55000000000000004">
      <x:c r="B15" s="413"/>
      <x:c r="C15" s="414"/>
      <x:c r="D15" s="414"/>
      <x:c r="E15" s="414"/>
      <x:c r="F15" s="414"/>
      <x:c r="G15" s="414"/>
      <x:c r="H15" s="414"/>
      <x:c r="I15" s="414"/>
      <x:c r="J15" s="414"/>
      <x:c r="K15" s="414"/>
      <x:c r="L15" s="415"/>
    </x:row>
    <x:row r="16" spans="2:12" ht="17.7" customHeight="1" x14ac:dyDescent="0.55000000000000004">
      <x:c r="B16" s="19"/>
      <x:c r="C16" s="19"/>
      <x:c r="D16" s="19"/>
      <x:c r="E16" s="19"/>
      <x:c r="F16" s="19"/>
      <x:c r="G16" s="19"/>
      <x:c r="H16" s="19"/>
      <x:c r="I16" s="19"/>
      <x:c r="J16" s="19"/>
      <x:c r="K16" s="19"/>
      <x:c r="L16" s="19"/>
    </x:row>
    <x:row r="17" spans="2:23" ht="17.7" customHeight="1" x14ac:dyDescent="0.55000000000000004">
      <x:c r="B17" s="31" t="s">
        <x:v>50</x:v>
      </x:c>
      <x:c r="C17" s="31"/>
      <x:c r="D17" s="19"/>
      <x:c r="E17" s="19"/>
      <x:c r="F17" s="19"/>
      <x:c r="G17" s="19"/>
      <x:c r="H17" s="19"/>
      <x:c r="I17" s="19"/>
      <x:c r="J17" s="19"/>
      <x:c r="K17" s="19"/>
      <x:c r="L17" s="19"/>
    </x:row>
    <x:row r="18" spans="2:23" ht="12" customHeight="1" x14ac:dyDescent="0.55000000000000004">
      <x:c r="B18" s="19"/>
      <x:c r="C18" s="19"/>
      <x:c r="D18" s="19"/>
      <x:c r="E18" s="19"/>
      <x:c r="F18" s="19"/>
      <x:c r="G18" s="19"/>
      <x:c r="H18" s="19"/>
      <x:c r="I18" s="19"/>
      <x:c r="J18" s="19"/>
      <x:c r="K18" s="19"/>
      <x:c r="L18" s="19"/>
    </x:row>
    <x:row r="19" spans="2:23" ht="20.2" customHeight="1" x14ac:dyDescent="0.55000000000000004">
      <x:c r="B19" s="423" t="s">
        <x:v>242</x:v>
      </x:c>
      <x:c r="C19" s="417"/>
      <x:c r="D19" s="417"/>
      <x:c r="E19" s="417"/>
      <x:c r="F19" s="417"/>
      <x:c r="G19" s="417"/>
      <x:c r="H19" s="417"/>
      <x:c r="I19" s="417"/>
      <x:c r="J19" s="417"/>
      <x:c r="K19" s="417"/>
      <x:c r="L19" s="417"/>
      <x:c r="M19" s="417"/>
      <x:c r="N19" s="417"/>
      <x:c r="O19" s="417"/>
      <x:c r="P19" s="417"/>
      <x:c r="Q19" s="417"/>
      <x:c r="R19" s="417"/>
      <x:c r="S19" s="417"/>
      <x:c r="T19" s="417"/>
      <x:c r="U19" s="417"/>
      <x:c r="V19" s="417"/>
      <x:c r="W19" s="418"/>
    </x:row>
    <x:row r="20" spans="2:23" s="12" customFormat="1" ht="70.5" customHeight="1" x14ac:dyDescent="0.5">
      <x:c r="B20" s="11" t="s">
        <x:v>52</x:v>
      </x:c>
      <x:c r="C20" s="11" t="s">
        <x:v>53</x:v>
      </x:c>
      <x:c r="D20" s="18" t="s">
        <x:v>54</x:v>
      </x:c>
      <x:c r="E20" s="11" t="s">
        <x:v>55</x:v>
      </x:c>
      <x:c r="F20" s="11" t="s">
        <x:v>56</x:v>
      </x:c>
      <x:c r="G20" s="18" t="s">
        <x:v>57</x:v>
      </x:c>
      <x:c r="H20" s="18" t="s">
        <x:v>58</x:v>
      </x:c>
      <x:c r="I20" s="11" t="s">
        <x:v>59</x:v>
      </x:c>
      <x:c r="J20" s="11" t="s">
        <x:v>60</x:v>
      </x:c>
      <x:c r="K20" s="18" t="s">
        <x:v>61</x:v>
      </x:c>
      <x:c r="L20" s="11" t="s">
        <x:v>62</x:v>
      </x:c>
      <x:c r="M20" s="11" t="s">
        <x:v>63</x:v>
      </x:c>
      <x:c r="N20" s="18" t="s">
        <x:v>64</x:v>
      </x:c>
      <x:c r="O20" s="18" t="s">
        <x:v>65</x:v>
      </x:c>
      <x:c r="P20" s="11" t="s">
        <x:v>66</x:v>
      </x:c>
      <x:c r="Q20" s="11" t="s">
        <x:v>67</x:v>
      </x:c>
      <x:c r="R20" s="18" t="s">
        <x:v>68</x:v>
      </x:c>
      <x:c r="S20" s="18" t="s">
        <x:v>69</x:v>
      </x:c>
      <x:c r="T20" s="18" t="s">
        <x:v>70</x:v>
      </x:c>
      <x:c r="U20" s="18" t="s">
        <x:v>71</x:v>
      </x:c>
      <x:c r="V20" s="18" t="s">
        <x:v>72</x:v>
      </x:c>
      <x:c r="W20" s="18" t="s">
        <x:v>73</x:v>
      </x:c>
    </x:row>
    <x:row r="21" spans="2:23" ht="15.7" customHeight="1" x14ac:dyDescent="0.55000000000000004">
      <x:c r="B21" s="403" t="s">
        <x:v>74</x:v>
      </x:c>
      <x:c r="C21" s="404"/>
      <x:c r="D21" s="404"/>
      <x:c r="E21" s="404"/>
      <x:c r="F21" s="404"/>
      <x:c r="G21" s="404"/>
      <x:c r="H21" s="404"/>
      <x:c r="I21" s="404"/>
      <x:c r="J21" s="404"/>
      <x:c r="K21" s="404"/>
      <x:c r="L21" s="404"/>
      <x:c r="M21" s="404"/>
      <x:c r="N21" s="404"/>
      <x:c r="O21" s="404"/>
      <x:c r="P21" s="404"/>
      <x:c r="Q21" s="404"/>
      <x:c r="R21" s="404"/>
      <x:c r="S21" s="404"/>
      <x:c r="T21" s="404"/>
      <x:c r="U21" s="404"/>
      <x:c r="V21" s="404"/>
      <x:c r="W21" s="405"/>
    </x:row>
    <x:row r="22" spans="2:23" x14ac:dyDescent="0.55000000000000004">
      <x:c r="B22" s="2" t="s">
        <x:v>219</x:v>
      </x:c>
      <x:c r="C22" s="49" t="s">
        <x:v>95</x:v>
      </x:c>
      <x:c r="D22" s="157">
        <x:v>14149.164000000001</x:v>
      </x:c>
      <x:c r="E22" s="59">
        <x:f>F22/D22</x:f>
        <x:v>0.90000002827022141</x:v>
      </x:c>
      <x:c r="F22" s="157">
        <x:v>12734.248</x:v>
      </x:c>
      <x:c r="G22" s="53">
        <x:f>H22/F22</x:f>
        <x:v>3.7116096928057707</x:v>
      </x:c>
      <x:c r="H22" s="54">
        <x:v>47264.558307392501</x:v>
      </x:c>
      <x:c r="I22" s="55">
        <x:v>1824775.41</x:v>
      </x:c>
      <x:c r="J22" s="258">
        <x:f>-PMT(0.46%,G22,I22)/(F22*1000)</x:f>
        <x:v>3.90269377050231E-2</x:v>
      </x:c>
      <x:c r="K22" s="57" t="s">
        <x:v>18</x:v>
      </x:c>
      <x:c r="L22" s="57" t="s">
        <x:v>18</x:v>
      </x:c>
      <x:c r="M22" s="57" t="s">
        <x:v>18</x:v>
      </x:c>
      <x:c r="N22" s="57" t="s">
        <x:v>18</x:v>
      </x:c>
      <x:c r="O22" s="57" t="s">
        <x:v>18</x:v>
      </x:c>
      <x:c r="P22" s="57" t="s">
        <x:v>18</x:v>
      </x:c>
      <x:c r="Q22" s="57" t="s">
        <x:v>18</x:v>
      </x:c>
      <x:c r="R22" s="71">
        <x:v>4304735.8657071106</x:v>
      </x:c>
      <x:c r="S22" s="71">
        <x:v>2931197.2982160863</x:v>
      </x:c>
      <x:c r="T22" s="71">
        <x:f>R22-S22</x:f>
        <x:v>1373538.5674910243</x:v>
      </x:c>
      <x:c r="U22" s="59">
        <x:f>R22/S22</x:f>
        <x:v>1.4685930108924956</x:v>
      </x:c>
      <x:c r="V22" s="52">
        <x:v>3623</x:v>
      </x:c>
      <x:c r="W22" s="109" t="s">
        <x:v>96</x:v>
      </x:c>
    </x:row>
    <x:row r="23" spans="2:23" x14ac:dyDescent="0.55000000000000004">
      <x:c r="B23" s="2" t="s">
        <x:v>102</x:v>
      </x:c>
      <x:c r="C23" s="49" t="s">
        <x:v>95</x:v>
      </x:c>
      <x:c r="D23" s="160">
        <x:v>64299.56</x:v>
      </x:c>
      <x:c r="E23" s="59">
        <x:f t="shared" ref="E23:E68" si="0">F23/D23</x:f>
        <x:v>0.76999999688955889</x:v>
      </x:c>
      <x:c r="F23" s="160">
        <x:v>49510.661</x:v>
      </x:c>
      <x:c r="G23" s="53">
        <x:f t="shared" ref="G23:G68" si="1">H23/F23</x:f>
        <x:v>17</x:v>
      </x:c>
      <x:c r="H23" s="164">
        <x:v>841681.23699999996</x:v>
      </x:c>
      <x:c r="I23" s="203">
        <x:f>8812185.38+5085684</x:f>
        <x:v>13897869.380000001</x:v>
      </x:c>
      <x:c r="J23" s="258">
        <x:f t="shared" ref="J23:J84" si="2">-PMT(0.46%,G23,I23)/(F23*1000)</x:f>
        <x:v>1.7203997819421436E-2</x:v>
      </x:c>
      <x:c r="K23" s="57" t="s">
        <x:v>18</x:v>
      </x:c>
      <x:c r="L23" s="57" t="s">
        <x:v>18</x:v>
      </x:c>
      <x:c r="M23" s="57" t="s">
        <x:v>18</x:v>
      </x:c>
      <x:c r="N23" s="57" t="s">
        <x:v>18</x:v>
      </x:c>
      <x:c r="O23" s="57" t="s">
        <x:v>18</x:v>
      </x:c>
      <x:c r="P23" s="57" t="s">
        <x:v>18</x:v>
      </x:c>
      <x:c r="Q23" s="57" t="s">
        <x:v>18</x:v>
      </x:c>
      <x:c r="R23" s="71">
        <x:v>39179321.857889526</x:v>
      </x:c>
      <x:c r="S23" s="71">
        <x:v>31126034.744000003</x:v>
      </x:c>
      <x:c r="T23" s="71">
        <x:f t="shared" ref="T23:T69" si="3">R23-S23</x:f>
        <x:v>8053287.1138895229</x:v>
      </x:c>
      <x:c r="U23" s="59">
        <x:f t="shared" ref="U23:U69" si="4">R23/S23</x:f>
        <x:v>1.2587315467622135</x:v>
      </x:c>
      <x:c r="V23" s="52">
        <x:v>99</x:v>
      </x:c>
      <x:c r="W23" s="109" t="s">
        <x:v>98</x:v>
      </x:c>
    </x:row>
    <x:row r="24" spans="2:23" x14ac:dyDescent="0.55000000000000004">
      <x:c r="B24" s="2" t="s">
        <x:v>243</x:v>
      </x:c>
      <x:c r="C24" s="49" t="s">
        <x:v>95</x:v>
      </x:c>
      <x:c r="D24" s="52">
        <x:v>41746.338000000003</x:v>
      </x:c>
      <x:c r="E24" s="59">
        <x:f t="shared" si="0"/>
        <x:v>0.57999999904183208</x:v>
      </x:c>
      <x:c r="F24" s="52">
        <x:v>24212.876</x:v>
      </x:c>
      <x:c r="G24" s="53">
        <x:f t="shared" si="1"/>
        <x:v>12.843833335732029</x:v>
      </x:c>
      <x:c r="H24" s="54">
        <x:v>310986.14392274601</x:v>
      </x:c>
      <x:c r="I24" s="55">
        <x:v>4864340.13</x:v>
      </x:c>
      <x:c r="J24" s="258">
        <x:f t="shared" si="2"/>
        <x:v>1.614421696222499E-2</x:v>
      </x:c>
      <x:c r="K24" s="57" t="s">
        <x:v>18</x:v>
      </x:c>
      <x:c r="L24" s="57" t="s">
        <x:v>18</x:v>
      </x:c>
      <x:c r="M24" s="57" t="s">
        <x:v>18</x:v>
      </x:c>
      <x:c r="N24" s="57" t="s">
        <x:v>18</x:v>
      </x:c>
      <x:c r="O24" s="57" t="s">
        <x:v>18</x:v>
      </x:c>
      <x:c r="P24" s="57" t="s">
        <x:v>18</x:v>
      </x:c>
      <x:c r="Q24" s="57" t="s">
        <x:v>18</x:v>
      </x:c>
      <x:c r="R24" s="71">
        <x:v>14335161.153544011</x:v>
      </x:c>
      <x:c r="S24" s="71">
        <x:v>9298063.2418614924</x:v>
      </x:c>
      <x:c r="T24" s="71">
        <x:f t="shared" si="3"/>
        <x:v>5037097.9116825182</x:v>
      </x:c>
      <x:c r="U24" s="59">
        <x:f t="shared" si="4"/>
        <x:v>1.5417362498681049</x:v>
      </x:c>
      <x:c r="V24" s="52">
        <x:v>123</x:v>
      </x:c>
      <x:c r="W24" s="109" t="s">
        <x:v>98</x:v>
      </x:c>
    </x:row>
    <x:row r="25" spans="2:23" x14ac:dyDescent="0.55000000000000004">
      <x:c r="B25" s="2" t="s">
        <x:v>244</x:v>
      </x:c>
      <x:c r="C25" s="49" t="s">
        <x:v>95</x:v>
      </x:c>
      <x:c r="D25" s="52">
        <x:v>47111.832999999999</x:v>
      </x:c>
      <x:c r="E25" s="59">
        <x:f t="shared" si="0"/>
        <x:v>0.63999999745286928</x:v>
      </x:c>
      <x:c r="F25" s="52">
        <x:v>30151.573</x:v>
      </x:c>
      <x:c r="G25" s="53">
        <x:f t="shared" si="1"/>
        <x:v>14.662052364693743</x:v>
      </x:c>
      <x:c r="H25" s="54">
        <x:v>442083.94220388599</x:v>
      </x:c>
      <x:c r="I25" s="55">
        <x:v>3427000.95</x:v>
      </x:c>
      <x:c r="J25" s="258">
        <x:f t="shared" si="2"/>
        <x:v>8.0340869442457122E-3</x:v>
      </x:c>
      <x:c r="K25" s="57" t="s">
        <x:v>18</x:v>
      </x:c>
      <x:c r="L25" s="57" t="s">
        <x:v>18</x:v>
      </x:c>
      <x:c r="M25" s="57" t="s">
        <x:v>18</x:v>
      </x:c>
      <x:c r="N25" s="57" t="s">
        <x:v>18</x:v>
      </x:c>
      <x:c r="O25" s="57" t="s">
        <x:v>18</x:v>
      </x:c>
      <x:c r="P25" s="57" t="s">
        <x:v>18</x:v>
      </x:c>
      <x:c r="Q25" s="57" t="s">
        <x:v>18</x:v>
      </x:c>
      <x:c r="R25" s="71">
        <x:v>17805293.890398212</x:v>
      </x:c>
      <x:c r="S25" s="71">
        <x:v>13273208.223127063</x:v>
      </x:c>
      <x:c r="T25" s="71">
        <x:f t="shared" si="3"/>
        <x:v>4532085.6672711484</x:v>
      </x:c>
      <x:c r="U25" s="59">
        <x:f t="shared" si="4"/>
        <x:v>1.341446136539507</x:v>
      </x:c>
      <x:c r="V25" s="52">
        <x:v>19</x:v>
      </x:c>
      <x:c r="W25" s="109" t="s">
        <x:v>98</x:v>
      </x:c>
    </x:row>
    <x:row r="26" spans="2:23" x14ac:dyDescent="0.55000000000000004">
      <x:c r="B26" s="2" t="s">
        <x:v>245</x:v>
      </x:c>
      <x:c r="C26" s="49" t="s">
        <x:v>95</x:v>
      </x:c>
      <x:c r="D26" s="162">
        <x:v>32523.735000000001</x:v>
      </x:c>
      <x:c r="E26" s="59">
        <x:f t="shared" si="0"/>
        <x:v>0.8</x:v>
      </x:c>
      <x:c r="F26" s="162">
        <x:v>26018.988000000001</x:v>
      </x:c>
      <x:c r="G26" s="53">
        <x:f t="shared" si="1"/>
        <x:v>8.3905937950048628</x:v>
      </x:c>
      <x:c r="H26" s="54">
        <x:v>218314.759265106</x:v>
      </x:c>
      <x:c r="I26" s="71">
        <x:f>6144704.28+268676</x:f>
        <x:v>6413380.2800000003</x:v>
      </x:c>
      <x:c r="J26" s="258">
        <x:f t="shared" si="2"/>
        <x:v>3.0014836736186861E-2</x:v>
      </x:c>
      <x:c r="K26" s="57" t="s">
        <x:v>18</x:v>
      </x:c>
      <x:c r="L26" s="57" t="s">
        <x:v>18</x:v>
      </x:c>
      <x:c r="M26" s="57" t="s">
        <x:v>18</x:v>
      </x:c>
      <x:c r="N26" s="57" t="s">
        <x:v>18</x:v>
      </x:c>
      <x:c r="O26" s="57" t="s">
        <x:v>18</x:v>
      </x:c>
      <x:c r="P26" s="57" t="s">
        <x:v>18</x:v>
      </x:c>
      <x:c r="Q26" s="57" t="s">
        <x:v>18</x:v>
      </x:c>
      <x:c r="R26" s="71">
        <x:v>10983930.143482432</x:v>
      </x:c>
      <x:c r="S26" s="71">
        <x:v>5231818.2162046554</x:v>
      </x:c>
      <x:c r="T26" s="71">
        <x:f t="shared" si="3"/>
        <x:v>5752111.9272777764</x:v>
      </x:c>
      <x:c r="U26" s="59">
        <x:f t="shared" si="4"/>
        <x:v>2.0994479719233365</x:v>
      </x:c>
      <x:c r="V26" s="52">
        <x:v>231</x:v>
      </x:c>
      <x:c r="W26" s="109" t="s">
        <x:v>98</x:v>
      </x:c>
    </x:row>
    <x:row r="27" spans="2:23" x14ac:dyDescent="0.55000000000000004">
      <x:c r="B27" s="2" t="s">
        <x:v>246</x:v>
      </x:c>
      <x:c r="C27" s="49" t="s">
        <x:v>95</x:v>
      </x:c>
      <x:c r="D27" s="167">
        <x:v>220478.56099999999</x:v>
      </x:c>
      <x:c r="E27" s="59">
        <x:f t="shared" si="0"/>
        <x:v>0.77923518831384242</x:v>
      </x:c>
      <x:c r="F27" s="167">
        <x:v>171804.65299999999</x:v>
      </x:c>
      <x:c r="G27" s="53">
        <x:f t="shared" si="1"/>
        <x:v>10.265870265695831</x:v>
      </x:c>
      <x:c r="H27" s="54">
        <x:v>1763724.2787408901</x:v>
      </x:c>
      <x:c r="I27" s="71">
        <x:v>12256983.219999999</x:v>
      </x:c>
      <x:c r="J27" s="258">
        <x:f t="shared" si="2"/>
        <x:v>7.1308373479217419E-3</x:v>
      </x:c>
      <x:c r="K27" s="57" t="s">
        <x:v>18</x:v>
      </x:c>
      <x:c r="L27" s="57" t="s">
        <x:v>18</x:v>
      </x:c>
      <x:c r="M27" s="57" t="s">
        <x:v>18</x:v>
      </x:c>
      <x:c r="N27" s="57" t="s">
        <x:v>18</x:v>
      </x:c>
      <x:c r="O27" s="57" t="s">
        <x:v>18</x:v>
      </x:c>
      <x:c r="P27" s="57" t="s">
        <x:v>18</x:v>
      </x:c>
      <x:c r="Q27" s="57" t="s">
        <x:v>18</x:v>
      </x:c>
      <x:c r="R27" s="71">
        <x:v>73050459.797033012</x:v>
      </x:c>
      <x:c r="S27" s="71">
        <x:v>20811795.027032651</x:v>
      </x:c>
      <x:c r="T27" s="71">
        <x:f t="shared" si="3"/>
        <x:v>52238664.770000361</x:v>
      </x:c>
      <x:c r="U27" s="59">
        <x:f t="shared" si="4"/>
        <x:v>3.5100508967221247</x:v>
      </x:c>
      <x:c r="V27" s="167">
        <x:v>2053383</x:v>
      </x:c>
      <x:c r="W27" s="109" t="s">
        <x:v>108</x:v>
      </x:c>
    </x:row>
    <x:row r="28" spans="2:23" x14ac:dyDescent="0.55000000000000004">
      <x:c r="B28" s="2" t="s">
        <x:v>247</x:v>
      </x:c>
      <x:c r="C28" s="49" t="s">
        <x:v>95</x:v>
      </x:c>
      <x:c r="D28" s="167">
        <x:v>15997.751</x:v>
      </x:c>
      <x:c r="E28" s="59">
        <x:f t="shared" si="0"/>
        <x:v>0.68805784013015336</x:v>
      </x:c>
      <x:c r="F28" s="167">
        <x:v>11007.378000000001</x:v>
      </x:c>
      <x:c r="G28" s="53">
        <x:f t="shared" si="1"/>
        <x:v>9</x:v>
      </x:c>
      <x:c r="H28" s="54">
        <x:v>99066.402000000002</x:v>
      </x:c>
      <x:c r="I28" s="1">
        <x:v>0</x:v>
      </x:c>
      <x:c r="J28" s="57" t="s">
        <x:v>18</x:v>
      </x:c>
      <x:c r="K28" s="57" t="s">
        <x:v>18</x:v>
      </x:c>
      <x:c r="L28" s="57" t="s">
        <x:v>18</x:v>
      </x:c>
      <x:c r="M28" s="57" t="s">
        <x:v>18</x:v>
      </x:c>
      <x:c r="N28" s="57" t="s">
        <x:v>18</x:v>
      </x:c>
      <x:c r="O28" s="57" t="s">
        <x:v>18</x:v>
      </x:c>
      <x:c r="P28" s="57" t="s">
        <x:v>18</x:v>
      </x:c>
      <x:c r="Q28" s="57" t="s">
        <x:v>18</x:v>
      </x:c>
      <x:c r="R28" s="71">
        <x:v>2027084.866113882</x:v>
      </x:c>
      <x:c r="S28" s="71">
        <x:v>0</x:v>
      </x:c>
      <x:c r="T28" s="71">
        <x:f t="shared" si="3"/>
        <x:v>2027084.866113882</x:v>
      </x:c>
      <x:c r="U28" s="59" t="s">
        <x:v>18</x:v>
      </x:c>
      <x:c r="V28" s="167">
        <x:v>69010.357069999998</x:v>
      </x:c>
      <x:c r="W28" s="109" t="s">
        <x:v>108</x:v>
      </x:c>
    </x:row>
    <x:row r="29" spans="2:23" x14ac:dyDescent="0.55000000000000004">
      <x:c r="B29" s="2" t="s">
        <x:v>248</x:v>
      </x:c>
      <x:c r="C29" s="49" t="s">
        <x:v>95</x:v>
      </x:c>
      <x:c r="D29" s="52">
        <x:v>4128.3940000000002</x:v>
      </x:c>
      <x:c r="E29" s="59">
        <x:f t="shared" si="0"/>
        <x:v>0.94999992733251715</x:v>
      </x:c>
      <x:c r="F29" s="52">
        <x:v>3921.9740000000002</x:v>
      </x:c>
      <x:c r="G29" s="53">
        <x:f t="shared" si="1"/>
        <x:v>11.52815913403615</x:v>
      </x:c>
      <x:c r="H29" s="54">
        <x:v>45213.140391552297</x:v>
      </x:c>
      <x:c r="I29" s="71">
        <x:f>1076411.57+1301333+889754</x:f>
        <x:v>3267498.5700000003</x:v>
      </x:c>
      <x:c r="J29" s="258">
        <x:f t="shared" si="2"/>
        <x:v>7.4367958679578572E-2</x:v>
      </x:c>
      <x:c r="K29" s="57" t="s">
        <x:v>18</x:v>
      </x:c>
      <x:c r="L29" s="57" t="s">
        <x:v>18</x:v>
      </x:c>
      <x:c r="M29" s="57" t="s">
        <x:v>18</x:v>
      </x:c>
      <x:c r="N29" s="57" t="s">
        <x:v>18</x:v>
      </x:c>
      <x:c r="O29" s="57" t="s">
        <x:v>18</x:v>
      </x:c>
      <x:c r="P29" s="57" t="s">
        <x:v>18</x:v>
      </x:c>
      <x:c r="Q29" s="57" t="s">
        <x:v>18</x:v>
      </x:c>
      <x:c r="R29" s="71">
        <x:v>1381878.744131604</x:v>
      </x:c>
      <x:c r="S29" s="71">
        <x:v>1893926.054991567</x:v>
      </x:c>
      <x:c r="T29" s="71">
        <x:f t="shared" si="3"/>
        <x:v>-512047.31085996307</x:v>
      </x:c>
      <x:c r="U29" s="59">
        <x:f t="shared" si="4"/>
        <x:v>0.72963711570975609</x:v>
      </x:c>
      <x:c r="V29" s="167">
        <x:v>235</x:v>
      </x:c>
      <x:c r="W29" s="109" t="s">
        <x:v>96</x:v>
      </x:c>
    </x:row>
    <x:row r="30" spans="2:23" x14ac:dyDescent="0.55000000000000004">
      <x:c r="B30" s="2" t="s">
        <x:v>249</x:v>
      </x:c>
      <x:c r="C30" s="49" t="s">
        <x:v>95</x:v>
      </x:c>
      <x:c r="D30" s="79">
        <x:v>35156.156000000003</x:v>
      </x:c>
      <x:c r="E30" s="59">
        <x:f t="shared" si="0"/>
        <x:v>0.95000002275561635</x:v>
      </x:c>
      <x:c r="F30" s="79">
        <x:v>33398.349000000002</x:v>
      </x:c>
      <x:c r="G30" s="53">
        <x:f t="shared" si="1"/>
        <x:v>5.444077873078097</x:v>
      </x:c>
      <x:c r="H30" s="54">
        <x:v>181823.21278823999</x:v>
      </x:c>
      <x:c r="I30" s="71">
        <x:v>8242643.3000000007</x:v>
      </x:c>
      <x:c r="J30" s="258">
        <x:f t="shared" si="2"/>
        <x:v>4.6007469528230364E-2</x:v>
      </x:c>
      <x:c r="K30" s="57" t="s">
        <x:v>18</x:v>
      </x:c>
      <x:c r="L30" s="57" t="s">
        <x:v>18</x:v>
      </x:c>
      <x:c r="M30" s="57" t="s">
        <x:v>18</x:v>
      </x:c>
      <x:c r="N30" s="57" t="s">
        <x:v>18</x:v>
      </x:c>
      <x:c r="O30" s="57" t="s">
        <x:v>18</x:v>
      </x:c>
      <x:c r="P30" s="57" t="s">
        <x:v>18</x:v>
      </x:c>
      <x:c r="Q30" s="57" t="s">
        <x:v>18</x:v>
      </x:c>
      <x:c r="R30" s="71">
        <x:v>8057523.695144102</x:v>
      </x:c>
      <x:c r="S30" s="71">
        <x:v>7990070.5862580948</x:v>
      </x:c>
      <x:c r="T30" s="71">
        <x:f t="shared" si="3"/>
        <x:v>67453.10888600722</x:v>
      </x:c>
      <x:c r="U30" s="59">
        <x:f t="shared" si="4"/>
        <x:v>1.0084421167695337</x:v>
      </x:c>
      <x:c r="V30" s="52">
        <x:v>124</x:v>
      </x:c>
      <x:c r="W30" s="109" t="s">
        <x:v>98</x:v>
      </x:c>
    </x:row>
    <x:row r="31" spans="2:23" x14ac:dyDescent="0.55000000000000004">
      <x:c r="B31" s="2" t="s">
        <x:v>250</x:v>
      </x:c>
      <x:c r="C31" s="49" t="s">
        <x:v>95</x:v>
      </x:c>
      <x:c r="D31" s="52">
        <x:v>380839.22899999999</x:v>
      </x:c>
      <x:c r="E31" s="59">
        <x:f t="shared" si="0"/>
        <x:v>0.69795955027521595</x:v>
      </x:c>
      <x:c r="F31" s="52">
        <x:v>265810.37699999998</x:v>
      </x:c>
      <x:c r="G31" s="53">
        <x:f t="shared" si="1"/>
        <x:v>11.841850506206724</x:v>
      </x:c>
      <x:c r="H31" s="54">
        <x:v>3147686.7474324498</x:v>
      </x:c>
      <x:c r="I31" s="71">
        <x:v>51802794.350000001</x:v>
      </x:c>
      <x:c r="J31" s="258">
        <x:f t="shared" si="2"/>
        <x:v>1.6947538760267673E-2</x:v>
      </x:c>
      <x:c r="K31" s="57" t="s">
        <x:v>18</x:v>
      </x:c>
      <x:c r="L31" s="57" t="s">
        <x:v>18</x:v>
      </x:c>
      <x:c r="M31" s="57" t="s">
        <x:v>18</x:v>
      </x:c>
      <x:c r="N31" s="57" t="s">
        <x:v>18</x:v>
      </x:c>
      <x:c r="O31" s="57" t="s">
        <x:v>18</x:v>
      </x:c>
      <x:c r="P31" s="57" t="s">
        <x:v>18</x:v>
      </x:c>
      <x:c r="Q31" s="57" t="s">
        <x:v>18</x:v>
      </x:c>
      <x:c r="R31" s="71">
        <x:v>140199123.93110031</x:v>
      </x:c>
      <x:c r="S31" s="71">
        <x:v>96593541.029056787</x:v>
      </x:c>
      <x:c r="T31" s="71">
        <x:f t="shared" si="3"/>
        <x:v>43605582.902043521</x:v>
      </x:c>
      <x:c r="U31" s="59">
        <x:f t="shared" si="4"/>
        <x:v>1.4514337339483838</x:v>
      </x:c>
      <x:c r="V31" s="52">
        <x:v>7671</x:v>
      </x:c>
      <x:c r="W31" s="109" t="s">
        <x:v>96</x:v>
      </x:c>
    </x:row>
    <x:row r="32" spans="2:23" x14ac:dyDescent="0.55000000000000004">
      <x:c r="B32" s="235" t="s">
        <x:v>220</x:v>
      </x:c>
      <x:c r="C32" s="49" t="s">
        <x:v>95</x:v>
      </x:c>
      <x:c r="D32" s="52">
        <x:v>15977.95</x:v>
      </x:c>
      <x:c r="E32" s="59">
        <x:f t="shared" si="0"/>
        <x:v>1</x:v>
      </x:c>
      <x:c r="F32" s="52">
        <x:v>15977.95</x:v>
      </x:c>
      <x:c r="G32" s="53">
        <x:f t="shared" si="1"/>
        <x:v>5</x:v>
      </x:c>
      <x:c r="H32" s="54">
        <x:v>79889.75</x:v>
      </x:c>
      <x:c r="I32" s="55">
        <x:v>529026.29</x:v>
      </x:c>
      <x:c r="J32" s="258">
        <x:f t="shared" si="2"/>
        <x:v>6.7136170742152111E-3</x:v>
      </x:c>
      <x:c r="K32" s="57" t="s">
        <x:v>18</x:v>
      </x:c>
      <x:c r="L32" s="57" t="s">
        <x:v>18</x:v>
      </x:c>
      <x:c r="M32" s="57" t="s">
        <x:v>18</x:v>
      </x:c>
      <x:c r="N32" s="57" t="s">
        <x:v>18</x:v>
      </x:c>
      <x:c r="O32" s="57" t="s">
        <x:v>18</x:v>
      </x:c>
      <x:c r="P32" s="57" t="s">
        <x:v>18</x:v>
      </x:c>
      <x:c r="Q32" s="57" t="s">
        <x:v>18</x:v>
      </x:c>
      <x:c r="R32" s="71">
        <x:v>2553359.157678681</x:v>
      </x:c>
      <x:c r="S32" s="71">
        <x:v>529026.29</x:v>
      </x:c>
      <x:c r="T32" s="71">
        <x:f t="shared" si="3"/>
        <x:v>2024332.8676786809</x:v>
      </x:c>
      <x:c r="U32" s="59">
        <x:f t="shared" si="4"/>
        <x:v>4.8265260270499617</x:v>
      </x:c>
      <x:c r="V32" s="52">
        <x:v>21</x:v>
      </x:c>
      <x:c r="W32" s="109" t="s">
        <x:v>105</x:v>
      </x:c>
    </x:row>
    <x:row r="33" spans="2:23" x14ac:dyDescent="0.55000000000000004">
      <x:c r="B33" s="235" t="s">
        <x:v>201</x:v>
      </x:c>
      <x:c r="C33" s="49" t="s">
        <x:v>95</x:v>
      </x:c>
      <x:c r="D33" s="57" t="s">
        <x:v>18</x:v>
      </x:c>
      <x:c r="E33" s="57" t="s">
        <x:v>18</x:v>
      </x:c>
      <x:c r="F33" s="57" t="s">
        <x:v>18</x:v>
      </x:c>
      <x:c r="G33" s="57" t="s">
        <x:v>18</x:v>
      </x:c>
      <x:c r="H33" s="57" t="s">
        <x:v>18</x:v>
      </x:c>
      <x:c r="I33" s="71">
        <x:f>1051815.54+1186028</x:f>
        <x:v>2237843.54</x:v>
      </x:c>
      <x:c r="J33" s="57" t="s">
        <x:v>18</x:v>
      </x:c>
      <x:c r="K33" s="57" t="s">
        <x:v>18</x:v>
      </x:c>
      <x:c r="L33" s="57" t="s">
        <x:v>18</x:v>
      </x:c>
      <x:c r="M33" s="57" t="s">
        <x:v>18</x:v>
      </x:c>
      <x:c r="N33" s="57" t="s">
        <x:v>18</x:v>
      </x:c>
      <x:c r="O33" s="57" t="s">
        <x:v>18</x:v>
      </x:c>
      <x:c r="P33" s="57" t="s">
        <x:v>18</x:v>
      </x:c>
      <x:c r="Q33" s="57" t="s">
        <x:v>18</x:v>
      </x:c>
      <x:c r="R33" s="55" t="s">
        <x:v>18</x:v>
      </x:c>
      <x:c r="S33" s="55" t="s">
        <x:v>18</x:v>
      </x:c>
      <x:c r="T33" s="55" t="s">
        <x:v>18</x:v>
      </x:c>
      <x:c r="U33" s="55" t="s">
        <x:v>18</x:v>
      </x:c>
      <x:c r="V33" s="52">
        <x:v>9</x:v>
      </x:c>
      <x:c r="W33" s="109" t="s">
        <x:v>96</x:v>
      </x:c>
    </x:row>
    <x:row r="34" spans="2:23" x14ac:dyDescent="0.55000000000000004">
      <x:c r="B34" s="235" t="s">
        <x:v>251</x:v>
      </x:c>
      <x:c r="C34" s="49" t="s">
        <x:v>252</x:v>
      </x:c>
      <x:c r="D34" s="52">
        <x:v>12954.934999999999</x:v>
      </x:c>
      <x:c r="E34" s="59">
        <x:f t="shared" si="0"/>
        <x:v>1</x:v>
      </x:c>
      <x:c r="F34" s="52">
        <x:v>12954.934999999999</x:v>
      </x:c>
      <x:c r="G34" s="53">
        <x:f t="shared" si="1"/>
        <x:v>11.619800139437597</x:v>
      </x:c>
      <x:c r="H34" s="54">
        <x:v>150533.75551940501</x:v>
      </x:c>
      <x:c r="I34" s="71">
        <x:v>2172196</x:v>
      </x:c>
      <x:c r="J34" s="258">
        <x:f t="shared" si="2"/>
        <x:v>1.4852199029840637E-2</x:v>
      </x:c>
      <x:c r="K34" s="57" t="s">
        <x:v>18</x:v>
      </x:c>
      <x:c r="L34" s="57" t="s">
        <x:v>18</x:v>
      </x:c>
      <x:c r="M34" s="57" t="s">
        <x:v>18</x:v>
      </x:c>
      <x:c r="N34" s="57" t="s">
        <x:v>18</x:v>
      </x:c>
      <x:c r="O34" s="57" t="s">
        <x:v>18</x:v>
      </x:c>
      <x:c r="P34" s="57" t="s">
        <x:v>18</x:v>
      </x:c>
      <x:c r="Q34" s="57" t="s">
        <x:v>18</x:v>
      </x:c>
      <x:c r="R34" s="71">
        <x:v>7464888.7848155824</x:v>
      </x:c>
      <x:c r="S34" s="71">
        <x:v>5988827.3899999997</x:v>
      </x:c>
      <x:c r="T34" s="71">
        <x:f t="shared" si="3"/>
        <x:v>1476061.3948155828</x:v>
      </x:c>
      <x:c r="U34" s="59">
        <x:f t="shared" si="4"/>
        <x:v>1.246469183145982</x:v>
      </x:c>
      <x:c r="V34" s="52">
        <x:v>14303</x:v>
      </x:c>
      <x:c r="W34" s="109" t="s">
        <x:v>108</x:v>
      </x:c>
    </x:row>
    <x:row r="35" spans="2:23" x14ac:dyDescent="0.55000000000000004">
      <x:c r="B35" s="2" t="s">
        <x:v>253</x:v>
      </x:c>
      <x:c r="C35" s="49" t="s">
        <x:v>252</x:v>
      </x:c>
      <x:c r="D35" s="52">
        <x:v>16650.521000000001</x:v>
      </x:c>
      <x:c r="E35" s="59">
        <x:f t="shared" si="0"/>
        <x:v>0.65000002102036325</x:v>
      </x:c>
      <x:c r="F35" s="52">
        <x:v>10822.839</x:v>
      </x:c>
      <x:c r="G35" s="53">
        <x:f t="shared" si="1"/>
        <x:v>12.462023910429787</x:v>
      </x:c>
      <x:c r="H35" s="54">
        <x:v>134874.47839673201</x:v>
      </x:c>
      <x:c r="I35" s="71">
        <x:v>7131439</x:v>
      </x:c>
      <x:c r="J35" s="258">
        <x:f t="shared" si="2"/>
        <x:v>5.4526128157003438E-2</x:v>
      </x:c>
      <x:c r="K35" s="57" t="s">
        <x:v>18</x:v>
      </x:c>
      <x:c r="L35" s="57" t="s">
        <x:v>18</x:v>
      </x:c>
      <x:c r="M35" s="57" t="s">
        <x:v>18</x:v>
      </x:c>
      <x:c r="N35" s="57" t="s">
        <x:v>18</x:v>
      </x:c>
      <x:c r="O35" s="57" t="s">
        <x:v>18</x:v>
      </x:c>
      <x:c r="P35" s="57" t="s">
        <x:v>18</x:v>
      </x:c>
      <x:c r="Q35" s="57" t="s">
        <x:v>18</x:v>
      </x:c>
      <x:c r="R35" s="71">
        <x:v>4013189.7426974261</x:v>
      </x:c>
      <x:c r="S35" s="71">
        <x:v>6748716.935180299</x:v>
      </x:c>
      <x:c r="T35" s="71">
        <x:f t="shared" si="3"/>
        <x:v>-2735527.1924828729</x:v>
      </x:c>
      <x:c r="U35" s="59">
        <x:f t="shared" si="4"/>
        <x:v>0.59465966364319145</x:v>
      </x:c>
      <x:c r="V35" s="52">
        <x:v>701</x:v>
      </x:c>
      <x:c r="W35" s="109" t="s">
        <x:v>98</x:v>
      </x:c>
    </x:row>
    <x:row r="36" spans="2:23" x14ac:dyDescent="0.55000000000000004">
      <x:c r="B36" s="2" t="s">
        <x:v>254</x:v>
      </x:c>
      <x:c r="C36" s="49" t="s">
        <x:v>104</x:v>
      </x:c>
      <x:c r="D36" s="111">
        <x:v>70002.774000000005</x:v>
      </x:c>
      <x:c r="E36" s="255">
        <x:f>F36/D36</x:f>
        <x:v>0.64999999857148516</x:v>
      </x:c>
      <x:c r="F36" s="111">
        <x:v>45501.803</x:v>
      </x:c>
      <x:c r="G36" s="57" t="s">
        <x:v>18</x:v>
      </x:c>
      <x:c r="H36" s="57" t="s">
        <x:v>18</x:v>
      </x:c>
      <x:c r="I36" s="57" t="s">
        <x:v>18</x:v>
      </x:c>
      <x:c r="J36" s="57" t="s">
        <x:v>18</x:v>
      </x:c>
      <x:c r="K36" s="57" t="s">
        <x:v>18</x:v>
      </x:c>
      <x:c r="L36" s="57" t="s">
        <x:v>18</x:v>
      </x:c>
      <x:c r="M36" s="57" t="s">
        <x:v>18</x:v>
      </x:c>
      <x:c r="N36" s="57" t="s">
        <x:v>18</x:v>
      </x:c>
      <x:c r="O36" s="57" t="s">
        <x:v>18</x:v>
      </x:c>
      <x:c r="P36" s="57" t="s">
        <x:v>18</x:v>
      </x:c>
      <x:c r="Q36" s="57" t="s">
        <x:v>18</x:v>
      </x:c>
      <x:c r="R36" s="201" t="s">
        <x:v>18</x:v>
      </x:c>
      <x:c r="S36" s="201" t="s">
        <x:v>18</x:v>
      </x:c>
      <x:c r="T36" s="201" t="s">
        <x:v>18</x:v>
      </x:c>
      <x:c r="U36" s="201" t="s">
        <x:v>18</x:v>
      </x:c>
      <x:c r="V36" s="201" t="s">
        <x:v>18</x:v>
      </x:c>
      <x:c r="W36" s="201" t="s">
        <x:v>18</x:v>
      </x:c>
    </x:row>
    <x:row r="37" spans="2:23" x14ac:dyDescent="0.55000000000000004">
      <x:c r="B37" s="235" t="s">
        <x:v>255</x:v>
      </x:c>
      <x:c r="C37" s="49" t="s">
        <x:v>252</x:v>
      </x:c>
      <x:c r="D37" s="52">
        <x:v>447.09300000000002</x:v>
      </x:c>
      <x:c r="E37" s="59">
        <x:f>F37/D37</x:f>
        <x:v>0.82999957503248756</x:v>
      </x:c>
      <x:c r="F37" s="52">
        <x:v>371.08699999999999</x:v>
      </x:c>
      <x:c r="G37" s="53">
        <x:f>H37/F37</x:f>
        <x:v>13.249938771136904</x:v>
      </x:c>
      <x:c r="H37" s="54">
        <x:v>4916.8800287648801</x:v>
      </x:c>
      <x:c r="I37" s="247" t="s">
        <x:v>256</x:v>
      </x:c>
      <x:c r="J37" s="57" t="s">
        <x:v>18</x:v>
      </x:c>
      <x:c r="K37" s="57" t="s">
        <x:v>18</x:v>
      </x:c>
      <x:c r="L37" s="57" t="s">
        <x:v>18</x:v>
      </x:c>
      <x:c r="M37" s="57" t="s">
        <x:v>18</x:v>
      </x:c>
      <x:c r="N37" s="57" t="s">
        <x:v>18</x:v>
      </x:c>
      <x:c r="O37" s="57" t="s">
        <x:v>18</x:v>
      </x:c>
      <x:c r="P37" s="57" t="s">
        <x:v>18</x:v>
      </x:c>
      <x:c r="Q37" s="57" t="s">
        <x:v>18</x:v>
      </x:c>
      <x:c r="R37" s="71">
        <x:v>173716.44137447889</x:v>
      </x:c>
      <x:c r="S37" s="71">
        <x:v>361018.31708963867</x:v>
      </x:c>
      <x:c r="T37" s="71">
        <x:f>R37-S37</x:f>
        <x:v>-187301.87571515978</x:v>
      </x:c>
      <x:c r="U37" s="59">
        <x:f>R37/S37</x:f>
        <x:v>0.48118456363904144</x:v>
      </x:c>
      <x:c r="V37" s="52">
        <x:v>8</x:v>
      </x:c>
      <x:c r="W37" s="109" t="s">
        <x:v>98</x:v>
      </x:c>
    </x:row>
    <x:row r="38" spans="2:23" x14ac:dyDescent="0.55000000000000004">
      <x:c r="B38" s="2" t="s">
        <x:v>257</x:v>
      </x:c>
      <x:c r="C38" s="49" t="s">
        <x:v>104</x:v>
      </x:c>
      <x:c r="D38" s="111">
        <x:v>10570.147999999999</x:v>
      </x:c>
      <x:c r="E38" s="255">
        <x:f t="shared" ref="E38:E54" si="5">F38/D38</x:f>
        <x:v>0.83000001513696886</x:v>
      </x:c>
      <x:c r="F38" s="111">
        <x:v>8773.223</x:v>
      </x:c>
      <x:c r="G38" s="57" t="s">
        <x:v>18</x:v>
      </x:c>
      <x:c r="H38" s="57" t="s">
        <x:v>18</x:v>
      </x:c>
      <x:c r="I38" s="57" t="s">
        <x:v>18</x:v>
      </x:c>
      <x:c r="J38" s="57" t="s">
        <x:v>18</x:v>
      </x:c>
      <x:c r="K38" s="57" t="s">
        <x:v>18</x:v>
      </x:c>
      <x:c r="L38" s="57" t="s">
        <x:v>18</x:v>
      </x:c>
      <x:c r="M38" s="57" t="s">
        <x:v>18</x:v>
      </x:c>
      <x:c r="N38" s="57" t="s">
        <x:v>18</x:v>
      </x:c>
      <x:c r="O38" s="57" t="s">
        <x:v>18</x:v>
      </x:c>
      <x:c r="P38" s="57" t="s">
        <x:v>18</x:v>
      </x:c>
      <x:c r="Q38" s="57" t="s">
        <x:v>18</x:v>
      </x:c>
      <x:c r="R38" s="201" t="s">
        <x:v>18</x:v>
      </x:c>
      <x:c r="S38" s="201" t="s">
        <x:v>18</x:v>
      </x:c>
      <x:c r="T38" s="201" t="s">
        <x:v>18</x:v>
      </x:c>
      <x:c r="U38" s="201" t="s">
        <x:v>18</x:v>
      </x:c>
      <x:c r="V38" s="201" t="s">
        <x:v>18</x:v>
      </x:c>
      <x:c r="W38" s="201" t="s">
        <x:v>18</x:v>
      </x:c>
    </x:row>
    <x:row r="39" spans="2:23" ht="14.5" customHeight="1" x14ac:dyDescent="0.55000000000000004">
      <x:c r="B39" s="235" t="s">
        <x:v>258</x:v>
      </x:c>
      <x:c r="C39" s="49" t="s">
        <x:v>252</x:v>
      </x:c>
      <x:c r="D39" s="52">
        <x:v>2451</x:v>
      </x:c>
      <x:c r="E39" s="59">
        <x:f>F39/D39</x:f>
        <x:v>0.77</x:v>
      </x:c>
      <x:c r="F39" s="52">
        <x:v>1887.27</x:v>
      </x:c>
      <x:c r="G39" s="53">
        <x:f>H39/F39</x:f>
        <x:v>17</x:v>
      </x:c>
      <x:c r="H39" s="54">
        <x:v>32083.59</x:v>
      </x:c>
      <x:c r="I39" s="71">
        <x:v>439700</x:v>
      </x:c>
      <x:c r="J39" s="258">
        <x:f>-PMT(0.46%,G39,I39)/(F39*1000)</x:f>
        <x:v>1.4279148391952859E-2</x:v>
      </x:c>
      <x:c r="K39" s="57" t="s">
        <x:v>18</x:v>
      </x:c>
      <x:c r="L39" s="57" t="s">
        <x:v>18</x:v>
      </x:c>
      <x:c r="M39" s="57" t="s">
        <x:v>18</x:v>
      </x:c>
      <x:c r="N39" s="57" t="s">
        <x:v>18</x:v>
      </x:c>
      <x:c r="O39" s="57" t="s">
        <x:v>18</x:v>
      </x:c>
      <x:c r="P39" s="57" t="s">
        <x:v>18</x:v>
      </x:c>
      <x:c r="Q39" s="57" t="s">
        <x:v>18</x:v>
      </x:c>
      <x:c r="R39" s="71">
        <x:v>872519.34925666044</x:v>
      </x:c>
      <x:c r="S39" s="71">
        <x:v>1340194.75</x:v>
      </x:c>
      <x:c r="T39" s="71">
        <x:f>R39-S39</x:f>
        <x:v>-467675.40074333956</x:v>
      </x:c>
      <x:c r="U39" s="59">
        <x:f>R39/S39</x:f>
        <x:v>0.65103922340888176</x:v>
      </x:c>
      <x:c r="V39" s="52">
        <x:v>9</x:v>
      </x:c>
      <x:c r="W39" s="109" t="s">
        <x:v>98</x:v>
      </x:c>
    </x:row>
    <x:row r="40" spans="2:23" ht="14.5" customHeight="1" x14ac:dyDescent="0.55000000000000004">
      <x:c r="B40" s="2" t="s">
        <x:v>259</x:v>
      </x:c>
      <x:c r="C40" s="49" t="s">
        <x:v>104</x:v>
      </x:c>
      <x:c r="D40" s="111">
        <x:v>4610.1030000000001</x:v>
      </x:c>
      <x:c r="E40" s="255">
        <x:f t="shared" si="5"/>
        <x:v>0.5300000889351062</x:v>
      </x:c>
      <x:c r="F40" s="111">
        <x:v>2443.355</x:v>
      </x:c>
      <x:c r="G40" s="57" t="s">
        <x:v>18</x:v>
      </x:c>
      <x:c r="H40" s="57" t="s">
        <x:v>18</x:v>
      </x:c>
      <x:c r="I40" s="57" t="s">
        <x:v>18</x:v>
      </x:c>
      <x:c r="J40" s="57" t="s">
        <x:v>18</x:v>
      </x:c>
      <x:c r="K40" s="57" t="s">
        <x:v>18</x:v>
      </x:c>
      <x:c r="L40" s="57" t="s">
        <x:v>18</x:v>
      </x:c>
      <x:c r="M40" s="57" t="s">
        <x:v>18</x:v>
      </x:c>
      <x:c r="N40" s="57" t="s">
        <x:v>18</x:v>
      </x:c>
      <x:c r="O40" s="57" t="s">
        <x:v>18</x:v>
      </x:c>
      <x:c r="P40" s="57" t="s">
        <x:v>18</x:v>
      </x:c>
      <x:c r="Q40" s="57" t="s">
        <x:v>18</x:v>
      </x:c>
      <x:c r="R40" s="201" t="s">
        <x:v>18</x:v>
      </x:c>
      <x:c r="S40" s="201" t="s">
        <x:v>18</x:v>
      </x:c>
      <x:c r="T40" s="201" t="s">
        <x:v>18</x:v>
      </x:c>
      <x:c r="U40" s="201" t="s">
        <x:v>18</x:v>
      </x:c>
      <x:c r="V40" s="201" t="s">
        <x:v>18</x:v>
      </x:c>
      <x:c r="W40" s="201" t="s">
        <x:v>18</x:v>
      </x:c>
    </x:row>
    <x:row r="41" spans="2:23" x14ac:dyDescent="0.55000000000000004">
      <x:c r="B41" s="235" t="s">
        <x:v>260</x:v>
      </x:c>
      <x:c r="C41" s="49" t="s">
        <x:v>252</x:v>
      </x:c>
      <x:c r="D41" s="52">
        <x:v>200.53899999999999</x:v>
      </x:c>
      <x:c r="E41" s="59">
        <x:f>F41/D41</x:f>
        <x:v>0.9499997506719392</x:v>
      </x:c>
      <x:c r="F41" s="52">
        <x:v>190.512</x:v>
      </x:c>
      <x:c r="G41" s="53">
        <x:f>H41/F41</x:f>
        <x:v>7</x:v>
      </x:c>
      <x:c r="H41" s="54">
        <x:v>1333.5840000000001</x:v>
      </x:c>
      <x:c r="I41" s="71">
        <x:v>2123280</x:v>
      </x:c>
      <x:c r="J41" s="258">
        <x:f>-PMT(0.46%,G41,I41)/(F41*1000)</x:f>
        <x:v>1.621590879308785</x:v>
      </x:c>
      <x:c r="K41" s="57" t="s">
        <x:v>18</x:v>
      </x:c>
      <x:c r="L41" s="57" t="s">
        <x:v>18</x:v>
      </x:c>
      <x:c r="M41" s="57" t="s">
        <x:v>18</x:v>
      </x:c>
      <x:c r="N41" s="57" t="s">
        <x:v>18</x:v>
      </x:c>
      <x:c r="O41" s="57" t="s">
        <x:v>18</x:v>
      </x:c>
      <x:c r="P41" s="57" t="s">
        <x:v>18</x:v>
      </x:c>
      <x:c r="Q41" s="57" t="s">
        <x:v>18</x:v>
      </x:c>
      <x:c r="R41" s="71">
        <x:v>50923.098372606197</x:v>
      </x:c>
      <x:c r="S41" s="71">
        <x:v>626241.12439886632</x:v>
      </x:c>
      <x:c r="T41" s="71">
        <x:f>R41-S41</x:f>
        <x:v>-575318.02602626011</x:v>
      </x:c>
      <x:c r="U41" s="59">
        <x:f>R41/S41</x:f>
        <x:v>8.1315481191829533E-2</x:v>
      </x:c>
      <x:c r="V41" s="52">
        <x:v>4</x:v>
      </x:c>
      <x:c r="W41" s="109" t="s">
        <x:v>98</x:v>
      </x:c>
    </x:row>
    <x:row r="42" spans="2:23" ht="14.5" customHeight="1" x14ac:dyDescent="0.55000000000000004">
      <x:c r="B42" s="2" t="s">
        <x:v>261</x:v>
      </x:c>
      <x:c r="C42" s="49" t="s">
        <x:v>104</x:v>
      </x:c>
      <x:c r="D42" s="111">
        <x:v>6116.0730000000003</x:v>
      </x:c>
      <x:c r="E42" s="255">
        <x:f t="shared" si="5"/>
        <x:v>0.98000007521165955</x:v>
      </x:c>
      <x:c r="F42" s="111">
        <x:v>5993.7520000000004</x:v>
      </x:c>
      <x:c r="G42" s="57" t="s">
        <x:v>18</x:v>
      </x:c>
      <x:c r="H42" s="57" t="s">
        <x:v>18</x:v>
      </x:c>
      <x:c r="I42" s="57" t="s">
        <x:v>18</x:v>
      </x:c>
      <x:c r="J42" s="57" t="s">
        <x:v>18</x:v>
      </x:c>
      <x:c r="K42" s="57" t="s">
        <x:v>18</x:v>
      </x:c>
      <x:c r="L42" s="57" t="s">
        <x:v>18</x:v>
      </x:c>
      <x:c r="M42" s="57" t="s">
        <x:v>18</x:v>
      </x:c>
      <x:c r="N42" s="57" t="s">
        <x:v>18</x:v>
      </x:c>
      <x:c r="O42" s="57" t="s">
        <x:v>18</x:v>
      </x:c>
      <x:c r="P42" s="57" t="s">
        <x:v>18</x:v>
      </x:c>
      <x:c r="Q42" s="57" t="s">
        <x:v>18</x:v>
      </x:c>
      <x:c r="R42" s="201" t="s">
        <x:v>18</x:v>
      </x:c>
      <x:c r="S42" s="201" t="s">
        <x:v>18</x:v>
      </x:c>
      <x:c r="T42" s="201" t="s">
        <x:v>18</x:v>
      </x:c>
      <x:c r="U42" s="201" t="s">
        <x:v>18</x:v>
      </x:c>
      <x:c r="V42" s="201" t="s">
        <x:v>18</x:v>
      </x:c>
      <x:c r="W42" s="201" t="s">
        <x:v>18</x:v>
      </x:c>
    </x:row>
    <x:row r="43" spans="2:23" x14ac:dyDescent="0.55000000000000004">
      <x:c r="B43" s="235" t="s">
        <x:v>262</x:v>
      </x:c>
      <x:c r="C43" s="49" t="s">
        <x:v>252</x:v>
      </x:c>
      <x:c r="D43" s="52">
        <x:v>1836.5039999999999</x:v>
      </x:c>
      <x:c r="E43" s="59">
        <x:f>F43/D43</x:f>
        <x:v>0.95999954260921838</x:v>
      </x:c>
      <x:c r="F43" s="52">
        <x:v>1763.0429999999999</x:v>
      </x:c>
      <x:c r="G43" s="53">
        <x:f>H43/F43</x:f>
        <x:v>10.958428369646969</x:v>
      </x:c>
      <x:c r="H43" s="54">
        <x:v>19320.180428107498</x:v>
      </x:c>
      <x:c r="I43" s="71">
        <x:v>533838</x:v>
      </x:c>
      <x:c r="J43" s="258">
        <x:f>-PMT(0.46%,G43,I43)/(F43*1000)</x:f>
        <x:v>2.8396873780903695E-2</x:v>
      </x:c>
      <x:c r="K43" s="57" t="s">
        <x:v>18</x:v>
      </x:c>
      <x:c r="L43" s="57" t="s">
        <x:v>18</x:v>
      </x:c>
      <x:c r="M43" s="57" t="s">
        <x:v>18</x:v>
      </x:c>
      <x:c r="N43" s="57" t="s">
        <x:v>18</x:v>
      </x:c>
      <x:c r="O43" s="57" t="s">
        <x:v>18</x:v>
      </x:c>
      <x:c r="P43" s="57" t="s">
        <x:v>18</x:v>
      </x:c>
      <x:c r="Q43" s="57" t="s">
        <x:v>18</x:v>
      </x:c>
      <x:c r="R43" s="71">
        <x:v>1247442.3789665108</x:v>
      </x:c>
      <x:c r="S43" s="71">
        <x:v>559920.28399999999</x:v>
      </x:c>
      <x:c r="T43" s="71">
        <x:f>R43-S43</x:f>
        <x:v>687522.09496651078</x:v>
      </x:c>
      <x:c r="U43" s="59">
        <x:f>R43/S43</x:f>
        <x:v>2.2278928172684505</x:v>
      </x:c>
      <x:c r="V43" s="52">
        <x:v>7960</x:v>
      </x:c>
      <x:c r="W43" s="109" t="s">
        <x:v>96</x:v>
      </x:c>
    </x:row>
    <x:row r="44" spans="2:23" ht="14.5" customHeight="1" x14ac:dyDescent="0.55000000000000004">
      <x:c r="B44" s="2" t="s">
        <x:v>263</x:v>
      </x:c>
      <x:c r="C44" s="49" t="s">
        <x:v>104</x:v>
      </x:c>
      <x:c r="D44" s="111">
        <x:v>3799.415</x:v>
      </x:c>
      <x:c r="E44" s="255">
        <x:f t="shared" si="5"/>
        <x:v>0.95999989472063463</x:v>
      </x:c>
      <x:c r="F44" s="111">
        <x:v>3647.4380000000001</x:v>
      </x:c>
      <x:c r="G44" s="57" t="s">
        <x:v>18</x:v>
      </x:c>
      <x:c r="H44" s="57" t="s">
        <x:v>18</x:v>
      </x:c>
      <x:c r="I44" s="57" t="s">
        <x:v>18</x:v>
      </x:c>
      <x:c r="J44" s="57" t="s">
        <x:v>18</x:v>
      </x:c>
      <x:c r="K44" s="57" t="s">
        <x:v>18</x:v>
      </x:c>
      <x:c r="L44" s="57" t="s">
        <x:v>18</x:v>
      </x:c>
      <x:c r="M44" s="57" t="s">
        <x:v>18</x:v>
      </x:c>
      <x:c r="N44" s="57" t="s">
        <x:v>18</x:v>
      </x:c>
      <x:c r="O44" s="57" t="s">
        <x:v>18</x:v>
      </x:c>
      <x:c r="P44" s="57" t="s">
        <x:v>18</x:v>
      </x:c>
      <x:c r="Q44" s="57" t="s">
        <x:v>18</x:v>
      </x:c>
      <x:c r="R44" s="201" t="s">
        <x:v>18</x:v>
      </x:c>
      <x:c r="S44" s="201" t="s">
        <x:v>18</x:v>
      </x:c>
      <x:c r="T44" s="201" t="s">
        <x:v>18</x:v>
      </x:c>
      <x:c r="U44" s="201" t="s">
        <x:v>18</x:v>
      </x:c>
      <x:c r="V44" s="201" t="s">
        <x:v>18</x:v>
      </x:c>
      <x:c r="W44" s="201" t="s">
        <x:v>18</x:v>
      </x:c>
    </x:row>
    <x:row r="45" spans="2:23" x14ac:dyDescent="0.55000000000000004">
      <x:c r="B45" s="235" t="s">
        <x:v>264</x:v>
      </x:c>
      <x:c r="C45" s="49" t="s">
        <x:v>252</x:v>
      </x:c>
      <x:c r="D45" s="52">
        <x:v>4787.6970000000001</x:v>
      </x:c>
      <x:c r="E45" s="59">
        <x:f>F45/D45</x:f>
        <x:v>0.96000018380444696</x:v>
      </x:c>
      <x:c r="F45" s="52">
        <x:v>4596.1899999999996</x:v>
      </x:c>
      <x:c r="G45" s="53">
        <x:f>H45/F45</x:f>
        <x:v>15.000000000000002</x:v>
      </x:c>
      <x:c r="H45" s="54">
        <x:v>68942.850000000006</x:v>
      </x:c>
      <x:c r="I45" s="71">
        <x:v>2066878</x:v>
      </x:c>
      <x:c r="J45" s="258">
        <x:f>-PMT(0.46%,G45,I45)/(F45*1000)</x:f>
        <x:v>3.1094646697667483E-2</x:v>
      </x:c>
      <x:c r="K45" s="57" t="s">
        <x:v>18</x:v>
      </x:c>
      <x:c r="L45" s="57" t="s">
        <x:v>18</x:v>
      </x:c>
      <x:c r="M45" s="57" t="s">
        <x:v>18</x:v>
      </x:c>
      <x:c r="N45" s="57" t="s">
        <x:v>18</x:v>
      </x:c>
      <x:c r="O45" s="57" t="s">
        <x:v>18</x:v>
      </x:c>
      <x:c r="P45" s="57" t="s">
        <x:v>18</x:v>
      </x:c>
      <x:c r="Q45" s="57" t="s">
        <x:v>18</x:v>
      </x:c>
      <x:c r="R45" s="71">
        <x:v>1030066.9691426638</x:v>
      </x:c>
      <x:c r="S45" s="71">
        <x:v>603037.91718832334</x:v>
      </x:c>
      <x:c r="T45" s="71">
        <x:f>R45-S45</x:f>
        <x:v>427029.05195434042</x:v>
      </x:c>
      <x:c r="U45" s="59">
        <x:f>R45/S45</x:f>
        <x:v>1.7081296876743211</x:v>
      </x:c>
      <x:c r="V45" s="52">
        <x:v>47</x:v>
      </x:c>
      <x:c r="W45" s="109" t="s">
        <x:v>98</x:v>
      </x:c>
    </x:row>
    <x:row r="46" spans="2:23" ht="14.5" customHeight="1" x14ac:dyDescent="0.55000000000000004">
      <x:c r="B46" s="2" t="s">
        <x:v>265</x:v>
      </x:c>
      <x:c r="C46" s="49" t="s">
        <x:v>104</x:v>
      </x:c>
      <x:c r="D46" s="111">
        <x:v>5875.7830000000004</x:v>
      </x:c>
      <x:c r="E46" s="255">
        <x:f t="shared" si="5"/>
        <x:v>0.95999988427074312</x:v>
      </x:c>
      <x:c r="F46" s="111">
        <x:v>5640.7510000000002</x:v>
      </x:c>
      <x:c r="G46" s="57" t="s">
        <x:v>18</x:v>
      </x:c>
      <x:c r="H46" s="57" t="s">
        <x:v>18</x:v>
      </x:c>
      <x:c r="I46" s="57" t="s">
        <x:v>18</x:v>
      </x:c>
      <x:c r="J46" s="57" t="s">
        <x:v>18</x:v>
      </x:c>
      <x:c r="K46" s="57" t="s">
        <x:v>18</x:v>
      </x:c>
      <x:c r="L46" s="57" t="s">
        <x:v>18</x:v>
      </x:c>
      <x:c r="M46" s="57" t="s">
        <x:v>18</x:v>
      </x:c>
      <x:c r="N46" s="57" t="s">
        <x:v>18</x:v>
      </x:c>
      <x:c r="O46" s="57" t="s">
        <x:v>18</x:v>
      </x:c>
      <x:c r="P46" s="57" t="s">
        <x:v>18</x:v>
      </x:c>
      <x:c r="Q46" s="57" t="s">
        <x:v>18</x:v>
      </x:c>
      <x:c r="R46" s="201" t="s">
        <x:v>18</x:v>
      </x:c>
      <x:c r="S46" s="201" t="s">
        <x:v>18</x:v>
      </x:c>
      <x:c r="T46" s="201" t="s">
        <x:v>18</x:v>
      </x:c>
      <x:c r="U46" s="201" t="s">
        <x:v>18</x:v>
      </x:c>
      <x:c r="V46" s="201" t="s">
        <x:v>18</x:v>
      </x:c>
      <x:c r="W46" s="201" t="s">
        <x:v>18</x:v>
      </x:c>
    </x:row>
    <x:row r="47" spans="2:23" x14ac:dyDescent="0.55000000000000004">
      <x:c r="B47" s="235" t="s">
        <x:v>266</x:v>
      </x:c>
      <x:c r="C47" s="49" t="s">
        <x:v>252</x:v>
      </x:c>
      <x:c r="D47" s="52">
        <x:v>435.05900000000003</x:v>
      </x:c>
      <x:c r="E47" s="59">
        <x:f>F47/D47</x:f>
        <x:v>1</x:v>
      </x:c>
      <x:c r="F47" s="52">
        <x:v>435.05900000000003</x:v>
      </x:c>
      <x:c r="G47" s="53">
        <x:f>H47/F47</x:f>
        <x:v>11.699201606430798</x:v>
      </x:c>
      <x:c r="H47" s="54">
        <x:v>5089.8429516921769</x:v>
      </x:c>
      <x:c r="I47" s="71">
        <x:v>795813</x:v>
      </x:c>
      <x:c r="J47" s="258">
        <x:f>-PMT(0.46%,G47,I47)/(F47*1000)</x:f>
        <x:v>0.16095731513588293</x:v>
      </x:c>
      <x:c r="K47" s="57" t="s">
        <x:v>18</x:v>
      </x:c>
      <x:c r="L47" s="57" t="s">
        <x:v>18</x:v>
      </x:c>
      <x:c r="M47" s="57" t="s">
        <x:v>18</x:v>
      </x:c>
      <x:c r="N47" s="57" t="s">
        <x:v>18</x:v>
      </x:c>
      <x:c r="O47" s="57" t="s">
        <x:v>18</x:v>
      </x:c>
      <x:c r="P47" s="57" t="s">
        <x:v>18</x:v>
      </x:c>
      <x:c r="Q47" s="57" t="s">
        <x:v>18</x:v>
      </x:c>
      <x:c r="R47" s="71">
        <x:v>230719.56875599275</x:v>
      </x:c>
      <x:c r="S47" s="71">
        <x:v>795812.94</x:v>
      </x:c>
      <x:c r="T47" s="71">
        <x:f>R47-S47</x:f>
        <x:v>-565093.37124400726</x:v>
      </x:c>
      <x:c r="U47" s="59">
        <x:f>R47/S47</x:f>
        <x:v>0.28991683492353459</x:v>
      </x:c>
      <x:c r="V47" s="52">
        <x:v>2414</x:v>
      </x:c>
      <x:c r="W47" s="109" t="s">
        <x:v>96</x:v>
      </x:c>
    </x:row>
    <x:row r="48" spans="2:23" ht="14.5" customHeight="1" x14ac:dyDescent="0.55000000000000004">
      <x:c r="B48" s="2" t="s">
        <x:v>267</x:v>
      </x:c>
      <x:c r="C48" s="49" t="s">
        <x:v>104</x:v>
      </x:c>
      <x:c r="D48" s="111">
        <x:v>2563.8649999999998</x:v>
      </x:c>
      <x:c r="E48" s="255">
        <x:f t="shared" si="5"/>
        <x:v>1</x:v>
      </x:c>
      <x:c r="F48" s="111">
        <x:v>2563.8649999999998</x:v>
      </x:c>
      <x:c r="G48" s="57" t="s">
        <x:v>18</x:v>
      </x:c>
      <x:c r="H48" s="57" t="s">
        <x:v>18</x:v>
      </x:c>
      <x:c r="I48" s="57" t="s">
        <x:v>18</x:v>
      </x:c>
      <x:c r="J48" s="57" t="s">
        <x:v>18</x:v>
      </x:c>
      <x:c r="K48" s="57" t="s">
        <x:v>18</x:v>
      </x:c>
      <x:c r="L48" s="57" t="s">
        <x:v>18</x:v>
      </x:c>
      <x:c r="M48" s="57" t="s">
        <x:v>18</x:v>
      </x:c>
      <x:c r="N48" s="57" t="s">
        <x:v>18</x:v>
      </x:c>
      <x:c r="O48" s="57" t="s">
        <x:v>18</x:v>
      </x:c>
      <x:c r="P48" s="57" t="s">
        <x:v>18</x:v>
      </x:c>
      <x:c r="Q48" s="57" t="s">
        <x:v>18</x:v>
      </x:c>
      <x:c r="R48" s="201" t="s">
        <x:v>18</x:v>
      </x:c>
      <x:c r="S48" s="201" t="s">
        <x:v>18</x:v>
      </x:c>
      <x:c r="T48" s="201" t="s">
        <x:v>18</x:v>
      </x:c>
      <x:c r="U48" s="201" t="s">
        <x:v>18</x:v>
      </x:c>
      <x:c r="V48" s="201" t="s">
        <x:v>18</x:v>
      </x:c>
      <x:c r="W48" s="201" t="s">
        <x:v>18</x:v>
      </x:c>
    </x:row>
    <x:row r="49" spans="2:23" ht="14.5" customHeight="1" x14ac:dyDescent="0.55000000000000004">
      <x:c r="B49" s="2" t="s">
        <x:v>268</x:v>
      </x:c>
      <x:c r="C49" s="49" t="s">
        <x:v>104</x:v>
      </x:c>
      <x:c r="D49" s="111">
        <x:v>15347.233</x:v>
      </x:c>
      <x:c r="E49" s="255">
        <x:f>F49/D49</x:f>
        <x:v>0.83000003974657843</x:v>
      </x:c>
      <x:c r="F49" s="111">
        <x:v>12738.204</x:v>
      </x:c>
      <x:c r="G49" s="57" t="s">
        <x:v>18</x:v>
      </x:c>
      <x:c r="H49" s="57" t="s">
        <x:v>18</x:v>
      </x:c>
      <x:c r="I49" s="57" t="s">
        <x:v>18</x:v>
      </x:c>
      <x:c r="J49" s="57" t="s">
        <x:v>18</x:v>
      </x:c>
      <x:c r="K49" s="57" t="s">
        <x:v>18</x:v>
      </x:c>
      <x:c r="L49" s="57" t="s">
        <x:v>18</x:v>
      </x:c>
      <x:c r="M49" s="57" t="s">
        <x:v>18</x:v>
      </x:c>
      <x:c r="N49" s="57" t="s">
        <x:v>18</x:v>
      </x:c>
      <x:c r="O49" s="57" t="s">
        <x:v>18</x:v>
      </x:c>
      <x:c r="P49" s="57" t="s">
        <x:v>18</x:v>
      </x:c>
      <x:c r="Q49" s="57" t="s">
        <x:v>18</x:v>
      </x:c>
      <x:c r="R49" s="201" t="s">
        <x:v>18</x:v>
      </x:c>
      <x:c r="S49" s="201" t="s">
        <x:v>18</x:v>
      </x:c>
      <x:c r="T49" s="201" t="s">
        <x:v>18</x:v>
      </x:c>
      <x:c r="U49" s="201" t="s">
        <x:v>18</x:v>
      </x:c>
      <x:c r="V49" s="201" t="s">
        <x:v>18</x:v>
      </x:c>
      <x:c r="W49" s="201" t="s">
        <x:v>18</x:v>
      </x:c>
    </x:row>
    <x:row r="50" spans="2:23" ht="14.5" customHeight="1" x14ac:dyDescent="0.55000000000000004">
      <x:c r="B50" s="2" t="s">
        <x:v>269</x:v>
      </x:c>
      <x:c r="C50" s="49" t="s">
        <x:v>104</x:v>
      </x:c>
      <x:c r="D50" s="111">
        <x:v>7411.009</x:v>
      </x:c>
      <x:c r="E50" s="255">
        <x:f>F50/D50</x:f>
        <x:v>0.6500000202401589</x:v>
      </x:c>
      <x:c r="F50" s="111">
        <x:v>4817.1559999999999</x:v>
      </x:c>
      <x:c r="G50" s="57" t="s">
        <x:v>18</x:v>
      </x:c>
      <x:c r="H50" s="57" t="s">
        <x:v>18</x:v>
      </x:c>
      <x:c r="I50" s="57" t="s">
        <x:v>18</x:v>
      </x:c>
      <x:c r="J50" s="57" t="s">
        <x:v>18</x:v>
      </x:c>
      <x:c r="K50" s="57" t="s">
        <x:v>18</x:v>
      </x:c>
      <x:c r="L50" s="57" t="s">
        <x:v>18</x:v>
      </x:c>
      <x:c r="M50" s="57" t="s">
        <x:v>18</x:v>
      </x:c>
      <x:c r="N50" s="57" t="s">
        <x:v>18</x:v>
      </x:c>
      <x:c r="O50" s="57" t="s">
        <x:v>18</x:v>
      </x:c>
      <x:c r="P50" s="57" t="s">
        <x:v>18</x:v>
      </x:c>
      <x:c r="Q50" s="57" t="s">
        <x:v>18</x:v>
      </x:c>
      <x:c r="R50" s="201" t="s">
        <x:v>18</x:v>
      </x:c>
      <x:c r="S50" s="201" t="s">
        <x:v>18</x:v>
      </x:c>
      <x:c r="T50" s="201" t="s">
        <x:v>18</x:v>
      </x:c>
      <x:c r="U50" s="201" t="s">
        <x:v>18</x:v>
      </x:c>
      <x:c r="V50" s="201" t="s">
        <x:v>18</x:v>
      </x:c>
      <x:c r="W50" s="201" t="s">
        <x:v>18</x:v>
      </x:c>
    </x:row>
    <x:row r="51" spans="2:23" ht="14.5" customHeight="1" x14ac:dyDescent="0.55000000000000004">
      <x:c r="B51" s="2" t="s">
        <x:v>270</x:v>
      </x:c>
      <x:c r="C51" s="49" t="s">
        <x:v>104</x:v>
      </x:c>
      <x:c r="D51" s="111">
        <x:v>28034.634999999998</x:v>
      </x:c>
      <x:c r="E51" s="255">
        <x:f>F51/D51</x:f>
        <x:v>0.82999999821649184</x:v>
      </x:c>
      <x:c r="F51" s="111">
        <x:v>23268.746999999999</x:v>
      </x:c>
      <x:c r="G51" s="57" t="s">
        <x:v>18</x:v>
      </x:c>
      <x:c r="H51" s="57" t="s">
        <x:v>18</x:v>
      </x:c>
      <x:c r="I51" s="57" t="s">
        <x:v>18</x:v>
      </x:c>
      <x:c r="J51" s="57" t="s">
        <x:v>18</x:v>
      </x:c>
      <x:c r="K51" s="57" t="s">
        <x:v>18</x:v>
      </x:c>
      <x:c r="L51" s="57" t="s">
        <x:v>18</x:v>
      </x:c>
      <x:c r="M51" s="57" t="s">
        <x:v>18</x:v>
      </x:c>
      <x:c r="N51" s="57" t="s">
        <x:v>18</x:v>
      </x:c>
      <x:c r="O51" s="57" t="s">
        <x:v>18</x:v>
      </x:c>
      <x:c r="P51" s="57" t="s">
        <x:v>18</x:v>
      </x:c>
      <x:c r="Q51" s="57" t="s">
        <x:v>18</x:v>
      </x:c>
      <x:c r="R51" s="201" t="s">
        <x:v>18</x:v>
      </x:c>
      <x:c r="S51" s="201" t="s">
        <x:v>18</x:v>
      </x:c>
      <x:c r="T51" s="201" t="s">
        <x:v>18</x:v>
      </x:c>
      <x:c r="U51" s="201" t="s">
        <x:v>18</x:v>
      </x:c>
      <x:c r="V51" s="201" t="s">
        <x:v>18</x:v>
      </x:c>
      <x:c r="W51" s="201" t="s">
        <x:v>18</x:v>
      </x:c>
    </x:row>
    <x:row r="52" spans="2:23" ht="14.5" customHeight="1" x14ac:dyDescent="0.55000000000000004">
      <x:c r="B52" s="2" t="s">
        <x:v>271</x:v>
      </x:c>
      <x:c r="C52" s="49" t="s">
        <x:v>104</x:v>
      </x:c>
      <x:c r="D52" s="111">
        <x:v>55137.349000000002</x:v>
      </x:c>
      <x:c r="E52" s="255">
        <x:f>F52/D52</x:f>
        <x:v>0.7999999963726947</x:v>
      </x:c>
      <x:c r="F52" s="111">
        <x:v>44109.879000000001</x:v>
      </x:c>
      <x:c r="G52" s="57" t="s">
        <x:v>18</x:v>
      </x:c>
      <x:c r="H52" s="57" t="s">
        <x:v>18</x:v>
      </x:c>
      <x:c r="I52" s="57" t="s">
        <x:v>18</x:v>
      </x:c>
      <x:c r="J52" s="57" t="s">
        <x:v>18</x:v>
      </x:c>
      <x:c r="K52" s="57" t="s">
        <x:v>18</x:v>
      </x:c>
      <x:c r="L52" s="57" t="s">
        <x:v>18</x:v>
      </x:c>
      <x:c r="M52" s="57" t="s">
        <x:v>18</x:v>
      </x:c>
      <x:c r="N52" s="57" t="s">
        <x:v>18</x:v>
      </x:c>
      <x:c r="O52" s="57" t="s">
        <x:v>18</x:v>
      </x:c>
      <x:c r="P52" s="57" t="s">
        <x:v>18</x:v>
      </x:c>
      <x:c r="Q52" s="57" t="s">
        <x:v>18</x:v>
      </x:c>
      <x:c r="R52" s="201" t="s">
        <x:v>18</x:v>
      </x:c>
      <x:c r="S52" s="201" t="s">
        <x:v>18</x:v>
      </x:c>
      <x:c r="T52" s="201" t="s">
        <x:v>18</x:v>
      </x:c>
      <x:c r="U52" s="201" t="s">
        <x:v>18</x:v>
      </x:c>
      <x:c r="V52" s="201" t="s">
        <x:v>18</x:v>
      </x:c>
      <x:c r="W52" s="201" t="s">
        <x:v>18</x:v>
      </x:c>
    </x:row>
    <x:row r="53" spans="2:23" ht="14.5" customHeight="1" x14ac:dyDescent="0.55000000000000004">
      <x:c r="B53" s="2" t="s">
        <x:v>272</x:v>
      </x:c>
      <x:c r="C53" s="49" t="s">
        <x:v>104</x:v>
      </x:c>
      <x:c r="D53" s="111">
        <x:v>908.52599999999995</x:v>
      </x:c>
      <x:c r="E53" s="255">
        <x:f t="shared" si="5"/>
        <x:v>1</x:v>
      </x:c>
      <x:c r="F53" s="111">
        <x:v>908.52599999999995</x:v>
      </x:c>
      <x:c r="G53" s="57" t="s">
        <x:v>18</x:v>
      </x:c>
      <x:c r="H53" s="57" t="s">
        <x:v>18</x:v>
      </x:c>
      <x:c r="I53" s="57" t="s">
        <x:v>18</x:v>
      </x:c>
      <x:c r="J53" s="57" t="s">
        <x:v>18</x:v>
      </x:c>
      <x:c r="K53" s="57" t="s">
        <x:v>18</x:v>
      </x:c>
      <x:c r="L53" s="57" t="s">
        <x:v>18</x:v>
      </x:c>
      <x:c r="M53" s="57" t="s">
        <x:v>18</x:v>
      </x:c>
      <x:c r="N53" s="57" t="s">
        <x:v>18</x:v>
      </x:c>
      <x:c r="O53" s="57" t="s">
        <x:v>18</x:v>
      </x:c>
      <x:c r="P53" s="57" t="s">
        <x:v>18</x:v>
      </x:c>
      <x:c r="Q53" s="57" t="s">
        <x:v>18</x:v>
      </x:c>
      <x:c r="R53" s="201" t="s">
        <x:v>18</x:v>
      </x:c>
      <x:c r="S53" s="201" t="s">
        <x:v>18</x:v>
      </x:c>
      <x:c r="T53" s="201" t="s">
        <x:v>18</x:v>
      </x:c>
      <x:c r="U53" s="201" t="s">
        <x:v>18</x:v>
      </x:c>
      <x:c r="V53" s="201" t="s">
        <x:v>18</x:v>
      </x:c>
      <x:c r="W53" s="201" t="s">
        <x:v>18</x:v>
      </x:c>
    </x:row>
    <x:row r="54" spans="2:23" ht="14.5" customHeight="1" x14ac:dyDescent="0.55000000000000004">
      <x:c r="B54" s="2" t="s">
        <x:v>273</x:v>
      </x:c>
      <x:c r="C54" s="49" t="s">
        <x:v>104</x:v>
      </x:c>
      <x:c r="D54" s="111">
        <x:v>2895.2040000000002</x:v>
      </x:c>
      <x:c r="E54" s="255">
        <x:f t="shared" si="5"/>
        <x:v>1</x:v>
      </x:c>
      <x:c r="F54" s="111">
        <x:v>2895.2040000000002</x:v>
      </x:c>
      <x:c r="G54" s="57" t="s">
        <x:v>18</x:v>
      </x:c>
      <x:c r="H54" s="57" t="s">
        <x:v>18</x:v>
      </x:c>
      <x:c r="I54" s="57" t="s">
        <x:v>18</x:v>
      </x:c>
      <x:c r="J54" s="57" t="s">
        <x:v>18</x:v>
      </x:c>
      <x:c r="K54" s="57" t="s">
        <x:v>18</x:v>
      </x:c>
      <x:c r="L54" s="57" t="s">
        <x:v>18</x:v>
      </x:c>
      <x:c r="M54" s="57" t="s">
        <x:v>18</x:v>
      </x:c>
      <x:c r="N54" s="57" t="s">
        <x:v>18</x:v>
      </x:c>
      <x:c r="O54" s="57" t="s">
        <x:v>18</x:v>
      </x:c>
      <x:c r="P54" s="57" t="s">
        <x:v>18</x:v>
      </x:c>
      <x:c r="Q54" s="57" t="s">
        <x:v>18</x:v>
      </x:c>
      <x:c r="R54" s="201" t="s">
        <x:v>18</x:v>
      </x:c>
      <x:c r="S54" s="201" t="s">
        <x:v>18</x:v>
      </x:c>
      <x:c r="T54" s="201" t="s">
        <x:v>18</x:v>
      </x:c>
      <x:c r="U54" s="201" t="s">
        <x:v>18</x:v>
      </x:c>
      <x:c r="V54" s="201" t="s">
        <x:v>18</x:v>
      </x:c>
      <x:c r="W54" s="201" t="s">
        <x:v>18</x:v>
      </x:c>
    </x:row>
    <x:row r="55" spans="2:23" x14ac:dyDescent="0.55000000000000004">
      <x:c r="B55" s="2" t="s">
        <x:v>274</x:v>
      </x:c>
      <x:c r="C55" s="172" t="s">
        <x:v>183</x:v>
      </x:c>
      <x:c r="D55" s="102">
        <x:v>700.07299999999998</x:v>
      </x:c>
      <x:c r="E55" s="59">
        <x:f t="shared" si="0"/>
        <x:v>0.90000042852673945</x:v>
      </x:c>
      <x:c r="F55" s="102">
        <x:v>630.06600000000003</x:v>
      </x:c>
      <x:c r="G55" s="53">
        <x:f t="shared" si="1"/>
        <x:v>10.262859730342408</x:v>
      </x:c>
      <x:c r="H55" s="54">
        <x:v>6466.2789788579194</x:v>
      </x:c>
      <x:c r="I55" s="71">
        <x:f>73322.6+13200</x:f>
        <x:v>86522.6</x:v>
      </x:c>
      <x:c r="J55" s="258">
        <x:f t="shared" si="2"/>
        <x:v>1.3729659895603553E-2</x:v>
      </x:c>
      <x:c r="K55" s="57" t="s">
        <x:v>18</x:v>
      </x:c>
      <x:c r="L55" s="57" t="s">
        <x:v>18</x:v>
      </x:c>
      <x:c r="M55" s="57" t="s">
        <x:v>18</x:v>
      </x:c>
      <x:c r="N55" s="57" t="s">
        <x:v>18</x:v>
      </x:c>
      <x:c r="O55" s="57" t="s">
        <x:v>18</x:v>
      </x:c>
      <x:c r="P55" s="57" t="s">
        <x:v>18</x:v>
      </x:c>
      <x:c r="Q55" s="57" t="s">
        <x:v>18</x:v>
      </x:c>
      <x:c r="R55" s="201" t="s">
        <x:v>18</x:v>
      </x:c>
      <x:c r="S55" s="201" t="s">
        <x:v>18</x:v>
      </x:c>
      <x:c r="T55" s="201" t="s">
        <x:v>18</x:v>
      </x:c>
      <x:c r="U55" s="201" t="s">
        <x:v>18</x:v>
      </x:c>
      <x:c r="V55" s="52">
        <x:v>564</x:v>
      </x:c>
      <x:c r="W55" s="109" t="s">
        <x:v>96</x:v>
      </x:c>
    </x:row>
    <x:row r="56" spans="2:23" x14ac:dyDescent="0.55000000000000004">
      <x:c r="B56" s="238" t="s">
        <x:v>221</x:v>
      </x:c>
      <x:c r="C56" s="172" t="s">
        <x:v>183</x:v>
      </x:c>
      <x:c r="D56" s="52">
        <x:v>11705.775</x:v>
      </x:c>
      <x:c r="E56" s="59">
        <x:f t="shared" si="0"/>
        <x:v>0.90000004271395961</x:v>
      </x:c>
      <x:c r="F56" s="102">
        <x:v>10535.198</x:v>
      </x:c>
      <x:c r="G56" s="53">
        <x:f t="shared" si="1"/>
        <x:v>3.7116096928057738</x:v>
      </x:c>
      <x:c r="H56" s="129">
        <x:v>39102.543012428003</x:v>
      </x:c>
      <x:c r="I56" s="71">
        <x:f>1872835.77+1706310</x:f>
        <x:v>3579145.77</x:v>
      </x:c>
      <x:c r="J56" s="258">
        <x:f t="shared" si="2"/>
        <x:v>9.2526267492355485E-2</x:v>
      </x:c>
      <x:c r="K56" s="57" t="s">
        <x:v>18</x:v>
      </x:c>
      <x:c r="L56" s="57" t="s">
        <x:v>18</x:v>
      </x:c>
      <x:c r="M56" s="57" t="s">
        <x:v>18</x:v>
      </x:c>
      <x:c r="N56" s="57" t="s">
        <x:v>18</x:v>
      </x:c>
      <x:c r="O56" s="57" t="s">
        <x:v>18</x:v>
      </x:c>
      <x:c r="P56" s="57" t="s">
        <x:v>18</x:v>
      </x:c>
      <x:c r="Q56" s="57" t="s">
        <x:v>18</x:v>
      </x:c>
      <x:c r="R56" s="201" t="s">
        <x:v>18</x:v>
      </x:c>
      <x:c r="S56" s="201" t="s">
        <x:v>18</x:v>
      </x:c>
      <x:c r="T56" s="201" t="s">
        <x:v>18</x:v>
      </x:c>
      <x:c r="U56" s="201" t="s">
        <x:v>18</x:v>
      </x:c>
      <x:c r="V56" s="52">
        <x:v>3623</x:v>
      </x:c>
      <x:c r="W56" s="109" t="s">
        <x:v>96</x:v>
      </x:c>
    </x:row>
    <x:row r="57" spans="2:23" x14ac:dyDescent="0.55000000000000004">
      <x:c r="B57" s="2" t="s">
        <x:v>275</x:v>
      </x:c>
      <x:c r="C57" s="172" t="s">
        <x:v>183</x:v>
      </x:c>
      <x:c r="D57" s="52">
        <x:v>8993.491</x:v>
      </x:c>
      <x:c r="E57" s="59">
        <x:f t="shared" si="0"/>
        <x:v>0.90000001111915273</x:v>
      </x:c>
      <x:c r="F57" s="52">
        <x:v>8094.1419999999998</x:v>
      </x:c>
      <x:c r="G57" s="53">
        <x:f t="shared" si="1"/>
        <x:v>10.909842607012431</x:v>
      </x:c>
      <x:c r="H57" s="129">
        <x:v>88305.815258808812</x:v>
      </x:c>
      <x:c r="I57" s="71">
        <x:f>673371.97+2246190</x:f>
        <x:v>2919561.9699999997</x:v>
      </x:c>
      <x:c r="J57" s="258">
        <x:f t="shared" si="2"/>
        <x:v>3.3974463137668831E-2</x:v>
      </x:c>
      <x:c r="K57" s="57" t="s">
        <x:v>18</x:v>
      </x:c>
      <x:c r="L57" s="57" t="s">
        <x:v>18</x:v>
      </x:c>
      <x:c r="M57" s="57" t="s">
        <x:v>18</x:v>
      </x:c>
      <x:c r="N57" s="57" t="s">
        <x:v>18</x:v>
      </x:c>
      <x:c r="O57" s="57" t="s">
        <x:v>18</x:v>
      </x:c>
      <x:c r="P57" s="57" t="s">
        <x:v>18</x:v>
      </x:c>
      <x:c r="Q57" s="57" t="s">
        <x:v>18</x:v>
      </x:c>
      <x:c r="R57" s="201" t="s">
        <x:v>18</x:v>
      </x:c>
      <x:c r="S57" s="201" t="s">
        <x:v>18</x:v>
      </x:c>
      <x:c r="T57" s="201" t="s">
        <x:v>18</x:v>
      </x:c>
      <x:c r="U57" s="201" t="s">
        <x:v>18</x:v>
      </x:c>
      <x:c r="V57" s="52">
        <x:v>20700</x:v>
      </x:c>
      <x:c r="W57" s="109" t="s">
        <x:v>96</x:v>
      </x:c>
    </x:row>
    <x:row r="58" spans="2:23" x14ac:dyDescent="0.55000000000000004">
      <x:c r="B58" s="238" t="s">
        <x:v>224</x:v>
      </x:c>
      <x:c r="C58" s="172" t="s">
        <x:v>183</x:v>
      </x:c>
      <x:c r="D58" s="113">
        <x:v>1352.2070000000001</x:v>
      </x:c>
      <x:c r="E58" s="59">
        <x:f t="shared" si="0"/>
        <x:v>0.94999951930436677</x:v>
      </x:c>
      <x:c r="F58" s="113">
        <x:v>1284.596</x:v>
      </x:c>
      <x:c r="G58" s="53">
        <x:f t="shared" si="1"/>
        <x:v>4.2250420909284632</x:v>
      </x:c>
      <x:c r="H58" s="129">
        <x:v>5427.4721698383401</x:v>
      </x:c>
      <x:c r="I58" s="71">
        <x:f>134012.89+238751</x:f>
        <x:v>372763.89</x:v>
      </x:c>
      <x:c r="J58" s="258">
        <x:f t="shared" si="2"/>
        <x:v>6.950835584717531E-2</x:v>
      </x:c>
      <x:c r="K58" s="57" t="s">
        <x:v>18</x:v>
      </x:c>
      <x:c r="L58" s="57" t="s">
        <x:v>18</x:v>
      </x:c>
      <x:c r="M58" s="57" t="s">
        <x:v>18</x:v>
      </x:c>
      <x:c r="N58" s="57" t="s">
        <x:v>18</x:v>
      </x:c>
      <x:c r="O58" s="57" t="s">
        <x:v>18</x:v>
      </x:c>
      <x:c r="P58" s="57" t="s">
        <x:v>18</x:v>
      </x:c>
      <x:c r="Q58" s="57" t="s">
        <x:v>18</x:v>
      </x:c>
      <x:c r="R58" s="201" t="s">
        <x:v>18</x:v>
      </x:c>
      <x:c r="S58" s="201" t="s">
        <x:v>18</x:v>
      </x:c>
      <x:c r="T58" s="201" t="s">
        <x:v>18</x:v>
      </x:c>
      <x:c r="U58" s="201" t="s">
        <x:v>18</x:v>
      </x:c>
      <x:c r="V58" s="52">
        <x:v>1895</x:v>
      </x:c>
      <x:c r="W58" s="109" t="s">
        <x:v>96</x:v>
      </x:c>
    </x:row>
    <x:row r="59" spans="2:23" x14ac:dyDescent="0.55000000000000004">
      <x:c r="B59" s="236" t="s">
        <x:v>276</x:v>
      </x:c>
      <x:c r="C59" s="172" t="s">
        <x:v>183</x:v>
      </x:c>
      <x:c r="D59" s="157">
        <x:v>1285.9100000000001</x:v>
      </x:c>
      <x:c r="E59" s="59">
        <x:f t="shared" si="0"/>
        <x:v>0.94999961117029963</x:v>
      </x:c>
      <x:c r="F59" s="171">
        <x:v>1221.614</x:v>
      </x:c>
      <x:c r="G59" s="53">
        <x:f t="shared" si="1"/>
        <x:v>10.733071443290516</x:v>
      </x:c>
      <x:c r="H59" s="129">
        <x:v>13111.6703381239</x:v>
      </x:c>
      <x:c r="I59" s="71">
        <x:f>170855.09+390569</x:f>
        <x:v>561424.09</x:v>
      </x:c>
      <x:c r="J59" s="258">
        <x:f t="shared" si="2"/>
        <x:v>4.3982764377165418E-2</x:v>
      </x:c>
      <x:c r="K59" s="57" t="s">
        <x:v>18</x:v>
      </x:c>
      <x:c r="L59" s="57" t="s">
        <x:v>18</x:v>
      </x:c>
      <x:c r="M59" s="57" t="s">
        <x:v>18</x:v>
      </x:c>
      <x:c r="N59" s="57" t="s">
        <x:v>18</x:v>
      </x:c>
      <x:c r="O59" s="57" t="s">
        <x:v>18</x:v>
      </x:c>
      <x:c r="P59" s="57" t="s">
        <x:v>18</x:v>
      </x:c>
      <x:c r="Q59" s="57" t="s">
        <x:v>18</x:v>
      </x:c>
      <x:c r="R59" s="201" t="s">
        <x:v>18</x:v>
      </x:c>
      <x:c r="S59" s="201" t="s">
        <x:v>18</x:v>
      </x:c>
      <x:c r="T59" s="201" t="s">
        <x:v>18</x:v>
      </x:c>
      <x:c r="U59" s="201" t="s">
        <x:v>18</x:v>
      </x:c>
      <x:c r="V59" s="167">
        <x:v>2603</x:v>
      </x:c>
      <x:c r="W59" s="109" t="s">
        <x:v>96</x:v>
      </x:c>
    </x:row>
    <x:row r="60" spans="2:23" x14ac:dyDescent="0.55000000000000004">
      <x:c r="B60" s="237" t="s">
        <x:v>277</x:v>
      </x:c>
      <x:c r="C60" s="172" t="s">
        <x:v>183</x:v>
      </x:c>
      <x:c r="D60" s="157">
        <x:v>2020.6220000000001</x:v>
      </x:c>
      <x:c r="E60" s="59">
        <x:f t="shared" si="0"/>
        <x:v>1</x:v>
      </x:c>
      <x:c r="F60" s="157">
        <x:v>2020.6220000000001</x:v>
      </x:c>
      <x:c r="G60" s="53">
        <x:f t="shared" si="1"/>
        <x:v>5</x:v>
      </x:c>
      <x:c r="H60" s="129">
        <x:v>10103.11</x:v>
      </x:c>
      <x:c r="I60" s="71">
        <x:f>116127.3+742838</x:f>
        <x:v>858965.3</x:v>
      </x:c>
      <x:c r="J60" s="258">
        <x:f t="shared" si="2"/>
        <x:v>8.6196754154685085E-2</x:v>
      </x:c>
      <x:c r="K60" s="57" t="s">
        <x:v>18</x:v>
      </x:c>
      <x:c r="L60" s="57" t="s">
        <x:v>18</x:v>
      </x:c>
      <x:c r="M60" s="57" t="s">
        <x:v>18</x:v>
      </x:c>
      <x:c r="N60" s="57" t="s">
        <x:v>18</x:v>
      </x:c>
      <x:c r="O60" s="57" t="s">
        <x:v>18</x:v>
      </x:c>
      <x:c r="P60" s="57" t="s">
        <x:v>18</x:v>
      </x:c>
      <x:c r="Q60" s="57" t="s">
        <x:v>18</x:v>
      </x:c>
      <x:c r="R60" s="201" t="s">
        <x:v>18</x:v>
      </x:c>
      <x:c r="S60" s="201" t="s">
        <x:v>18</x:v>
      </x:c>
      <x:c r="T60" s="201" t="s">
        <x:v>18</x:v>
      </x:c>
      <x:c r="U60" s="201" t="s">
        <x:v>18</x:v>
      </x:c>
      <x:c r="V60" s="57">
        <x:v>79</x:v>
      </x:c>
      <x:c r="W60" s="57" t="s">
        <x:v>278</x:v>
      </x:c>
    </x:row>
    <x:row r="61" spans="2:23" x14ac:dyDescent="0.55000000000000004">
      <x:c r="B61" s="237" t="s">
        <x:v>202</x:v>
      </x:c>
      <x:c r="C61" s="172" t="s">
        <x:v>183</x:v>
      </x:c>
      <x:c r="D61" s="157">
        <x:v>4497.1989999999996</x:v>
      </x:c>
      <x:c r="E61" s="59">
        <x:f t="shared" si="0"/>
        <x:v>1</x:v>
      </x:c>
      <x:c r="F61" s="157">
        <x:v>4497.1989999999996</x:v>
      </x:c>
      <x:c r="G61" s="53">
        <x:f t="shared" si="1"/>
        <x:v>11.742096270328155</x:v>
      </x:c>
      <x:c r="H61" s="129">
        <x:v>52806.543604823499</x:v>
      </x:c>
      <x:c r="I61" s="71">
        <x:f>360032.76+834035</x:f>
        <x:v>1194067.76</x:v>
      </x:c>
      <x:c r="J61" s="258">
        <x:f t="shared" si="2"/>
        <x:v>2.3280251487695539E-2</x:v>
      </x:c>
      <x:c r="K61" s="57" t="s">
        <x:v>18</x:v>
      </x:c>
      <x:c r="L61" s="57" t="s">
        <x:v>18</x:v>
      </x:c>
      <x:c r="M61" s="57" t="s">
        <x:v>18</x:v>
      </x:c>
      <x:c r="N61" s="57" t="s">
        <x:v>18</x:v>
      </x:c>
      <x:c r="O61" s="57" t="s">
        <x:v>18</x:v>
      </x:c>
      <x:c r="P61" s="57" t="s">
        <x:v>18</x:v>
      </x:c>
      <x:c r="Q61" s="57" t="s">
        <x:v>18</x:v>
      </x:c>
      <x:c r="R61" s="201" t="s">
        <x:v>18</x:v>
      </x:c>
      <x:c r="S61" s="201" t="s">
        <x:v>18</x:v>
      </x:c>
      <x:c r="T61" s="201" t="s">
        <x:v>18</x:v>
      </x:c>
      <x:c r="U61" s="201" t="s">
        <x:v>18</x:v>
      </x:c>
      <x:c r="V61" s="52">
        <x:v>6536</x:v>
      </x:c>
      <x:c r="W61" s="109" t="s">
        <x:v>108</x:v>
      </x:c>
    </x:row>
    <x:row r="62" spans="2:23" x14ac:dyDescent="0.55000000000000004">
      <x:c r="B62" s="238" t="s">
        <x:v>223</x:v>
      </x:c>
      <x:c r="C62" s="172" t="s">
        <x:v>183</x:v>
      </x:c>
      <x:c r="D62" s="157">
        <x:v>828.28200000000004</x:v>
      </x:c>
      <x:c r="E62" s="59">
        <x:f t="shared" si="0"/>
        <x:v>0.89000002414636559</x:v>
      </x:c>
      <x:c r="F62" s="157">
        <x:v>737.17100000000005</x:v>
      </x:c>
      <x:c r="G62" s="53">
        <x:f t="shared" si="1"/>
        <x:v>10</x:v>
      </x:c>
      <x:c r="H62" s="129">
        <x:v>7371.71</x:v>
      </x:c>
      <x:c r="I62" s="71">
        <x:v>162178</x:v>
      </x:c>
      <x:c r="J62" s="258">
        <x:f t="shared" si="2"/>
        <x:v>2.2560484459474131E-2</x:v>
      </x:c>
      <x:c r="K62" s="57" t="s">
        <x:v>18</x:v>
      </x:c>
      <x:c r="L62" s="57" t="s">
        <x:v>18</x:v>
      </x:c>
      <x:c r="M62" s="57" t="s">
        <x:v>18</x:v>
      </x:c>
      <x:c r="N62" s="57" t="s">
        <x:v>18</x:v>
      </x:c>
      <x:c r="O62" s="57" t="s">
        <x:v>18</x:v>
      </x:c>
      <x:c r="P62" s="57" t="s">
        <x:v>18</x:v>
      </x:c>
      <x:c r="Q62" s="57" t="s">
        <x:v>18</x:v>
      </x:c>
      <x:c r="R62" s="201" t="s">
        <x:v>18</x:v>
      </x:c>
      <x:c r="S62" s="201" t="s">
        <x:v>18</x:v>
      </x:c>
      <x:c r="T62" s="201" t="s">
        <x:v>18</x:v>
      </x:c>
      <x:c r="U62" s="201" t="s">
        <x:v>18</x:v>
      </x:c>
      <x:c r="V62" s="52">
        <x:v>177</x:v>
      </x:c>
      <x:c r="W62" s="109" t="s">
        <x:v>96</x:v>
      </x:c>
    </x:row>
    <x:row r="63" spans="2:23" x14ac:dyDescent="0.55000000000000004">
      <x:c r="B63" s="238" t="s">
        <x:v>225</x:v>
      </x:c>
      <x:c r="C63" s="172" t="s">
        <x:v>183</x:v>
      </x:c>
      <x:c r="D63" s="157">
        <x:v>801.221</x:v>
      </x:c>
      <x:c r="E63" s="59">
        <x:f t="shared" si="0"/>
        <x:v>0.95000006240475465</x:v>
      </x:c>
      <x:c r="F63" s="157">
        <x:v>761.16</x:v>
      </x:c>
      <x:c r="G63" s="53">
        <x:f t="shared" si="1"/>
        <x:v>14.761827425124942</x:v>
      </x:c>
      <x:c r="H63" s="129">
        <x:v>11236.1125629081</x:v>
      </x:c>
      <x:c r="I63" s="71">
        <x:f>105802.39+16758</x:f>
        <x:v>122560.39</x:v>
      </x:c>
      <x:c r="J63" s="258">
        <x:f t="shared" si="2"/>
        <x:v>1.1307312929941599E-2</x:v>
      </x:c>
      <x:c r="K63" s="57" t="s">
        <x:v>18</x:v>
      </x:c>
      <x:c r="L63" s="57" t="s">
        <x:v>18</x:v>
      </x:c>
      <x:c r="M63" s="57" t="s">
        <x:v>18</x:v>
      </x:c>
      <x:c r="N63" s="57" t="s">
        <x:v>18</x:v>
      </x:c>
      <x:c r="O63" s="57" t="s">
        <x:v>18</x:v>
      </x:c>
      <x:c r="P63" s="57" t="s">
        <x:v>18</x:v>
      </x:c>
      <x:c r="Q63" s="57" t="s">
        <x:v>18</x:v>
      </x:c>
      <x:c r="R63" s="201" t="s">
        <x:v>18</x:v>
      </x:c>
      <x:c r="S63" s="201" t="s">
        <x:v>18</x:v>
      </x:c>
      <x:c r="T63" s="201" t="s">
        <x:v>18</x:v>
      </x:c>
      <x:c r="U63" s="201" t="s">
        <x:v>18</x:v>
      </x:c>
      <x:c r="V63" s="52">
        <x:v>4362</x:v>
      </x:c>
      <x:c r="W63" s="109" t="s">
        <x:v>108</x:v>
      </x:c>
    </x:row>
    <x:row r="64" spans="2:23" ht="14.5" customHeight="1" x14ac:dyDescent="0.55000000000000004">
      <x:c r="B64" s="237" t="s">
        <x:v>222</x:v>
      </x:c>
      <x:c r="C64" s="172" t="s">
        <x:v>183</x:v>
      </x:c>
      <x:c r="D64" s="157">
        <x:v>1112.0419999999999</x:v>
      </x:c>
      <x:c r="E64" s="59">
        <x:f t="shared" si="0"/>
        <x:v>0.76999969425615233</x:v>
      </x:c>
      <x:c r="F64" s="157">
        <x:v>856.27200000000005</x:v>
      </x:c>
      <x:c r="G64" s="53">
        <x:f t="shared" si="1"/>
        <x:v>17.400000000000002</x:v>
      </x:c>
      <x:c r="H64" s="129">
        <x:v>14899.132800000001</x:v>
      </x:c>
      <x:c r="I64" s="71">
        <x:f>8171.75-25462</x:f>
        <x:v>-17290.25</x:v>
      </x:c>
      <x:c r="J64" s="258">
        <x:f t="shared" si="2"/>
        <x:v>-1.2102148326042679E-3</x:v>
      </x:c>
      <x:c r="K64" s="57" t="s">
        <x:v>18</x:v>
      </x:c>
      <x:c r="L64" s="57" t="s">
        <x:v>18</x:v>
      </x:c>
      <x:c r="M64" s="57" t="s">
        <x:v>18</x:v>
      </x:c>
      <x:c r="N64" s="57" t="s">
        <x:v>18</x:v>
      </x:c>
      <x:c r="O64" s="57" t="s">
        <x:v>18</x:v>
      </x:c>
      <x:c r="P64" s="57" t="s">
        <x:v>18</x:v>
      </x:c>
      <x:c r="Q64" s="57" t="s">
        <x:v>18</x:v>
      </x:c>
      <x:c r="R64" s="201" t="s">
        <x:v>18</x:v>
      </x:c>
      <x:c r="S64" s="201" t="s">
        <x:v>18</x:v>
      </x:c>
      <x:c r="T64" s="201" t="s">
        <x:v>18</x:v>
      </x:c>
      <x:c r="U64" s="201" t="s">
        <x:v>18</x:v>
      </x:c>
      <x:c r="V64" s="52">
        <x:v>11</x:v>
      </x:c>
      <x:c r="W64" s="109" t="s">
        <x:v>278</x:v>
      </x:c>
    </x:row>
    <x:row r="65" spans="2:23" x14ac:dyDescent="0.55000000000000004">
      <x:c r="B65" s="237" t="s">
        <x:v>279</x:v>
      </x:c>
      <x:c r="C65" s="172" t="s">
        <x:v>183</x:v>
      </x:c>
      <x:c r="D65" s="157">
        <x:v>3612.4</x:v>
      </x:c>
      <x:c r="E65" s="59">
        <x:f t="shared" si="0"/>
        <x:v>0.89999999999999991</x:v>
      </x:c>
      <x:c r="F65" s="157">
        <x:v>3251.16</x:v>
      </x:c>
      <x:c r="G65" s="53">
        <x:f t="shared" si="1"/>
        <x:v>7.1154857900055992</x:v>
      </x:c>
      <x:c r="H65" s="129">
        <x:v>23133.582781034602</x:v>
      </x:c>
      <x:c r="I65" s="71">
        <x:f>567103.31+318213</x:f>
        <x:v>885316.31</x:v>
      </x:c>
      <x:c r="J65" s="258">
        <x:f t="shared" si="2"/>
        <x:v>3.898741465693676E-2</x:v>
      </x:c>
      <x:c r="K65" s="57" t="s">
        <x:v>18</x:v>
      </x:c>
      <x:c r="L65" s="57" t="s">
        <x:v>18</x:v>
      </x:c>
      <x:c r="M65" s="57" t="s">
        <x:v>18</x:v>
      </x:c>
      <x:c r="N65" s="57" t="s">
        <x:v>18</x:v>
      </x:c>
      <x:c r="O65" s="57" t="s">
        <x:v>18</x:v>
      </x:c>
      <x:c r="P65" s="57" t="s">
        <x:v>18</x:v>
      </x:c>
      <x:c r="Q65" s="57" t="s">
        <x:v>18</x:v>
      </x:c>
      <x:c r="R65" s="201" t="s">
        <x:v>18</x:v>
      </x:c>
      <x:c r="S65" s="201" t="s">
        <x:v>18</x:v>
      </x:c>
      <x:c r="T65" s="201" t="s">
        <x:v>18</x:v>
      </x:c>
      <x:c r="U65" s="201" t="s">
        <x:v>18</x:v>
      </x:c>
      <x:c r="V65" s="52">
        <x:v>45706</x:v>
      </x:c>
      <x:c r="W65" s="109" t="s">
        <x:v>161</x:v>
      </x:c>
    </x:row>
    <x:row r="66" spans="2:23" x14ac:dyDescent="0.55000000000000004">
      <x:c r="B66" s="237" t="s">
        <x:v>280</x:v>
      </x:c>
      <x:c r="C66" s="172" t="s">
        <x:v>183</x:v>
      </x:c>
      <x:c r="D66" s="157">
        <x:v>2230.33</x:v>
      </x:c>
      <x:c r="E66" s="59">
        <x:f t="shared" si="0"/>
        <x:v>0.94999977581792838</x:v>
      </x:c>
      <x:c r="F66" s="157">
        <x:v>2118.8130000000001</x:v>
      </x:c>
      <x:c r="G66" s="53">
        <x:f t="shared" si="1"/>
        <x:v>6.5413496764280286</x:v>
      </x:c>
      <x:c r="H66" s="129">
        <x:v>13859.8967319615</x:v>
      </x:c>
      <x:c r="I66" s="71">
        <x:f>66366.48+398692</x:f>
        <x:v>465058.48</x:v>
      </x:c>
      <x:c r="J66" s="258">
        <x:f t="shared" si="2"/>
        <x:v>3.4138721757903917E-2</x:v>
      </x:c>
      <x:c r="K66" s="57" t="s">
        <x:v>18</x:v>
      </x:c>
      <x:c r="L66" s="57" t="s">
        <x:v>18</x:v>
      </x:c>
      <x:c r="M66" s="57" t="s">
        <x:v>18</x:v>
      </x:c>
      <x:c r="N66" s="57" t="s">
        <x:v>18</x:v>
      </x:c>
      <x:c r="O66" s="57" t="s">
        <x:v>18</x:v>
      </x:c>
      <x:c r="P66" s="57" t="s">
        <x:v>18</x:v>
      </x:c>
      <x:c r="Q66" s="57" t="s">
        <x:v>18</x:v>
      </x:c>
      <x:c r="R66" s="201" t="s">
        <x:v>18</x:v>
      </x:c>
      <x:c r="S66" s="201" t="s">
        <x:v>18</x:v>
      </x:c>
      <x:c r="T66" s="201" t="s">
        <x:v>18</x:v>
      </x:c>
      <x:c r="U66" s="201" t="s">
        <x:v>18</x:v>
      </x:c>
      <x:c r="V66" s="52">
        <x:v>287</x:v>
      </x:c>
      <x:c r="W66" s="109" t="s">
        <x:v>98</x:v>
      </x:c>
    </x:row>
    <x:row r="67" spans="2:23" x14ac:dyDescent="0.55000000000000004">
      <x:c r="B67" s="237" t="s">
        <x:v>281</x:v>
      </x:c>
      <x:c r="C67" s="172" t="s">
        <x:v>183</x:v>
      </x:c>
      <x:c r="D67" s="157">
        <x:v>18328.806</x:v>
      </x:c>
      <x:c r="E67" s="59">
        <x:f t="shared" si="0"/>
        <x:v>0.90000003273535656</x:v>
      </x:c>
      <x:c r="F67" s="157">
        <x:v>16495.925999999999</x:v>
      </x:c>
      <x:c r="G67" s="53">
        <x:f t="shared" si="1"/>
        <x:v>10.182553983076852</x:v>
      </x:c>
      <x:c r="H67" s="129">
        <x:v>167970.65699584101</x:v>
      </x:c>
      <x:c r="I67" s="71">
        <x:f>1342943.36+2985760</x:f>
        <x:v>4328703.3600000003</x:v>
      </x:c>
      <x:c r="J67" s="258">
        <x:f t="shared" si="2"/>
        <x:v>2.643806426557184E-2</x:v>
      </x:c>
      <x:c r="K67" s="57" t="s">
        <x:v>18</x:v>
      </x:c>
      <x:c r="L67" s="57" t="s">
        <x:v>18</x:v>
      </x:c>
      <x:c r="M67" s="57" t="s">
        <x:v>18</x:v>
      </x:c>
      <x:c r="N67" s="57" t="s">
        <x:v>18</x:v>
      </x:c>
      <x:c r="O67" s="57" t="s">
        <x:v>18</x:v>
      </x:c>
      <x:c r="P67" s="57" t="s">
        <x:v>18</x:v>
      </x:c>
      <x:c r="Q67" s="57" t="s">
        <x:v>18</x:v>
      </x:c>
      <x:c r="R67" s="201" t="s">
        <x:v>18</x:v>
      </x:c>
      <x:c r="S67" s="201" t="s">
        <x:v>18</x:v>
      </x:c>
      <x:c r="T67" s="201" t="s">
        <x:v>18</x:v>
      </x:c>
      <x:c r="U67" s="201" t="s">
        <x:v>18</x:v>
      </x:c>
      <x:c r="V67" s="52">
        <x:v>61975</x:v>
      </x:c>
      <x:c r="W67" s="109" t="s">
        <x:v>96</x:v>
      </x:c>
    </x:row>
    <x:row r="68" spans="2:23" x14ac:dyDescent="0.55000000000000004">
      <x:c r="B68" s="2" t="s">
        <x:v>151</x:v>
      </x:c>
      <x:c r="C68" s="172" t="s">
        <x:v>183</x:v>
      </x:c>
      <x:c r="D68" s="157">
        <x:v>281829.21100000001</x:v>
      </x:c>
      <x:c r="E68" s="59">
        <x:f t="shared" si="0"/>
        <x:v>0.90999999996451741</x:v>
      </x:c>
      <x:c r="F68" s="157">
        <x:v>256464.58199999999</x:v>
      </x:c>
      <x:c r="G68" s="53">
        <x:f t="shared" si="1"/>
        <x:v>14.496767851020341</x:v>
      </x:c>
      <x:c r="H68" s="129">
        <x:v>3717907.5072629699</x:v>
      </x:c>
      <x:c r="I68" s="71">
        <x:f>43966613.57+23474465</x:f>
        <x:v>67441078.569999993</x:v>
      </x:c>
      <x:c r="J68" s="258">
        <x:f t="shared" si="2"/>
        <x:v>1.8792739129162538E-2</x:v>
      </x:c>
      <x:c r="K68" s="57" t="s">
        <x:v>18</x:v>
      </x:c>
      <x:c r="L68" s="57" t="s">
        <x:v>18</x:v>
      </x:c>
      <x:c r="M68" s="57" t="s">
        <x:v>18</x:v>
      </x:c>
      <x:c r="N68" s="57" t="s">
        <x:v>18</x:v>
      </x:c>
      <x:c r="O68" s="57" t="s">
        <x:v>18</x:v>
      </x:c>
      <x:c r="P68" s="57" t="s">
        <x:v>18</x:v>
      </x:c>
      <x:c r="Q68" s="57" t="s">
        <x:v>18</x:v>
      </x:c>
      <x:c r="R68" s="1">
        <x:v>131123598.00695898</x:v>
      </x:c>
      <x:c r="S68" s="1">
        <x:v>67787552.972747982</x:v>
      </x:c>
      <x:c r="T68" s="71">
        <x:f t="shared" si="3"/>
        <x:v>63336045.034210995</x:v>
      </x:c>
      <x:c r="U68" s="59">
        <x:f t="shared" si="4"/>
        <x:v>1.9343314850098425</x:v>
      </x:c>
      <x:c r="V68" s="167">
        <x:v>9808</x:v>
      </x:c>
      <x:c r="W68" s="109" t="s">
        <x:v>98</x:v>
      </x:c>
    </x:row>
    <x:row r="69" spans="2:23" x14ac:dyDescent="0.55000000000000004">
      <x:c r="B69" s="3" t="s">
        <x:v>76</x:v>
      </x:c>
      <x:c r="C69" s="3"/>
      <x:c r="D69" s="61">
        <x:f>SUM(D22:D68)</x:f>
        <x:v>1464741.7049999996</x:v>
      </x:c>
      <x:c r="E69" s="65">
        <x:f>F69/D69</x:f>
        <x:v>0.78501238960762709</x:v>
      </x:c>
      <x:c r="F69" s="61">
        <x:f>SUM(F22:F68)</x:f>
        <x:v>1149840.3859999997</x:v>
      </x:c>
      <x:c r="G69" s="112">
        <x:f>H69/F69</x:f>
        <x:v>10.233186718034238</x:v>
      </x:c>
      <x:c r="H69" s="61">
        <x:f>SUM(H22:H68)</x:f>
        <x:v>11766531.365874559</x:v>
      </x:c>
      <x:c r="I69" s="63">
        <x:f>SUM(I22:I68)</x:f>
        <x:v>206987355.66</x:v>
      </x:c>
      <x:c r="J69" s="222">
        <x:f t="shared" si="2"/>
        <x:v>1.8048897351351383E-2</x:v>
      </x:c>
      <x:c r="K69" s="64" t="s">
        <x:v>18</x:v>
      </x:c>
      <x:c r="L69" s="64" t="s">
        <x:v>18</x:v>
      </x:c>
      <x:c r="M69" s="64" t="s">
        <x:v>18</x:v>
      </x:c>
      <x:c r="N69" s="64" t="s">
        <x:v>18</x:v>
      </x:c>
      <x:c r="O69" s="64" t="s">
        <x:v>18</x:v>
      </x:c>
      <x:c r="P69" s="64" t="s">
        <x:v>18</x:v>
      </x:c>
      <x:c r="Q69" s="64" t="s">
        <x:v>18</x:v>
      </x:c>
      <x:c r="R69" s="68">
        <x:f>SUM(R22:R68)</x:f>
        <x:v>460084937.44256371</x:v>
      </x:c>
      <x:c r="S69" s="68">
        <x:f>SUM(S22:S68)</x:f>
        <x:v>274490003.34135354</x:v>
      </x:c>
      <x:c r="T69" s="68">
        <x:f t="shared" si="3"/>
        <x:v>185594934.10121018</x:v>
      </x:c>
      <x:c r="U69" s="69">
        <x:f t="shared" si="4"/>
        <x:v>1.6761446021420525</x:v>
      </x:c>
      <x:c r="V69" s="70">
        <x:f>SUM(V22:V68)</x:f>
        <x:v>2318320.3570699999</x:v>
      </x:c>
      <x:c r="W69" s="64" t="s">
        <x:v>18</x:v>
      </x:c>
    </x:row>
    <x:row r="70" spans="2:23" x14ac:dyDescent="0.55000000000000004">
      <x:c r="B70" s="28" t="s">
        <x:v>77</x:v>
      </x:c>
      <x:c r="C70" s="28"/>
      <x:c r="D70" s="229">
        <x:f>SUM(D22:D32,D55:D68)</x:f>
        <x:v>1211706.2400000002</x:v>
      </x:c>
      <x:c r="E70" s="233">
        <x:f t="shared" ref="E70:E71" si="6">F70/D70</x:f>
        <x:v>0.78692138120869937</x:v>
      </x:c>
      <x:c r="F70" s="229">
        <x:f>SUM(F22:F32,F55:F68)</x:f>
        <x:v>953517.54799999995</x:v>
      </x:c>
      <x:c r="G70" s="230">
        <x:f t="shared" ref="G70:G71" si="7">H70/F70</x:f>
        <x:v>11.902703026656683</x:v>
      </x:c>
      <x:c r="H70" s="231">
        <x:f>SUM(H22:H32,H55:H68)</x:f>
        <x:v>11349436.204549858</x:v>
      </x:c>
      <x:c r="I70" s="26">
        <x:f>SUM(I22:I32,I55:I68)</x:f>
        <x:v>189486368.12</x:v>
      </x:c>
      <x:c r="J70" s="278">
        <x:f t="shared" si="2"/>
        <x:v>1.7195259414843591E-2</x:v>
      </x:c>
      <x:c r="K70" s="25"/>
      <x:c r="L70" s="25"/>
      <x:c r="M70" s="26"/>
      <x:c r="N70" s="26"/>
      <x:c r="O70" s="26"/>
      <x:c r="P70" s="25"/>
      <x:c r="Q70" s="25"/>
      <x:c r="R70" s="26"/>
      <x:c r="S70" s="26"/>
      <x:c r="T70" s="25"/>
      <x:c r="U70" s="25"/>
      <x:c r="V70" s="26"/>
      <x:c r="W70" s="26"/>
    </x:row>
    <x:row r="71" spans="2:23" x14ac:dyDescent="0.55000000000000004">
      <x:c r="B71" s="28" t="s">
        <x:v>78</x:v>
      </x:c>
      <x:c r="C71" s="28"/>
      <x:c r="D71" s="229">
        <x:f>SUM(D34:D35)</x:f>
        <x:v>29605.455999999998</x:v>
      </x:c>
      <x:c r="E71" s="233">
        <x:f t="shared" si="6"/>
        <x:v>0.80315513464815402</x:v>
      </x:c>
      <x:c r="F71" s="229">
        <x:f>SUM(F34:F35)</x:f>
        <x:v>23777.773999999998</x:v>
      </x:c>
      <x:c r="G71" s="230">
        <x:f t="shared" si="7"/>
        <x:v>12.003151931553267</x:v>
      </x:c>
      <x:c r="H71" s="231">
        <x:f>SUM(H34:H35)</x:f>
        <x:v>285408.23391613702</x:v>
      </x:c>
      <x:c r="I71" s="26">
        <x:f>SUM(I34:I35)</x:f>
        <x:v>9303635</x:v>
      </x:c>
      <x:c r="J71" s="278">
        <x:f t="shared" si="2"/>
        <x:v>3.3580751033595146E-2</x:v>
      </x:c>
      <x:c r="K71" s="25"/>
      <x:c r="L71" s="25"/>
      <x:c r="M71" s="26"/>
      <x:c r="N71" s="26"/>
      <x:c r="O71" s="26"/>
      <x:c r="P71" s="25"/>
      <x:c r="Q71" s="25"/>
      <x:c r="R71" s="26"/>
      <x:c r="S71" s="26"/>
      <x:c r="T71" s="25"/>
      <x:c r="U71" s="25"/>
      <x:c r="V71" s="26"/>
      <x:c r="W71" s="26"/>
    </x:row>
    <x:row r="72" spans="2:23" ht="15.7" customHeight="1" x14ac:dyDescent="0.55000000000000004">
      <x:c r="B72" s="403" t="s">
        <x:v>79</x:v>
      </x:c>
      <x:c r="C72" s="404"/>
      <x:c r="D72" s="404"/>
      <x:c r="E72" s="404"/>
      <x:c r="F72" s="404"/>
      <x:c r="G72" s="404"/>
      <x:c r="H72" s="404"/>
      <x:c r="I72" s="404"/>
      <x:c r="J72" s="404"/>
      <x:c r="K72" s="404"/>
      <x:c r="L72" s="404"/>
      <x:c r="M72" s="404"/>
      <x:c r="N72" s="404"/>
      <x:c r="O72" s="404"/>
      <x:c r="P72" s="404"/>
      <x:c r="Q72" s="404"/>
      <x:c r="R72" s="404"/>
      <x:c r="S72" s="404"/>
      <x:c r="T72" s="404"/>
      <x:c r="U72" s="404"/>
      <x:c r="V72" s="404"/>
      <x:c r="W72" s="405"/>
    </x:row>
    <x:row r="73" spans="2:23" x14ac:dyDescent="0.55000000000000004">
      <x:c r="B73" s="2" t="s">
        <x:v>227</x:v>
      </x:c>
      <x:c r="C73" s="49" t="s">
        <x:v>95</x:v>
      </x:c>
      <x:c r="D73" s="167">
        <x:v>44175.292999999998</x:v>
      </x:c>
      <x:c r="E73" s="59">
        <x:f t="shared" ref="E73:E88" si="8">F73/D73</x:f>
        <x:v>0.92229833087920887</x:v>
      </x:c>
      <x:c r="F73" s="161">
        <x:v>40742.798999999999</x:v>
      </x:c>
      <x:c r="G73" s="53">
        <x:f t="shared" ref="G73:G89" si="9">H73/F73</x:f>
        <x:v>9.889165809010521</x:v>
      </x:c>
      <x:c r="H73" s="54">
        <x:v>402912.29483418801</x:v>
      </x:c>
      <x:c r="I73" s="74">
        <x:f>10851151.03+10343578</x:f>
        <x:v>21194729.030000001</x:v>
      </x:c>
      <x:c r="J73" s="258">
        <x:f t="shared" si="2"/>
        <x:v>5.393025276070032E-2</x:v>
      </x:c>
      <x:c r="K73" s="57" t="s">
        <x:v>18</x:v>
      </x:c>
      <x:c r="L73" s="57" t="s">
        <x:v>18</x:v>
      </x:c>
      <x:c r="M73" s="57" t="s">
        <x:v>18</x:v>
      </x:c>
      <x:c r="N73" s="57" t="s">
        <x:v>18</x:v>
      </x:c>
      <x:c r="O73" s="57" t="s">
        <x:v>18</x:v>
      </x:c>
      <x:c r="P73" s="57" t="s">
        <x:v>18</x:v>
      </x:c>
      <x:c r="Q73" s="57" t="s">
        <x:v>18</x:v>
      </x:c>
      <x:c r="R73" s="74">
        <x:v>28054125.054552656</x:v>
      </x:c>
      <x:c r="S73" s="74">
        <x:v>27557577.45001382</x:v>
      </x:c>
      <x:c r="T73" s="71">
        <x:f t="shared" ref="T73:T101" si="10">R73-S73</x:f>
        <x:v>496547.60453883559</x:v>
      </x:c>
      <x:c r="U73" s="59">
        <x:f t="shared" ref="U73:U84" si="11">R73/S73</x:f>
        <x:v>1.0180185506305666</x:v>
      </x:c>
      <x:c r="V73" s="102">
        <x:v>228774</x:v>
      </x:c>
      <x:c r="W73" s="109" t="s">
        <x:v>172</x:v>
      </x:c>
    </x:row>
    <x:row r="74" spans="2:23" x14ac:dyDescent="0.55000000000000004">
      <x:c r="B74" s="2" t="s">
        <x:v>282</x:v>
      </x:c>
      <x:c r="C74" s="49" t="s">
        <x:v>95</x:v>
      </x:c>
      <x:c r="D74" s="52">
        <x:v>4376.5829999999996</x:v>
      </x:c>
      <x:c r="E74" s="59">
        <x:f t="shared" si="8"/>
        <x:v>1</x:v>
      </x:c>
      <x:c r="F74" s="161">
        <x:v>4376.5829999999996</x:v>
      </x:c>
      <x:c r="G74" s="53">
        <x:f t="shared" si="9"/>
        <x:v>9.0738267011675333</x:v>
      </x:c>
      <x:c r="H74" s="54">
        <x:v>39712.355685275899</x:v>
      </x:c>
      <x:c r="I74" s="74">
        <x:f>592919.37+378023</x:f>
        <x:v>970942.37</x:v>
      </x:c>
      <x:c r="J74" s="258">
        <x:f t="shared" si="2"/>
        <x:v>2.5019362953689634E-2</x:v>
      </x:c>
      <x:c r="K74" s="57" t="s">
        <x:v>18</x:v>
      </x:c>
      <x:c r="L74" s="57" t="s">
        <x:v>18</x:v>
      </x:c>
      <x:c r="M74" s="57" t="s">
        <x:v>18</x:v>
      </x:c>
      <x:c r="N74" s="57" t="s">
        <x:v>18</x:v>
      </x:c>
      <x:c r="O74" s="57" t="s">
        <x:v>18</x:v>
      </x:c>
      <x:c r="P74" s="57" t="s">
        <x:v>18</x:v>
      </x:c>
      <x:c r="Q74" s="57" t="s">
        <x:v>18</x:v>
      </x:c>
      <x:c r="R74" s="74">
        <x:v>8840971.2942896932</x:v>
      </x:c>
      <x:c r="S74" s="74">
        <x:v>971816.30999999982</x:v>
      </x:c>
      <x:c r="T74" s="71">
        <x:f t="shared" si="10"/>
        <x:v>7869154.9842896936</x:v>
      </x:c>
      <x:c r="U74" s="59">
        <x:f t="shared" si="11"/>
        <x:v>9.0973687139390513</x:v>
      </x:c>
      <x:c r="V74" s="111">
        <x:v>376758</x:v>
      </x:c>
      <x:c r="W74" s="184" t="s">
        <x:v>161</x:v>
      </x:c>
    </x:row>
    <x:row r="75" spans="2:23" x14ac:dyDescent="0.55000000000000004">
      <x:c r="B75" s="2" t="s">
        <x:v>283</x:v>
      </x:c>
      <x:c r="C75" s="49" t="s">
        <x:v>95</x:v>
      </x:c>
      <x:c r="D75" s="178">
        <x:v>66334.293999999994</x:v>
      </x:c>
      <x:c r="E75" s="59">
        <x:f t="shared" si="8"/>
        <x:v>0.51761413183955807</x:v>
      </x:c>
      <x:c r="F75" s="161">
        <x:v>34335.567999999999</x:v>
      </x:c>
      <x:c r="G75" s="53">
        <x:f t="shared" si="9"/>
        <x:v>7.9598056725850004</x:v>
      </x:c>
      <x:c r="H75" s="54">
        <x:v>273304.44893782801</x:v>
      </x:c>
      <x:c r="I75" s="140">
        <x:f>8226040.37+5257241</x:f>
        <x:v>13483281.370000001</x:v>
      </x:c>
      <x:c r="J75" s="258">
        <x:f t="shared" si="2"/>
        <x:v>5.0356362775863292E-2</x:v>
      </x:c>
      <x:c r="K75" s="57" t="s">
        <x:v>18</x:v>
      </x:c>
      <x:c r="L75" s="57" t="s">
        <x:v>18</x:v>
      </x:c>
      <x:c r="M75" s="57" t="s">
        <x:v>18</x:v>
      </x:c>
      <x:c r="N75" s="57" t="s">
        <x:v>18</x:v>
      </x:c>
      <x:c r="O75" s="57" t="s">
        <x:v>18</x:v>
      </x:c>
      <x:c r="P75" s="57" t="s">
        <x:v>18</x:v>
      </x:c>
      <x:c r="Q75" s="57" t="s">
        <x:v>18</x:v>
      </x:c>
      <x:c r="R75" s="74">
        <x:v>13116546.240526062</x:v>
      </x:c>
      <x:c r="S75" s="74">
        <x:v>11204062.365110261</x:v>
      </x:c>
      <x:c r="T75" s="71">
        <x:f t="shared" si="10"/>
        <x:v>1912483.8754158001</x:v>
      </x:c>
      <x:c r="U75" s="59">
        <x:f t="shared" si="11"/>
        <x:v>1.1706955756843449</x:v>
      </x:c>
      <x:c r="V75" s="181">
        <x:v>81633</x:v>
      </x:c>
      <x:c r="W75" s="185" t="s">
        <x:v>172</x:v>
      </x:c>
    </x:row>
    <x:row r="76" spans="2:23" ht="15.7" customHeight="1" x14ac:dyDescent="0.55000000000000004">
      <x:c r="B76" s="2" t="s">
        <x:v>284</x:v>
      </x:c>
      <x:c r="C76" s="49" t="s">
        <x:v>95</x:v>
      </x:c>
      <x:c r="D76" s="167">
        <x:v>19606.812999999998</x:v>
      </x:c>
      <x:c r="E76" s="59">
        <x:f t="shared" si="8"/>
        <x:v>0.99051243055156402</x:v>
      </x:c>
      <x:c r="F76" s="161">
        <x:v>19420.792000000001</x:v>
      </x:c>
      <x:c r="G76" s="53">
        <x:f t="shared" si="9"/>
        <x:v>18.648909896779234</x:v>
      </x:c>
      <x:c r="H76" s="54">
        <x:v>362176.60013209097</x:v>
      </x:c>
      <x:c r="I76" s="137">
        <x:f>5434473.34+4037927</x:f>
        <x:v>9472400.3399999999</x:v>
      </x:c>
      <x:c r="J76" s="258">
        <x:f t="shared" si="2"/>
        <x:v>2.7352015640967807E-2</x:v>
      </x:c>
      <x:c r="K76" s="57" t="s">
        <x:v>18</x:v>
      </x:c>
      <x:c r="L76" s="57" t="s">
        <x:v>18</x:v>
      </x:c>
      <x:c r="M76" s="57" t="s">
        <x:v>18</x:v>
      </x:c>
      <x:c r="N76" s="57" t="s">
        <x:v>18</x:v>
      </x:c>
      <x:c r="O76" s="57" t="s">
        <x:v>18</x:v>
      </x:c>
      <x:c r="P76" s="57" t="s">
        <x:v>18</x:v>
      </x:c>
      <x:c r="Q76" s="57" t="s">
        <x:v>18</x:v>
      </x:c>
      <x:c r="R76" s="74">
        <x:v>21755795.376294527</x:v>
      </x:c>
      <x:c r="S76" s="74">
        <x:v>30423573.706584059</x:v>
      </x:c>
      <x:c r="T76" s="71">
        <x:f t="shared" si="10"/>
        <x:v>-8667778.3302895315</x:v>
      </x:c>
      <x:c r="U76" s="59">
        <x:f t="shared" si="11"/>
        <x:v>0.71509664137800777</x:v>
      </x:c>
      <x:c r="V76" s="147">
        <x:v>32825</x:v>
      </x:c>
      <x:c r="W76" s="172" t="s">
        <x:v>98</x:v>
      </x:c>
    </x:row>
    <x:row r="77" spans="2:23" ht="14.5" customHeight="1" x14ac:dyDescent="0.55000000000000004">
      <x:c r="B77" s="2" t="s">
        <x:v>285</x:v>
      </x:c>
      <x:c r="C77" s="49" t="s">
        <x:v>95</x:v>
      </x:c>
      <x:c r="D77" s="52">
        <x:v>1410.4559999999999</x:v>
      </x:c>
      <x:c r="E77" s="59">
        <x:f t="shared" si="8"/>
        <x:v>1.0099996029652822</x:v>
      </x:c>
      <x:c r="F77" s="161">
        <x:v>1424.56</x:v>
      </x:c>
      <x:c r="G77" s="53">
        <x:f t="shared" si="9"/>
        <x:v>18.387425768687596</x:v>
      </x:c>
      <x:c r="H77" s="54">
        <x:v>26193.9912530416</x:v>
      </x:c>
      <x:c r="I77" s="265" t="s">
        <x:v>286</x:v>
      </x:c>
      <x:c r="J77" s="56" t="s">
        <x:v>18</x:v>
      </x:c>
      <x:c r="K77" s="57" t="s">
        <x:v>18</x:v>
      </x:c>
      <x:c r="L77" s="57" t="s">
        <x:v>18</x:v>
      </x:c>
      <x:c r="M77" s="57" t="s">
        <x:v>18</x:v>
      </x:c>
      <x:c r="N77" s="57" t="s">
        <x:v>18</x:v>
      </x:c>
      <x:c r="O77" s="57" t="s">
        <x:v>18</x:v>
      </x:c>
      <x:c r="P77" s="57" t="s">
        <x:v>18</x:v>
      </x:c>
      <x:c r="Q77" s="57" t="s">
        <x:v>18</x:v>
      </x:c>
      <x:c r="R77" s="141">
        <x:v>1792827.9178878965</x:v>
      </x:c>
      <x:c r="S77" s="141">
        <x:v>1266054.4803132606</x:v>
      </x:c>
      <x:c r="T77" s="71">
        <x:f t="shared" si="10"/>
        <x:v>526773.43757463596</x:v>
      </x:c>
      <x:c r="U77" s="59">
        <x:f t="shared" si="11"/>
        <x:v>1.4160748575719238</x:v>
      </x:c>
      <x:c r="V77" s="181">
        <x:v>5863</x:v>
      </x:c>
      <x:c r="W77" s="186" t="s">
        <x:v>98</x:v>
      </x:c>
    </x:row>
    <x:row r="78" spans="2:23" x14ac:dyDescent="0.55000000000000004">
      <x:c r="B78" s="2" t="s">
        <x:v>287</x:v>
      </x:c>
      <x:c r="C78" s="49" t="s">
        <x:v>95</x:v>
      </x:c>
      <x:c r="D78" s="52">
        <x:v>30688.042000000001</x:v>
      </x:c>
      <x:c r="E78" s="59">
        <x:f t="shared" si="8"/>
        <x:v>0.82192526326704052</x:v>
      </x:c>
      <x:c r="F78" s="161">
        <x:v>25223.276999999998</x:v>
      </x:c>
      <x:c r="G78" s="53">
        <x:f t="shared" si="9"/>
        <x:v>9.9219184535380958</x:v>
      </x:c>
      <x:c r="H78" s="54">
        <x:v>250263.297525003</x:v>
      </x:c>
      <x:c r="I78" s="138">
        <x:f>7648677.17+5194845</x:f>
        <x:v>12843522.17</x:v>
      </x:c>
      <x:c r="J78" s="258">
        <x:f t="shared" si="2"/>
        <x:v>5.2618017112646194E-2</x:v>
      </x:c>
      <x:c r="K78" s="57" t="s">
        <x:v>18</x:v>
      </x:c>
      <x:c r="L78" s="57" t="s">
        <x:v>18</x:v>
      </x:c>
      <x:c r="M78" s="57" t="s">
        <x:v>18</x:v>
      </x:c>
      <x:c r="N78" s="57" t="s">
        <x:v>18</x:v>
      </x:c>
      <x:c r="O78" s="57" t="s">
        <x:v>18</x:v>
      </x:c>
      <x:c r="P78" s="57" t="s">
        <x:v>18</x:v>
      </x:c>
      <x:c r="Q78" s="57" t="s">
        <x:v>18</x:v>
      </x:c>
      <x:c r="R78" s="141">
        <x:v>9994603.8740698211</x:v>
      </x:c>
      <x:c r="S78" s="141">
        <x:v>12231952.46861697</x:v>
      </x:c>
      <x:c r="T78" s="71">
        <x:f t="shared" si="10"/>
        <x:v>-2237348.5945471488</x:v>
      </x:c>
      <x:c r="U78" s="59">
        <x:f t="shared" si="11"/>
        <x:v>0.81708982271739328</x:v>
      </x:c>
      <x:c r="V78" s="182">
        <x:v>664112</x:v>
      </x:c>
      <x:c r="W78" s="109" t="s">
        <x:v>96</x:v>
      </x:c>
    </x:row>
    <x:row r="79" spans="2:23" x14ac:dyDescent="0.55000000000000004">
      <x:c r="B79" s="2" t="s">
        <x:v>288</x:v>
      </x:c>
      <x:c r="C79" s="49" t="s">
        <x:v>95</x:v>
      </x:c>
      <x:c r="D79" s="52">
        <x:v>5665.3270000000002</x:v>
      </x:c>
      <x:c r="E79" s="59">
        <x:f t="shared" si="8"/>
        <x:v>0.96931633425572783</x:v>
      </x:c>
      <x:c r="F79" s="161">
        <x:v>5491.4939999999997</x:v>
      </x:c>
      <x:c r="G79" s="53">
        <x:f t="shared" si="9"/>
        <x:v>7.9955101939348747</x:v>
      </x:c>
      <x:c r="H79" s="54">
        <x:v>43907.296256932197</x:v>
      </x:c>
      <x:c r="I79" s="1">
        <x:f>2048593.36+1107819</x:f>
        <x:v>3156412.3600000003</x:v>
      </x:c>
      <x:c r="J79" s="258">
        <x:f t="shared" si="2"/>
        <x:v>7.3383405737329918E-2</x:v>
      </x:c>
      <x:c r="K79" s="57" t="s">
        <x:v>18</x:v>
      </x:c>
      <x:c r="L79" s="57" t="s">
        <x:v>18</x:v>
      </x:c>
      <x:c r="M79" s="57" t="s">
        <x:v>18</x:v>
      </x:c>
      <x:c r="N79" s="57" t="s">
        <x:v>18</x:v>
      </x:c>
      <x:c r="O79" s="57" t="s">
        <x:v>18</x:v>
      </x:c>
      <x:c r="P79" s="57" t="s">
        <x:v>18</x:v>
      </x:c>
      <x:c r="Q79" s="57" t="s">
        <x:v>18</x:v>
      </x:c>
      <x:c r="R79" s="145">
        <x:v>2179964.2957432582</x:v>
      </x:c>
      <x:c r="S79" s="145">
        <x:v>1551107.8034082158</x:v>
      </x:c>
      <x:c r="T79" s="71">
        <x:f t="shared" si="10"/>
        <x:v>628856.49233504245</x:v>
      </x:c>
      <x:c r="U79" s="59">
        <x:f t="shared" si="11"/>
        <x:v>1.405424104600125</x:v>
      </x:c>
      <x:c r="V79" s="182">
        <x:v>164740</x:v>
      </x:c>
      <x:c r="W79" s="109" t="s">
        <x:v>96</x:v>
      </x:c>
    </x:row>
    <x:row r="80" spans="2:23" x14ac:dyDescent="0.55000000000000004">
      <x:c r="B80" s="2" t="s">
        <x:v>162</x:v>
      </x:c>
      <x:c r="C80" s="49" t="s">
        <x:v>95</x:v>
      </x:c>
      <x:c r="D80" s="52">
        <x:v>1450.191</x:v>
      </x:c>
      <x:c r="E80" s="59">
        <x:f t="shared" si="8"/>
        <x:v>0.64999989656534896</x:v>
      </x:c>
      <x:c r="F80" s="161">
        <x:v>942.62400000000002</x:v>
      </x:c>
      <x:c r="G80" s="53">
        <x:f t="shared" si="9"/>
        <x:v>18</x:v>
      </x:c>
      <x:c r="H80" s="54">
        <x:v>16967.232</x:v>
      </x:c>
      <x:c r="I80" s="1">
        <x:f>334655.94+228288</x:f>
        <x:v>562943.93999999994</x:v>
      </x:c>
      <x:c r="J80" s="258">
        <x:f t="shared" si="2"/>
        <x:v>3.4647044784264232E-2</x:v>
      </x:c>
      <x:c r="K80" s="57" t="s">
        <x:v>18</x:v>
      </x:c>
      <x:c r="L80" s="57" t="s">
        <x:v>18</x:v>
      </x:c>
      <x:c r="M80" s="57" t="s">
        <x:v>18</x:v>
      </x:c>
      <x:c r="N80" s="57" t="s">
        <x:v>18</x:v>
      </x:c>
      <x:c r="O80" s="57" t="s">
        <x:v>18</x:v>
      </x:c>
      <x:c r="P80" s="57" t="s">
        <x:v>18</x:v>
      </x:c>
      <x:c r="Q80" s="57" t="s">
        <x:v>18</x:v>
      </x:c>
      <x:c r="R80" s="1">
        <x:v>1392682.1731526847</x:v>
      </x:c>
      <x:c r="S80" s="1">
        <x:v>1407960.6130000004</x:v>
      </x:c>
      <x:c r="T80" s="71">
        <x:f t="shared" si="10"/>
        <x:v>-15278.439847315662</x:v>
      </x:c>
      <x:c r="U80" s="59">
        <x:f t="shared" si="11"/>
        <x:v>0.98914853177976247</x:v>
      </x:c>
      <x:c r="V80" s="102">
        <x:v>1209</x:v>
      </x:c>
      <x:c r="W80" s="109" t="s">
        <x:v>289</x:v>
      </x:c>
    </x:row>
    <x:row r="81" spans="2:23" x14ac:dyDescent="0.55000000000000004">
      <x:c r="B81" s="2" t="s">
        <x:v>290</x:v>
      </x:c>
      <x:c r="C81" s="172" t="s">
        <x:v>183</x:v>
      </x:c>
      <x:c r="D81" s="178">
        <x:v>21383.364000000001</x:v>
      </x:c>
      <x:c r="E81" s="59">
        <x:f t="shared" si="8"/>
        <x:v>1</x:v>
      </x:c>
      <x:c r="F81" s="161">
        <x:v>21383.364000000001</x:v>
      </x:c>
      <x:c r="G81" s="53">
        <x:f t="shared" si="9"/>
        <x:v>4.7697360674650158</x:v>
      </x:c>
      <x:c r="H81" s="52">
        <x:v>101993.002514533</x:v>
      </x:c>
      <x:c r="I81" s="1">
        <x:f>1329902.71+908060</x:f>
        <x:v>2237962.71</x:v>
      </x:c>
      <x:c r="J81" s="258">
        <x:f t="shared" si="2"/>
        <x:v>2.2234338965597168E-2</x:v>
      </x:c>
      <x:c r="K81" s="57" t="s">
        <x:v>18</x:v>
      </x:c>
      <x:c r="L81" s="57" t="s">
        <x:v>18</x:v>
      </x:c>
      <x:c r="M81" s="57" t="s">
        <x:v>18</x:v>
      </x:c>
      <x:c r="N81" s="57" t="s">
        <x:v>18</x:v>
      </x:c>
      <x:c r="O81" s="57" t="s">
        <x:v>18</x:v>
      </x:c>
      <x:c r="P81" s="57" t="s">
        <x:v>18</x:v>
      </x:c>
      <x:c r="Q81" s="57" t="s">
        <x:v>18</x:v>
      </x:c>
      <x:c r="R81" s="201" t="s">
        <x:v>18</x:v>
      </x:c>
      <x:c r="S81" s="201" t="s">
        <x:v>18</x:v>
      </x:c>
      <x:c r="T81" s="201" t="s">
        <x:v>18</x:v>
      </x:c>
      <x:c r="U81" s="201" t="s">
        <x:v>18</x:v>
      </x:c>
      <x:c r="V81" s="234">
        <x:v>1329057</x:v>
      </x:c>
      <x:c r="W81" s="57" t="s">
        <x:v>108</x:v>
      </x:c>
    </x:row>
    <x:row r="82" spans="2:23" x14ac:dyDescent="0.55000000000000004">
      <x:c r="B82" s="2" t="s">
        <x:v>233</x:v>
      </x:c>
      <x:c r="C82" s="172" t="s">
        <x:v>183</x:v>
      </x:c>
      <x:c r="D82" s="167">
        <x:v>1305.0360000000001</x:v>
      </x:c>
      <x:c r="E82" s="59">
        <x:f t="shared" si="8"/>
        <x:v>0.86346353663806985</x:v>
      </x:c>
      <x:c r="F82" s="161">
        <x:v>1126.8510000000001</x:v>
      </x:c>
      <x:c r="G82" s="53">
        <x:f t="shared" si="9"/>
        <x:v>4.0384849692881835</x:v>
      </x:c>
      <x:c r="H82" s="52">
        <x:v>4550.7708261273592</x:v>
      </x:c>
      <x:c r="I82" s="1">
        <x:v>432355.44</x:v>
      </x:c>
      <x:c r="J82" s="258">
        <x:f t="shared" si="2"/>
        <x:v>9.6110628115301119E-2</x:v>
      </x:c>
      <x:c r="K82" s="57" t="s">
        <x:v>18</x:v>
      </x:c>
      <x:c r="L82" s="57" t="s">
        <x:v>18</x:v>
      </x:c>
      <x:c r="M82" s="57" t="s">
        <x:v>18</x:v>
      </x:c>
      <x:c r="N82" s="57" t="s">
        <x:v>18</x:v>
      </x:c>
      <x:c r="O82" s="57" t="s">
        <x:v>18</x:v>
      </x:c>
      <x:c r="P82" s="57" t="s">
        <x:v>18</x:v>
      </x:c>
      <x:c r="Q82" s="57" t="s">
        <x:v>18</x:v>
      </x:c>
      <x:c r="R82" s="201" t="s">
        <x:v>18</x:v>
      </x:c>
      <x:c r="S82" s="201" t="s">
        <x:v>18</x:v>
      </x:c>
      <x:c r="T82" s="201" t="s">
        <x:v>18</x:v>
      </x:c>
      <x:c r="U82" s="201" t="s">
        <x:v>18</x:v>
      </x:c>
      <x:c r="V82" s="102">
        <x:v>17716</x:v>
      </x:c>
      <x:c r="W82" s="109" t="s">
        <x:v>96</x:v>
      </x:c>
    </x:row>
    <x:row r="83" spans="2:23" x14ac:dyDescent="0.55000000000000004">
      <x:c r="B83" s="2" t="s">
        <x:v>291</x:v>
      </x:c>
      <x:c r="C83" s="172" t="s">
        <x:v>183</x:v>
      </x:c>
      <x:c r="D83" s="59" t="s">
        <x:v>18</x:v>
      </x:c>
      <x:c r="E83" s="59" t="s">
        <x:v>18</x:v>
      </x:c>
      <x:c r="F83" s="161">
        <x:v>442029.13099999999</x:v>
      </x:c>
      <x:c r="G83" s="53">
        <x:f t="shared" si="9"/>
        <x:v>1</x:v>
      </x:c>
      <x:c r="H83" s="52">
        <x:v>442029.13099999999</x:v>
      </x:c>
      <x:c r="I83" s="1">
        <x:f>8208144.16+3196917</x:f>
        <x:v>11405061.16</x:v>
      </x:c>
      <x:c r="J83" s="258">
        <x:f t="shared" si="2"/>
        <x:v>2.5920292663552977E-2</x:v>
      </x:c>
      <x:c r="K83" s="57" t="s">
        <x:v>18</x:v>
      </x:c>
      <x:c r="L83" s="57" t="s">
        <x:v>18</x:v>
      </x:c>
      <x:c r="M83" s="57" t="s">
        <x:v>18</x:v>
      </x:c>
      <x:c r="N83" s="57" t="s">
        <x:v>18</x:v>
      </x:c>
      <x:c r="O83" s="57" t="s">
        <x:v>18</x:v>
      </x:c>
      <x:c r="P83" s="57" t="s">
        <x:v>18</x:v>
      </x:c>
      <x:c r="Q83" s="57" t="s">
        <x:v>18</x:v>
      </x:c>
      <x:c r="R83" s="1">
        <x:v>15852511.28326053</x:v>
      </x:c>
      <x:c r="S83" s="1">
        <x:v>10969244.08</x:v>
      </x:c>
      <x:c r="T83" s="71">
        <x:f t="shared" si="10"/>
        <x:v>4883267.2032605298</x:v>
      </x:c>
      <x:c r="U83" s="59">
        <x:f t="shared" si="11"/>
        <x:v>1.4451780968356873</x:v>
      </x:c>
      <x:c r="V83" s="102">
        <x:v>1995.2</x:v>
      </x:c>
      <x:c r="W83" s="187" t="s">
        <x:v>105</x:v>
      </x:c>
    </x:row>
    <x:row r="84" spans="2:23" x14ac:dyDescent="0.55000000000000004">
      <x:c r="B84" s="2" t="s">
        <x:v>229</x:v>
      </x:c>
      <x:c r="C84" s="172" t="s">
        <x:v>183</x:v>
      </x:c>
      <x:c r="D84" s="52">
        <x:v>745030.46699999995</x:v>
      </x:c>
      <x:c r="E84" s="59">
        <x:f t="shared" si="8"/>
        <x:v>0.59474704810964463</x:v>
      </x:c>
      <x:c r="F84" s="161">
        <x:v>443104.67099999997</x:v>
      </x:c>
      <x:c r="G84" s="53">
        <x:f t="shared" si="9"/>
        <x:v>8.9474292940348175</x:v>
      </x:c>
      <x:c r="H84" s="52">
        <x:v>3964647.71362906</x:v>
      </x:c>
      <x:c r="I84" s="1">
        <x:f>31878441.76+22280436</x:f>
        <x:v>54158877.760000005</x:v>
      </x:c>
      <x:c r="J84" s="258">
        <x:f t="shared" si="2"/>
        <x:v>1.3974890038037225E-2</x:v>
      </x:c>
      <x:c r="K84" s="57" t="s">
        <x:v>18</x:v>
      </x:c>
      <x:c r="L84" s="57" t="s">
        <x:v>18</x:v>
      </x:c>
      <x:c r="M84" s="57" t="s">
        <x:v>18</x:v>
      </x:c>
      <x:c r="N84" s="57" t="s">
        <x:v>18</x:v>
      </x:c>
      <x:c r="O84" s="57" t="s">
        <x:v>18</x:v>
      </x:c>
      <x:c r="P84" s="57" t="s">
        <x:v>18</x:v>
      </x:c>
      <x:c r="Q84" s="57" t="s">
        <x:v>18</x:v>
      </x:c>
      <x:c r="R84" s="1">
        <x:v>210614170.31278324</x:v>
      </x:c>
      <x:c r="S84" s="1">
        <x:v>150455954.87980747</x:v>
      </x:c>
      <x:c r="T84" s="71">
        <x:f t="shared" si="10"/>
        <x:v>60158215.432975769</x:v>
      </x:c>
      <x:c r="U84" s="59">
        <x:f t="shared" si="11"/>
        <x:v>1.3998393781158975</x:v>
      </x:c>
      <x:c r="V84" s="102">
        <x:v>20060412</x:v>
      </x:c>
      <x:c r="W84" s="109" t="s">
        <x:v>108</x:v>
      </x:c>
    </x:row>
    <x:row r="85" spans="2:23" x14ac:dyDescent="0.55000000000000004">
      <x:c r="B85" s="2" t="s">
        <x:v>230</x:v>
      </x:c>
      <x:c r="C85" s="172" t="s">
        <x:v>183</x:v>
      </x:c>
      <x:c r="D85" s="52">
        <x:v>34429.116000000002</x:v>
      </x:c>
      <x:c r="E85" s="59">
        <x:f t="shared" si="8"/>
        <x:v>0.60342011104787008</x:v>
      </x:c>
      <x:c r="F85" s="161">
        <x:v>20775.221000000001</x:v>
      </x:c>
      <x:c r="G85" s="53">
        <x:f t="shared" si="9"/>
        <x:v>4.2380809823149699</x:v>
      </x:c>
      <x:c r="H85" s="52">
        <x:v>88047.069023490592</x:v>
      </x:c>
      <x:c r="I85" s="1">
        <x:v>0</x:v>
      </x:c>
      <x:c r="J85" s="56" t="s">
        <x:v>18</x:v>
      </x:c>
      <x:c r="K85" s="57" t="s">
        <x:v>18</x:v>
      </x:c>
      <x:c r="L85" s="57" t="s">
        <x:v>18</x:v>
      </x:c>
      <x:c r="M85" s="57" t="s">
        <x:v>18</x:v>
      </x:c>
      <x:c r="N85" s="57" t="s">
        <x:v>18</x:v>
      </x:c>
      <x:c r="O85" s="57" t="s">
        <x:v>18</x:v>
      </x:c>
      <x:c r="P85" s="57" t="s">
        <x:v>18</x:v>
      </x:c>
      <x:c r="Q85" s="57" t="s">
        <x:v>18</x:v>
      </x:c>
      <x:c r="R85" s="1">
        <x:v>4063520.2234800532</x:v>
      </x:c>
      <x:c r="S85" s="1">
        <x:v>0</x:v>
      </x:c>
      <x:c r="T85" s="71">
        <x:f t="shared" si="10"/>
        <x:v>4063520.2234800532</x:v>
      </x:c>
      <x:c r="U85" s="59" t="s">
        <x:v>18</x:v>
      </x:c>
      <x:c r="V85" s="102">
        <x:v>1055558</x:v>
      </x:c>
      <x:c r="W85" s="186" t="s">
        <x:v>108</x:v>
      </x:c>
    </x:row>
    <x:row r="86" spans="2:23" ht="14.5" customHeight="1" x14ac:dyDescent="0.55000000000000004">
      <x:c r="B86" s="2" t="s">
        <x:v>231</x:v>
      </x:c>
      <x:c r="C86" s="49" t="s">
        <x:v>95</x:v>
      </x:c>
      <x:c r="D86" s="52">
        <x:v>41574.845999999998</x:v>
      </x:c>
      <x:c r="E86" s="59">
        <x:f t="shared" si="8"/>
        <x:v>0.62767087579831327</x:v>
      </x:c>
      <x:c r="F86" s="161">
        <x:v>26095.32</x:v>
      </x:c>
      <x:c r="G86" s="53">
        <x:f t="shared" si="9"/>
        <x:v>4.2380809823149903</x:v>
      </x:c>
      <x:c r="H86" s="52">
        <x:v>110594.079419424</x:v>
      </x:c>
      <x:c r="I86" s="1">
        <x:v>0</x:v>
      </x:c>
      <x:c r="J86" s="56" t="s">
        <x:v>18</x:v>
      </x:c>
      <x:c r="K86" s="57" t="s">
        <x:v>18</x:v>
      </x:c>
      <x:c r="L86" s="57" t="s">
        <x:v>18</x:v>
      </x:c>
      <x:c r="M86" s="57" t="s">
        <x:v>18</x:v>
      </x:c>
      <x:c r="N86" s="57" t="s">
        <x:v>18</x:v>
      </x:c>
      <x:c r="O86" s="57" t="s">
        <x:v>18</x:v>
      </x:c>
      <x:c r="P86" s="57" t="s">
        <x:v>18</x:v>
      </x:c>
      <x:c r="Q86" s="57" t="s">
        <x:v>18</x:v>
      </x:c>
      <x:c r="R86" s="1">
        <x:v>4287484.6135254214</x:v>
      </x:c>
      <x:c r="S86" s="1">
        <x:v>0</x:v>
      </x:c>
      <x:c r="T86" s="71">
        <x:f t="shared" si="10"/>
        <x:v>4287484.6135254214</x:v>
      </x:c>
      <x:c r="U86" s="59" t="s">
        <x:v>18</x:v>
      </x:c>
      <x:c r="V86" s="102">
        <x:v>1317793</x:v>
      </x:c>
      <x:c r="W86" s="186" t="s">
        <x:v>108</x:v>
      </x:c>
    </x:row>
    <x:row r="87" spans="2:23" x14ac:dyDescent="0.55000000000000004">
      <x:c r="B87" s="2" t="s">
        <x:v>292</x:v>
      </x:c>
      <x:c r="C87" s="172" t="s">
        <x:v>183</x:v>
      </x:c>
      <x:c r="D87" s="52">
        <x:v>5581.491</x:v>
      </x:c>
      <x:c r="E87" s="59">
        <x:f t="shared" si="8"/>
        <x:v>1</x:v>
      </x:c>
      <x:c r="F87" s="161">
        <x:v>5581.491</x:v>
      </x:c>
      <x:c r="G87" s="53">
        <x:f t="shared" si="9"/>
        <x:v>6.9678407079446867</x:v>
      </x:c>
      <x:c r="H87" s="52">
        <x:v>38890.940200826895</x:v>
      </x:c>
      <x:c r="I87" s="1">
        <x:f>1438651.84+738468</x:f>
        <x:v>2177119.84</x:v>
      </x:c>
      <x:c r="J87" s="258">
        <x:f t="shared" ref="J87:J92" si="12">-PMT(0.46%,G87,I87)/(F87*1000)</x:f>
        <x:v>5.7010705454127529E-2</x:v>
      </x:c>
      <x:c r="K87" s="57" t="s">
        <x:v>18</x:v>
      </x:c>
      <x:c r="L87" s="57" t="s">
        <x:v>18</x:v>
      </x:c>
      <x:c r="M87" s="57" t="s">
        <x:v>18</x:v>
      </x:c>
      <x:c r="N87" s="57" t="s">
        <x:v>18</x:v>
      </x:c>
      <x:c r="O87" s="57" t="s">
        <x:v>18</x:v>
      </x:c>
      <x:c r="P87" s="57" t="s">
        <x:v>18</x:v>
      </x:c>
      <x:c r="Q87" s="57" t="s">
        <x:v>18</x:v>
      </x:c>
      <x:c r="R87" s="201" t="s">
        <x:v>18</x:v>
      </x:c>
      <x:c r="S87" s="201" t="s">
        <x:v>18</x:v>
      </x:c>
      <x:c r="T87" s="201" t="s">
        <x:v>18</x:v>
      </x:c>
      <x:c r="U87" s="201" t="s">
        <x:v>18</x:v>
      </x:c>
      <x:c r="V87" s="102">
        <x:v>183179</x:v>
      </x:c>
      <x:c r="W87" s="186" t="s">
        <x:v>161</x:v>
      </x:c>
    </x:row>
    <x:row r="88" spans="2:23" x14ac:dyDescent="0.55000000000000004">
      <x:c r="B88" s="2" t="s">
        <x:v>232</x:v>
      </x:c>
      <x:c r="C88" s="172" t="s">
        <x:v>183</x:v>
      </x:c>
      <x:c r="D88" s="167">
        <x:v>2232.2829999999999</x:v>
      </x:c>
      <x:c r="E88" s="59">
        <x:f t="shared" si="8"/>
        <x:v>1</x:v>
      </x:c>
      <x:c r="F88" s="161">
        <x:v>2232.2829999999999</x:v>
      </x:c>
      <x:c r="G88" s="53">
        <x:f t="shared" si="9"/>
        <x:v>5.8792518690506537</x:v>
      </x:c>
      <x:c r="H88" s="52">
        <x:v>13124.154</x:v>
      </x:c>
      <x:c r="I88" s="1">
        <x:f>776594.36+235168</x:f>
        <x:v>1011762.36</x:v>
      </x:c>
      <x:c r="J88" s="258">
        <x:f t="shared" si="12"/>
        <x:v>7.8315942659275523E-2</x:v>
      </x:c>
      <x:c r="K88" s="57" t="s">
        <x:v>18</x:v>
      </x:c>
      <x:c r="L88" s="57" t="s">
        <x:v>18</x:v>
      </x:c>
      <x:c r="M88" s="57" t="s">
        <x:v>18</x:v>
      </x:c>
      <x:c r="N88" s="57" t="s">
        <x:v>18</x:v>
      </x:c>
      <x:c r="O88" s="57" t="s">
        <x:v>18</x:v>
      </x:c>
      <x:c r="P88" s="57" t="s">
        <x:v>18</x:v>
      </x:c>
      <x:c r="Q88" s="57" t="s">
        <x:v>18</x:v>
      </x:c>
      <x:c r="R88" s="201" t="s">
        <x:v>18</x:v>
      </x:c>
      <x:c r="S88" s="201" t="s">
        <x:v>18</x:v>
      </x:c>
      <x:c r="T88" s="201" t="s">
        <x:v>18</x:v>
      </x:c>
      <x:c r="U88" s="201" t="s">
        <x:v>18</x:v>
      </x:c>
      <x:c r="V88" s="102">
        <x:v>55530</x:v>
      </x:c>
      <x:c r="W88" s="172" t="s">
        <x:v>96</x:v>
      </x:c>
    </x:row>
    <x:row r="89" spans="2:23" x14ac:dyDescent="0.55000000000000004">
      <x:c r="B89" s="2" t="s">
        <x:v>293</x:v>
      </x:c>
      <x:c r="C89" s="172" t="s">
        <x:v>183</x:v>
      </x:c>
      <x:c r="D89" s="59" t="s">
        <x:v>18</x:v>
      </x:c>
      <x:c r="E89" s="59" t="s">
        <x:v>18</x:v>
      </x:c>
      <x:c r="F89" s="161">
        <x:v>2190.9659999999999</x:v>
      </x:c>
      <x:c r="G89" s="53">
        <x:f t="shared" si="9"/>
        <x:v>1</x:v>
      </x:c>
      <x:c r="H89" s="161">
        <x:v>2190.9659999999999</x:v>
      </x:c>
      <x:c r="I89" s="1">
        <x:v>0</x:v>
      </x:c>
      <x:c r="J89" s="258">
        <x:f t="shared" si="12"/>
        <x:v>0</x:v>
      </x:c>
      <x:c r="K89" s="57" t="s">
        <x:v>18</x:v>
      </x:c>
      <x:c r="L89" s="57" t="s">
        <x:v>18</x:v>
      </x:c>
      <x:c r="M89" s="57" t="s">
        <x:v>18</x:v>
      </x:c>
      <x:c r="N89" s="57" t="s">
        <x:v>18</x:v>
      </x:c>
      <x:c r="O89" s="57" t="s">
        <x:v>18</x:v>
      </x:c>
      <x:c r="P89" s="57" t="s">
        <x:v>18</x:v>
      </x:c>
      <x:c r="Q89" s="57" t="s">
        <x:v>18</x:v>
      </x:c>
      <x:c r="R89" s="201" t="s">
        <x:v>18</x:v>
      </x:c>
      <x:c r="S89" s="201" t="s">
        <x:v>18</x:v>
      </x:c>
      <x:c r="T89" s="201" t="s">
        <x:v>18</x:v>
      </x:c>
      <x:c r="U89" s="201" t="s">
        <x:v>18</x:v>
      </x:c>
      <x:c r="V89" s="52">
        <x:v>8329</x:v>
      </x:c>
      <x:c r="W89" s="56" t="s">
        <x:v>105</x:v>
      </x:c>
    </x:row>
    <x:row r="90" spans="2:23" x14ac:dyDescent="0.55000000000000004">
      <x:c r="B90" s="2" t="s">
        <x:v>192</x:v>
      </x:c>
      <x:c r="C90" s="172" t="s">
        <x:v>183</x:v>
      </x:c>
      <x:c r="D90" s="59" t="s">
        <x:v>18</x:v>
      </x:c>
      <x:c r="E90" s="59" t="s">
        <x:v>18</x:v>
      </x:c>
      <x:c r="F90" s="161">
        <x:v>530</x:v>
      </x:c>
      <x:c r="G90" s="53">
        <x:f t="shared" ref="G90" si="13">H90/F90</x:f>
        <x:v>1</x:v>
      </x:c>
      <x:c r="H90" s="52">
        <x:v>530</x:v>
      </x:c>
      <x:c r="I90" s="1">
        <x:v>60000</x:v>
      </x:c>
      <x:c r="J90" s="258">
        <x:f t="shared" ref="J90" si="14">-PMT(0.46%,G90,I90)/(F90*1000)</x:f>
        <x:v>0.11372830188679246</x:v>
      </x:c>
      <x:c r="K90" s="57" t="s">
        <x:v>18</x:v>
      </x:c>
      <x:c r="L90" s="57" t="s">
        <x:v>18</x:v>
      </x:c>
      <x:c r="M90" s="57" t="s">
        <x:v>18</x:v>
      </x:c>
      <x:c r="N90" s="57" t="s">
        <x:v>18</x:v>
      </x:c>
      <x:c r="O90" s="57" t="s">
        <x:v>18</x:v>
      </x:c>
      <x:c r="P90" s="57" t="s">
        <x:v>18</x:v>
      </x:c>
      <x:c r="Q90" s="57" t="s">
        <x:v>18</x:v>
      </x:c>
      <x:c r="R90" s="201" t="s">
        <x:v>18</x:v>
      </x:c>
      <x:c r="S90" s="201" t="s">
        <x:v>18</x:v>
      </x:c>
      <x:c r="T90" s="201" t="s">
        <x:v>18</x:v>
      </x:c>
      <x:c r="U90" s="201" t="s">
        <x:v>18</x:v>
      </x:c>
      <x:c r="V90" s="102">
        <x:v>0</x:v>
      </x:c>
      <x:c r="W90" s="187" t="s">
        <x:v>294</x:v>
      </x:c>
    </x:row>
    <x:row r="91" spans="2:23" ht="14.5" customHeight="1" x14ac:dyDescent="0.55000000000000004">
      <x:c r="B91" s="2" t="s">
        <x:v>211</x:v>
      </x:c>
      <x:c r="C91" s="49" t="s">
        <x:v>104</x:v>
      </x:c>
      <x:c r="D91" s="111">
        <x:v>458.76100000000002</x:v>
      </x:c>
      <x:c r="E91" s="255">
        <x:f>F91/D91</x:f>
        <x:v>0.83999947685178111</x:v>
      </x:c>
      <x:c r="F91" s="111">
        <x:v>385.35899999999998</x:v>
      </x:c>
      <x:c r="G91" s="57" t="s">
        <x:v>18</x:v>
      </x:c>
      <x:c r="H91" s="57" t="s">
        <x:v>18</x:v>
      </x:c>
      <x:c r="I91" s="57" t="s">
        <x:v>18</x:v>
      </x:c>
      <x:c r="J91" s="57" t="s">
        <x:v>18</x:v>
      </x:c>
      <x:c r="K91" s="57" t="s">
        <x:v>18</x:v>
      </x:c>
      <x:c r="L91" s="57" t="s">
        <x:v>18</x:v>
      </x:c>
      <x:c r="M91" s="57" t="s">
        <x:v>18</x:v>
      </x:c>
      <x:c r="N91" s="57" t="s">
        <x:v>18</x:v>
      </x:c>
      <x:c r="O91" s="57" t="s">
        <x:v>18</x:v>
      </x:c>
      <x:c r="P91" s="57" t="s">
        <x:v>18</x:v>
      </x:c>
      <x:c r="Q91" s="57" t="s">
        <x:v>18</x:v>
      </x:c>
      <x:c r="R91" s="201" t="s">
        <x:v>18</x:v>
      </x:c>
      <x:c r="S91" s="201" t="s">
        <x:v>18</x:v>
      </x:c>
      <x:c r="T91" s="201" t="s">
        <x:v>18</x:v>
      </x:c>
      <x:c r="U91" s="201" t="s">
        <x:v>18</x:v>
      </x:c>
      <x:c r="V91" s="201" t="s">
        <x:v>18</x:v>
      </x:c>
      <x:c r="W91" s="201" t="s">
        <x:v>18</x:v>
      </x:c>
    </x:row>
    <x:row r="92" spans="2:23" x14ac:dyDescent="0.55000000000000004">
      <x:c r="B92" s="3" t="s">
        <x:v>80</x:v>
      </x:c>
      <x:c r="C92" s="3"/>
      <x:c r="D92" s="61">
        <x:f>SUM(D73:D91)</x:f>
        <x:v>1025702.3630000001</x:v>
      </x:c>
      <x:c r="E92" s="65">
        <x:f>F92/D92</x:f>
        <x:v>1.069893561315701</x:v>
      </x:c>
      <x:c r="F92" s="61">
        <x:f>SUM(F73:F91)</x:f>
        <x:v>1097392.3540000001</x:v>
      </x:c>
      <x:c r="G92" s="112">
        <x:f>H92/F92</x:f>
        <x:v>5.6333865647088528</x:v>
      </x:c>
      <x:c r="H92" s="67">
        <x:f>SUM(H73:H91)</x:f>
        <x:v>6182035.3432378219</x:v>
      </x:c>
      <x:c r="I92" s="63">
        <x:f>SUM(I73:I91)</x:f>
        <x:v>133167370.85000001</x:v>
      </x:c>
      <x:c r="J92" s="222">
        <x:f t="shared" si="12"/>
        <x:v>2.1870835470746617E-2</x:v>
      </x:c>
      <x:c r="K92" s="64" t="s">
        <x:v>18</x:v>
      </x:c>
      <x:c r="L92" s="64" t="s">
        <x:v>18</x:v>
      </x:c>
      <x:c r="M92" s="64" t="s">
        <x:v>18</x:v>
      </x:c>
      <x:c r="N92" s="64" t="s">
        <x:v>18</x:v>
      </x:c>
      <x:c r="O92" s="64" t="s">
        <x:v>18</x:v>
      </x:c>
      <x:c r="P92" s="64" t="s">
        <x:v>18</x:v>
      </x:c>
      <x:c r="Q92" s="64" t="s">
        <x:v>18</x:v>
      </x:c>
      <x:c r="R92" s="68">
        <x:f>SUM(R73:R91)</x:f>
        <x:v>321945202.65956587</x:v>
      </x:c>
      <x:c r="S92" s="68">
        <x:f>SUM(S73:S91)</x:f>
        <x:v>248039304.15685406</x:v>
      </x:c>
      <x:c r="T92" s="68">
        <x:f t="shared" si="10"/>
        <x:v>73905898.502711803</x:v>
      </x:c>
      <x:c r="U92" s="69">
        <x:f t="shared" ref="U92" si="15">R92/S92</x:f>
        <x:v>1.2979604331415777</x:v>
      </x:c>
      <x:c r="V92" s="183">
        <x:f>SUM(V73:V91)</x:f>
        <x:v>25585483.199999999</x:v>
      </x:c>
      <x:c r="W92" s="64" t="s">
        <x:v>18</x:v>
      </x:c>
    </x:row>
    <x:row r="93" spans="2:23" ht="15.7" customHeight="1" x14ac:dyDescent="0.55000000000000004">
      <x:c r="B93" s="419" t="s">
        <x:v>81</x:v>
      </x:c>
      <x:c r="C93" s="420"/>
      <x:c r="D93" s="420"/>
      <x:c r="E93" s="420"/>
      <x:c r="F93" s="420"/>
      <x:c r="G93" s="420"/>
      <x:c r="H93" s="420"/>
      <x:c r="I93" s="420"/>
      <x:c r="J93" s="420"/>
      <x:c r="K93" s="420"/>
      <x:c r="L93" s="420"/>
      <x:c r="M93" s="420"/>
      <x:c r="N93" s="420"/>
      <x:c r="O93" s="420"/>
      <x:c r="P93" s="420"/>
      <x:c r="Q93" s="420"/>
      <x:c r="R93" s="420"/>
      <x:c r="S93" s="420"/>
      <x:c r="T93" s="420"/>
      <x:c r="U93" s="420"/>
      <x:c r="V93" s="420"/>
      <x:c r="W93" s="421"/>
    </x:row>
    <x:row r="94" spans="2:23" x14ac:dyDescent="0.55000000000000004">
      <x:c r="B94" s="2" t="s">
        <x:v>295</x:v>
      </x:c>
      <x:c r="C94" s="49" t="s">
        <x:v>252</x:v>
      </x:c>
      <x:c r="D94" s="103">
        <x:v>39.79</x:v>
      </x:c>
      <x:c r="E94" s="59">
        <x:f t="shared" ref="E94:E98" si="16">F94/D94</x:f>
        <x:v>1</x:v>
      </x:c>
      <x:c r="F94" s="111">
        <x:v>39.79</x:v>
      </x:c>
      <x:c r="G94" s="53">
        <x:f t="shared" ref="G94:G98" si="17">H94/F94</x:f>
        <x:v>14.223037813114527</x:v>
      </x:c>
      <x:c r="H94" s="111">
        <x:v>565.93467458382702</x:v>
      </x:c>
      <x:c r="I94" s="1">
        <x:v>1702357</x:v>
      </x:c>
      <x:c r="J94" s="258">
        <x:f t="shared" ref="J94" si="18">-PMT(0.46%,G94,I94)/(F94*1000)</x:f>
        <x:v>3.1144308794075153</x:v>
      </x:c>
      <x:c r="K94" s="57" t="s">
        <x:v>18</x:v>
      </x:c>
      <x:c r="L94" s="57" t="s">
        <x:v>18</x:v>
      </x:c>
      <x:c r="M94" s="57" t="s">
        <x:v>18</x:v>
      </x:c>
      <x:c r="N94" s="57" t="s">
        <x:v>18</x:v>
      </x:c>
      <x:c r="O94" s="57" t="s">
        <x:v>18</x:v>
      </x:c>
      <x:c r="P94" s="57" t="s">
        <x:v>18</x:v>
      </x:c>
      <x:c r="Q94" s="57" t="s">
        <x:v>18</x:v>
      </x:c>
      <x:c r="R94" s="1">
        <x:v>34645.93429367007</x:v>
      </x:c>
      <x:c r="S94" s="1">
        <x:v>379505.38777047378</x:v>
      </x:c>
      <x:c r="T94" s="73">
        <x:f t="shared" si="10"/>
        <x:v>-344859.45347680373</x:v>
      </x:c>
      <x:c r="U94" s="51">
        <x:f>R94/S94</x:f>
        <x:v>9.1292338422937103E-2</x:v>
      </x:c>
      <x:c r="V94" s="111">
        <x:v>28588.25</x:v>
      </x:c>
      <x:c r="W94" s="109" t="s">
        <x:v>96</x:v>
      </x:c>
    </x:row>
    <x:row r="95" spans="2:23" ht="14.5" customHeight="1" x14ac:dyDescent="0.55000000000000004">
      <x:c r="B95" s="2" t="s">
        <x:v>296</x:v>
      </x:c>
      <x:c r="C95" s="49" t="s">
        <x:v>104</x:v>
      </x:c>
      <x:c r="D95" s="111">
        <x:v>1609.739</x:v>
      </x:c>
      <x:c r="E95" s="255">
        <x:f>F95/D95</x:f>
        <x:v>1</x:v>
      </x:c>
      <x:c r="F95" s="111">
        <x:v>1609.739</x:v>
      </x:c>
      <x:c r="G95" s="57" t="s">
        <x:v>18</x:v>
      </x:c>
      <x:c r="H95" s="57" t="s">
        <x:v>18</x:v>
      </x:c>
      <x:c r="I95" s="57" t="s">
        <x:v>18</x:v>
      </x:c>
      <x:c r="J95" s="57" t="s">
        <x:v>18</x:v>
      </x:c>
      <x:c r="K95" s="57" t="s">
        <x:v>18</x:v>
      </x:c>
      <x:c r="L95" s="57" t="s">
        <x:v>18</x:v>
      </x:c>
      <x:c r="M95" s="57" t="s">
        <x:v>18</x:v>
      </x:c>
      <x:c r="N95" s="57" t="s">
        <x:v>18</x:v>
      </x:c>
      <x:c r="O95" s="57" t="s">
        <x:v>18</x:v>
      </x:c>
      <x:c r="P95" s="57" t="s">
        <x:v>18</x:v>
      </x:c>
      <x:c r="Q95" s="57" t="s">
        <x:v>18</x:v>
      </x:c>
      <x:c r="R95" s="201" t="s">
        <x:v>18</x:v>
      </x:c>
      <x:c r="S95" s="201" t="s">
        <x:v>18</x:v>
      </x:c>
      <x:c r="T95" s="201" t="s">
        <x:v>18</x:v>
      </x:c>
      <x:c r="U95" s="201" t="s">
        <x:v>18</x:v>
      </x:c>
      <x:c r="V95" s="201" t="s">
        <x:v>18</x:v>
      </x:c>
      <x:c r="W95" s="201" t="s">
        <x:v>18</x:v>
      </x:c>
    </x:row>
    <x:row r="96" spans="2:23" ht="14.5" customHeight="1" x14ac:dyDescent="0.55000000000000004">
      <x:c r="B96" s="2" t="s">
        <x:v>297</x:v>
      </x:c>
      <x:c r="C96" s="49" t="s">
        <x:v>252</x:v>
      </x:c>
      <x:c r="D96" s="103">
        <x:v>801.87199999999996</x:v>
      </x:c>
      <x:c r="E96" s="59">
        <x:f t="shared" si="16"/>
        <x:v>1</x:v>
      </x:c>
      <x:c r="F96" s="111">
        <x:v>801.87199999999996</x:v>
      </x:c>
      <x:c r="G96" s="53">
        <x:f t="shared" si="17"/>
        <x:v>13.126365312642291</x:v>
      </x:c>
      <x:c r="H96" s="111">
        <x:v>10525.664805979099</x:v>
      </x:c>
      <x:c r="I96" s="260" t="s">
        <x:v>298</x:v>
      </x:c>
      <x:c r="J96" s="56" t="s">
        <x:v>18</x:v>
      </x:c>
      <x:c r="K96" s="57" t="s">
        <x:v>18</x:v>
      </x:c>
      <x:c r="L96" s="57" t="s">
        <x:v>18</x:v>
      </x:c>
      <x:c r="M96" s="57" t="s">
        <x:v>18</x:v>
      </x:c>
      <x:c r="N96" s="57" t="s">
        <x:v>18</x:v>
      </x:c>
      <x:c r="O96" s="57" t="s">
        <x:v>18</x:v>
      </x:c>
      <x:c r="P96" s="57" t="s">
        <x:v>18</x:v>
      </x:c>
      <x:c r="Q96" s="57" t="s">
        <x:v>18</x:v>
      </x:c>
      <x:c r="R96" s="1">
        <x:v>546833.4666683065</x:v>
      </x:c>
      <x:c r="S96" s="1">
        <x:v>474955.87731429446</x:v>
      </x:c>
      <x:c r="T96" s="73">
        <x:f t="shared" si="10"/>
        <x:v>71877.589354012045</x:v>
      </x:c>
      <x:c r="U96" s="51">
        <x:f t="shared" ref="U96:U101" si="19">R96/S96</x:f>
        <x:v>1.1513352982606597</x:v>
      </x:c>
      <x:c r="V96" s="111">
        <x:v>410097</x:v>
      </x:c>
      <x:c r="W96" s="109" t="s">
        <x:v>96</x:v>
      </x:c>
    </x:row>
    <x:row r="97" spans="2:23" ht="14.5" customHeight="1" x14ac:dyDescent="0.55000000000000004">
      <x:c r="B97" s="2" t="s">
        <x:v>299</x:v>
      </x:c>
      <x:c r="C97" s="49" t="s">
        <x:v>104</x:v>
      </x:c>
      <x:c r="D97" s="111">
        <x:v>1912.722</x:v>
      </x:c>
      <x:c r="E97" s="255">
        <x:f>F97/D97</x:f>
        <x:v>1</x:v>
      </x:c>
      <x:c r="F97" s="111">
        <x:v>1912.722</x:v>
      </x:c>
      <x:c r="G97" s="57" t="s">
        <x:v>18</x:v>
      </x:c>
      <x:c r="H97" s="57" t="s">
        <x:v>18</x:v>
      </x:c>
      <x:c r="I97" s="57" t="s">
        <x:v>18</x:v>
      </x:c>
      <x:c r="J97" s="57" t="s">
        <x:v>18</x:v>
      </x:c>
      <x:c r="K97" s="57" t="s">
        <x:v>18</x:v>
      </x:c>
      <x:c r="L97" s="57" t="s">
        <x:v>18</x:v>
      </x:c>
      <x:c r="M97" s="57" t="s">
        <x:v>18</x:v>
      </x:c>
      <x:c r="N97" s="57" t="s">
        <x:v>18</x:v>
      </x:c>
      <x:c r="O97" s="57" t="s">
        <x:v>18</x:v>
      </x:c>
      <x:c r="P97" s="57" t="s">
        <x:v>18</x:v>
      </x:c>
      <x:c r="Q97" s="57" t="s">
        <x:v>18</x:v>
      </x:c>
      <x:c r="R97" s="201" t="s">
        <x:v>18</x:v>
      </x:c>
      <x:c r="S97" s="201" t="s">
        <x:v>18</x:v>
      </x:c>
      <x:c r="T97" s="201" t="s">
        <x:v>18</x:v>
      </x:c>
      <x:c r="U97" s="201" t="s">
        <x:v>18</x:v>
      </x:c>
      <x:c r="V97" s="201" t="s">
        <x:v>18</x:v>
      </x:c>
      <x:c r="W97" s="201" t="s">
        <x:v>18</x:v>
      </x:c>
    </x:row>
    <x:row r="98" spans="2:23" ht="14.5" customHeight="1" x14ac:dyDescent="0.55000000000000004">
      <x:c r="B98" s="2" t="s">
        <x:v>300</x:v>
      </x:c>
      <x:c r="C98" s="49" t="s">
        <x:v>252</x:v>
      </x:c>
      <x:c r="D98" s="103">
        <x:v>1005.938</x:v>
      </x:c>
      <x:c r="E98" s="59">
        <x:f t="shared" si="16"/>
        <x:v>1</x:v>
      </x:c>
      <x:c r="F98" s="111">
        <x:v>1005.938</x:v>
      </x:c>
      <x:c r="G98" s="53">
        <x:f t="shared" si="17"/>
        <x:v>11.91240792245009</x:v>
      </x:c>
      <x:c r="H98" s="111">
        <x:v>11983.143800693599</x:v>
      </x:c>
      <x:c r="I98" s="1">
        <x:v>1270089</x:v>
      </x:c>
      <x:c r="J98" s="258">
        <x:f t="shared" ref="J98:J101" si="20">-PMT(0.46%,G98,I98)/(F98*1000)</x:f>
        <x:v>0.10916364182750313</x:v>
      </x:c>
      <x:c r="K98" s="57" t="s">
        <x:v>18</x:v>
      </x:c>
      <x:c r="L98" s="57" t="s">
        <x:v>18</x:v>
      </x:c>
      <x:c r="M98" s="57" t="s">
        <x:v>18</x:v>
      </x:c>
      <x:c r="N98" s="57" t="s">
        <x:v>18</x:v>
      </x:c>
      <x:c r="O98" s="57" t="s">
        <x:v>18</x:v>
      </x:c>
      <x:c r="P98" s="57" t="s">
        <x:v>18</x:v>
      </x:c>
      <x:c r="Q98" s="57" t="s">
        <x:v>18</x:v>
      </x:c>
      <x:c r="R98" s="1">
        <x:v>486806.5434153438</x:v>
      </x:c>
      <x:c r="S98" s="1">
        <x:v>917352.72449733899</x:v>
      </x:c>
      <x:c r="T98" s="73">
        <x:f t="shared" si="10"/>
        <x:v>-430546.18108199519</x:v>
      </x:c>
      <x:c r="U98" s="51"/>
      <x:c r="V98" s="111">
        <x:v>10952</x:v>
      </x:c>
      <x:c r="W98" s="109" t="s">
        <x:v>96</x:v>
      </x:c>
    </x:row>
    <x:row r="99" spans="2:23" ht="14.5" customHeight="1" x14ac:dyDescent="0.55000000000000004">
      <x:c r="B99" s="2" t="s">
        <x:v>301</x:v>
      </x:c>
      <x:c r="C99" s="49" t="s">
        <x:v>252</x:v>
      </x:c>
      <x:c r="D99" s="103">
        <x:v>613.60400000000004</x:v>
      </x:c>
      <x:c r="E99" s="59">
        <x:f t="shared" ref="E99" si="21">F99/D99</x:f>
        <x:v>1</x:v>
      </x:c>
      <x:c r="F99" s="111">
        <x:v>613.60400000000004</x:v>
      </x:c>
      <x:c r="G99" s="53">
        <x:f t="shared" ref="G99" si="22">H99/F99</x:f>
        <x:v>16.05336114007731</x:v>
      </x:c>
      <x:c r="H99" s="111">
        <x:v>9850.4066089959997</x:v>
      </x:c>
      <x:c r="I99" s="1">
        <x:f>10404.81+2221183</x:f>
        <x:v>2231587.81</x:v>
      </x:c>
      <x:c r="J99" s="258">
        <x:f t="shared" ref="J99" si="23">-PMT(0.46%,G99,I99)/(F99*1000)</x:f>
        <x:v>0.23553591499149315</x:v>
      </x:c>
      <x:c r="K99" s="57" t="s">
        <x:v>18</x:v>
      </x:c>
      <x:c r="L99" s="57" t="s">
        <x:v>18</x:v>
      </x:c>
      <x:c r="M99" s="57" t="s">
        <x:v>18</x:v>
      </x:c>
      <x:c r="N99" s="57" t="s">
        <x:v>18</x:v>
      </x:c>
      <x:c r="O99" s="57" t="s">
        <x:v>18</x:v>
      </x:c>
      <x:c r="P99" s="57" t="s">
        <x:v>18</x:v>
      </x:c>
      <x:c r="Q99" s="57" t="s">
        <x:v>18</x:v>
      </x:c>
      <x:c r="R99" s="1">
        <x:v>450740.46091792808</x:v>
      </x:c>
      <x:c r="S99" s="1">
        <x:v>488751.41563173075</x:v>
      </x:c>
      <x:c r="T99" s="73">
        <x:f t="shared" ref="T99" si="24">R99-S99</x:f>
        <x:v>-38010.954713802668</x:v>
      </x:c>
      <x:c r="U99" s="51">
        <x:f t="shared" ref="U99" si="25">R99/S99</x:f>
        <x:v>0.92222845090960603</x:v>
      </x:c>
      <x:c r="V99" s="111">
        <x:v>178452</x:v>
      </x:c>
      <x:c r="W99" s="109" t="s">
        <x:v>96</x:v>
      </x:c>
    </x:row>
    <x:row r="100" spans="2:23" ht="14.5" customHeight="1" x14ac:dyDescent="0.55000000000000004">
      <x:c r="B100" s="2" t="s">
        <x:v>302</x:v>
      </x:c>
      <x:c r="C100" s="49" t="s">
        <x:v>104</x:v>
      </x:c>
      <x:c r="D100" s="111">
        <x:v>4731.3670000000002</x:v>
      </x:c>
      <x:c r="E100" s="255">
        <x:f>F100/D100</x:f>
        <x:v>1</x:v>
      </x:c>
      <x:c r="F100" s="111">
        <x:v>4731.3670000000002</x:v>
      </x:c>
      <x:c r="G100" s="57" t="s">
        <x:v>18</x:v>
      </x:c>
      <x:c r="H100" s="57" t="s">
        <x:v>18</x:v>
      </x:c>
      <x:c r="I100" s="57" t="s">
        <x:v>18</x:v>
      </x:c>
      <x:c r="J100" s="57" t="s">
        <x:v>18</x:v>
      </x:c>
      <x:c r="K100" s="57" t="s">
        <x:v>18</x:v>
      </x:c>
      <x:c r="L100" s="57" t="s">
        <x:v>18</x:v>
      </x:c>
      <x:c r="M100" s="57" t="s">
        <x:v>18</x:v>
      </x:c>
      <x:c r="N100" s="57" t="s">
        <x:v>18</x:v>
      </x:c>
      <x:c r="O100" s="57" t="s">
        <x:v>18</x:v>
      </x:c>
      <x:c r="P100" s="57" t="s">
        <x:v>18</x:v>
      </x:c>
      <x:c r="Q100" s="57" t="s">
        <x:v>18</x:v>
      </x:c>
      <x:c r="R100" s="201" t="s">
        <x:v>18</x:v>
      </x:c>
      <x:c r="S100" s="201" t="s">
        <x:v>18</x:v>
      </x:c>
      <x:c r="T100" s="201" t="s">
        <x:v>18</x:v>
      </x:c>
      <x:c r="U100" s="201" t="s">
        <x:v>18</x:v>
      </x:c>
      <x:c r="V100" s="201" t="s">
        <x:v>18</x:v>
      </x:c>
      <x:c r="W100" s="201" t="s">
        <x:v>18</x:v>
      </x:c>
    </x:row>
    <x:row r="101" spans="2:23" ht="15.75" customHeight="1" x14ac:dyDescent="0.55000000000000004">
      <x:c r="B101" s="3" t="s">
        <x:v>82</x:v>
      </x:c>
      <x:c r="C101" s="3"/>
      <x:c r="D101" s="67">
        <x:f>SUM(D94:D100)</x:f>
        <x:v>10715.031999999999</x:v>
      </x:c>
      <x:c r="E101" s="65">
        <x:f>F101/D101</x:f>
        <x:v>1</x:v>
      </x:c>
      <x:c r="F101" s="67">
        <x:f>SUM(F94:F100)</x:f>
        <x:v>10715.031999999999</x:v>
      </x:c>
      <x:c r="G101" s="112">
        <x:f>H101/F101</x:f>
        <x:v>3.0727999589970914</x:v>
      </x:c>
      <x:c r="H101" s="61">
        <x:f>SUM(H94:H100)</x:f>
        <x:v>32925.14989025252</x:v>
      </x:c>
      <x:c r="I101" s="63">
        <x:f>SUM(I94:I100)</x:f>
        <x:v>5204033.8100000005</x:v>
      </x:c>
      <x:c r="J101" s="222">
        <x:f t="shared" si="20"/>
        <x:v>0.15953942782488592</x:v>
      </x:c>
      <x:c r="K101" s="64" t="s">
        <x:v>18</x:v>
      </x:c>
      <x:c r="L101" s="64" t="s">
        <x:v>18</x:v>
      </x:c>
      <x:c r="M101" s="64" t="s">
        <x:v>18</x:v>
      </x:c>
      <x:c r="N101" s="64" t="s">
        <x:v>18</x:v>
      </x:c>
      <x:c r="O101" s="64" t="s">
        <x:v>18</x:v>
      </x:c>
      <x:c r="P101" s="64" t="s">
        <x:v>18</x:v>
      </x:c>
      <x:c r="Q101" s="64" t="s">
        <x:v>18</x:v>
      </x:c>
      <x:c r="R101" s="68">
        <x:f>SUM(R94:R100)</x:f>
        <x:v>1519026.4052952484</x:v>
      </x:c>
      <x:c r="S101" s="68">
        <x:f>SUM(S94:S100)</x:f>
        <x:v>2260565.405213838</x:v>
      </x:c>
      <x:c r="T101" s="68">
        <x:f t="shared" si="10"/>
        <x:v>-741538.9999185896</x:v>
      </x:c>
      <x:c r="U101" s="69">
        <x:f t="shared" si="19"/>
        <x:v>0.67196746521543627</x:v>
      </x:c>
      <x:c r="V101" s="70">
        <x:f>SUM(V94:V100)</x:f>
        <x:v>628089.25</x:v>
      </x:c>
      <x:c r="W101" s="64" t="s">
        <x:v>18</x:v>
      </x:c>
    </x:row>
    <x:row r="102" spans="2:23" ht="15.7" hidden="1" customHeight="1" x14ac:dyDescent="0.55000000000000004"/>
    <x:row r="103" spans="2:23" hidden="1" x14ac:dyDescent="0.55000000000000004"/>
    <x:row r="104" spans="2:23" hidden="1" x14ac:dyDescent="0.55000000000000004"/>
    <x:row r="105" spans="2:23" hidden="1" x14ac:dyDescent="0.55000000000000004"/>
    <x:row r="106" spans="2:23" hidden="1" x14ac:dyDescent="0.55000000000000004"/>
    <x:row r="107" spans="2:23" hidden="1" x14ac:dyDescent="0.55000000000000004"/>
    <x:row r="108" spans="2:23" ht="35.200000000000003" hidden="1" customHeight="1" x14ac:dyDescent="0.55000000000000004"/>
    <x:row r="109" spans="2:23" x14ac:dyDescent="0.55000000000000004">
      <x:c r="B109" s="403" t="s">
        <x:v>85</x:v>
      </x:c>
      <x:c r="C109" s="404"/>
      <x:c r="D109" s="404"/>
      <x:c r="E109" s="404"/>
      <x:c r="F109" s="404"/>
      <x:c r="G109" s="404"/>
      <x:c r="H109" s="404"/>
      <x:c r="I109" s="404"/>
      <x:c r="J109" s="404"/>
      <x:c r="K109" s="404"/>
      <x:c r="L109" s="404"/>
      <x:c r="M109" s="404"/>
      <x:c r="N109" s="404"/>
      <x:c r="O109" s="404"/>
      <x:c r="P109" s="404"/>
      <x:c r="Q109" s="404"/>
      <x:c r="R109" s="404"/>
      <x:c r="S109" s="404"/>
      <x:c r="T109" s="404"/>
      <x:c r="U109" s="404"/>
      <x:c r="V109" s="404"/>
      <x:c r="W109" s="405"/>
    </x:row>
    <x:row r="110" spans="2:23" ht="16.2" customHeight="1" x14ac:dyDescent="0.55000000000000004">
      <x:c r="B110" s="29" t="s">
        <x:v>235</x:v>
      </x:c>
      <x:c r="C110" s="49" t="s">
        <x:v>95</x:v>
      </x:c>
      <x:c r="D110" s="59" t="s">
        <x:v>18</x:v>
      </x:c>
      <x:c r="E110" s="59" t="s">
        <x:v>18</x:v>
      </x:c>
      <x:c r="F110" s="102">
        <x:v>276461.85499999998</x:v>
      </x:c>
      <x:c r="G110" s="53">
        <x:f t="shared" ref="G110:G113" si="28">H110/F110</x:f>
        <x:v>1</x:v>
      </x:c>
      <x:c r="H110" s="102">
        <x:v>276461.85499999998</x:v>
      </x:c>
      <x:c r="I110" s="272">
        <x:v>847322.5</x:v>
      </x:c>
      <x:c r="J110" s="258">
        <x:f t="shared" ref="J110" si="29">-PMT(0.46%,G110,I110)/(F110*1000)</x:f>
        <x:v>3.0789787744859051E-3</x:v>
      </x:c>
      <x:c r="K110" s="57" t="s">
        <x:v>18</x:v>
      </x:c>
      <x:c r="L110" s="57" t="s">
        <x:v>18</x:v>
      </x:c>
      <x:c r="M110" s="57" t="s">
        <x:v>18</x:v>
      </x:c>
      <x:c r="N110" s="57" t="s">
        <x:v>18</x:v>
      </x:c>
      <x:c r="O110" s="57" t="s">
        <x:v>18</x:v>
      </x:c>
      <x:c r="P110" s="57" t="s">
        <x:v>18</x:v>
      </x:c>
      <x:c r="Q110" s="57" t="s">
        <x:v>18</x:v>
      </x:c>
      <x:c r="R110" s="55" t="s">
        <x:v>18</x:v>
      </x:c>
      <x:c r="S110" s="55" t="s">
        <x:v>18</x:v>
      </x:c>
      <x:c r="T110" s="55" t="s">
        <x:v>18</x:v>
      </x:c>
      <x:c r="U110" s="55" t="s">
        <x:v>18</x:v>
      </x:c>
      <x:c r="V110" s="102">
        <x:v>2666</x:v>
      </x:c>
      <x:c r="W110" s="109" t="s">
        <x:v>105</x:v>
      </x:c>
    </x:row>
    <x:row r="111" spans="2:23" ht="16.2" customHeight="1" x14ac:dyDescent="0.55000000000000004">
      <x:c r="B111" s="29" t="s">
        <x:v>303</x:v>
      </x:c>
      <x:c r="C111" s="49" t="s">
        <x:v>95</x:v>
      </x:c>
      <x:c r="D111" s="228">
        <x:v>4621.8339999999998</x:v>
      </x:c>
      <x:c r="E111" s="59">
        <x:f t="shared" ref="E111" si="30">F111/D111</x:f>
        <x:v>0.94999993509070213</x:v>
      </x:c>
      <x:c r="F111" s="102">
        <x:v>4390.7420000000002</x:v>
      </x:c>
      <x:c r="G111" s="53">
        <x:f t="shared" si="28"/>
        <x:v>11.602296298742742</x:v>
      </x:c>
      <x:c r="H111" s="102">
        <x:v>50942.689655334303</x:v>
      </x:c>
      <x:c r="I111" s="57" t="s">
        <x:v>18</x:v>
      </x:c>
      <x:c r="J111" s="57" t="s">
        <x:v>18</x:v>
      </x:c>
      <x:c r="K111" s="57" t="s">
        <x:v>18</x:v>
      </x:c>
      <x:c r="L111" s="57" t="s">
        <x:v>18</x:v>
      </x:c>
      <x:c r="M111" s="57" t="s">
        <x:v>18</x:v>
      </x:c>
      <x:c r="N111" s="57" t="s">
        <x:v>18</x:v>
      </x:c>
      <x:c r="O111" s="57" t="s">
        <x:v>18</x:v>
      </x:c>
      <x:c r="P111" s="57" t="s">
        <x:v>18</x:v>
      </x:c>
      <x:c r="Q111" s="57" t="s">
        <x:v>18</x:v>
      </x:c>
      <x:c r="R111" s="55" t="s">
        <x:v>18</x:v>
      </x:c>
      <x:c r="S111" s="55" t="s">
        <x:v>18</x:v>
      </x:c>
      <x:c r="T111" s="55" t="s">
        <x:v>18</x:v>
      </x:c>
      <x:c r="U111" s="55" t="s">
        <x:v>18</x:v>
      </x:c>
      <x:c r="V111" s="102">
        <x:v>35183</x:v>
      </x:c>
      <x:c r="W111" s="109" t="s">
        <x:v>96</x:v>
      </x:c>
    </x:row>
    <x:row r="112" spans="2:23" ht="16.2" customHeight="1" x14ac:dyDescent="0.55000000000000004">
      <x:c r="B112" s="29" t="s">
        <x:v>304</x:v>
      </x:c>
      <x:c r="C112" s="49" t="s">
        <x:v>95</x:v>
      </x:c>
      <x:c r="D112" s="59" t="s">
        <x:v>18</x:v>
      </x:c>
      <x:c r="E112" s="59" t="s">
        <x:v>18</x:v>
      </x:c>
      <x:c r="F112" s="102">
        <x:v>99.585999999999999</x:v>
      </x:c>
      <x:c r="G112" s="53">
        <x:f t="shared" si="28"/>
        <x:v>1</x:v>
      </x:c>
      <x:c r="H112" s="102">
        <x:v>99.585999999999999</x:v>
      </x:c>
      <x:c r="I112" s="57" t="s">
        <x:v>18</x:v>
      </x:c>
      <x:c r="J112" s="57" t="s">
        <x:v>18</x:v>
      </x:c>
      <x:c r="K112" s="57" t="s">
        <x:v>18</x:v>
      </x:c>
      <x:c r="L112" s="57" t="s">
        <x:v>18</x:v>
      </x:c>
      <x:c r="M112" s="57" t="s">
        <x:v>18</x:v>
      </x:c>
      <x:c r="N112" s="57" t="s">
        <x:v>18</x:v>
      </x:c>
      <x:c r="O112" s="57" t="s">
        <x:v>18</x:v>
      </x:c>
      <x:c r="P112" s="57" t="s">
        <x:v>18</x:v>
      </x:c>
      <x:c r="Q112" s="57" t="s">
        <x:v>18</x:v>
      </x:c>
      <x:c r="R112" s="55" t="s">
        <x:v>18</x:v>
      </x:c>
      <x:c r="S112" s="55" t="s">
        <x:v>18</x:v>
      </x:c>
      <x:c r="T112" s="55" t="s">
        <x:v>18</x:v>
      </x:c>
      <x:c r="U112" s="55" t="s">
        <x:v>18</x:v>
      </x:c>
      <x:c r="V112" s="102">
        <x:v>1218</x:v>
      </x:c>
      <x:c r="W112" s="109" t="s">
        <x:v>105</x:v>
      </x:c>
    </x:row>
    <x:row r="113" spans="2:23" ht="16.2" customHeight="1" x14ac:dyDescent="0.55000000000000004">
      <x:c r="B113" s="29" t="s">
        <x:v>305</x:v>
      </x:c>
      <x:c r="C113" s="49" t="s">
        <x:v>95</x:v>
      </x:c>
      <x:c r="D113" s="59" t="s">
        <x:v>18</x:v>
      </x:c>
      <x:c r="E113" s="59" t="s">
        <x:v>18</x:v>
      </x:c>
      <x:c r="F113" s="102">
        <x:v>3521.5</x:v>
      </x:c>
      <x:c r="G113" s="53">
        <x:f t="shared" si="28"/>
        <x:v>1.0000868947891524</x:v>
      </x:c>
      <x:c r="H113" s="102">
        <x:v>3521.806</x:v>
      </x:c>
      <x:c r="I113" s="57" t="s">
        <x:v>18</x:v>
      </x:c>
      <x:c r="J113" s="57" t="s">
        <x:v>18</x:v>
      </x:c>
      <x:c r="K113" s="57" t="s">
        <x:v>18</x:v>
      </x:c>
      <x:c r="L113" s="57" t="s">
        <x:v>18</x:v>
      </x:c>
      <x:c r="M113" s="57" t="s">
        <x:v>18</x:v>
      </x:c>
      <x:c r="N113" s="57" t="s">
        <x:v>18</x:v>
      </x:c>
      <x:c r="O113" s="57" t="s">
        <x:v>18</x:v>
      </x:c>
      <x:c r="P113" s="57" t="s">
        <x:v>18</x:v>
      </x:c>
      <x:c r="Q113" s="57" t="s">
        <x:v>18</x:v>
      </x:c>
      <x:c r="R113" s="55" t="s">
        <x:v>18</x:v>
      </x:c>
      <x:c r="S113" s="55" t="s">
        <x:v>18</x:v>
      </x:c>
      <x:c r="T113" s="55" t="s">
        <x:v>18</x:v>
      </x:c>
      <x:c r="U113" s="55" t="s">
        <x:v>18</x:v>
      </x:c>
      <x:c r="V113" s="102">
        <x:v>56166</x:v>
      </x:c>
      <x:c r="W113" s="109" t="s">
        <x:v>306</x:v>
      </x:c>
    </x:row>
    <x:row r="114" spans="2:23" ht="31.5" customHeight="1" x14ac:dyDescent="0.55000000000000004">
      <x:c r="B114" s="21" t="s">
        <x:v>86</x:v>
      </x:c>
      <x:c r="C114" s="21"/>
      <x:c r="D114" s="61">
        <x:f>SUM(D110:D113)</x:f>
        <x:v>4621.8339999999998</x:v>
      </x:c>
      <x:c r="E114" s="232" t="s">
        <x:v>18</x:v>
      </x:c>
      <x:c r="F114" s="61">
        <x:f>SUM(F110:F113)</x:f>
        <x:v>284473.68300000002</x:v>
      </x:c>
      <x:c r="G114" s="112">
        <x:f>H114/F114</x:f>
        <x:v>1.1636434455532192</x:v>
      </x:c>
      <x:c r="H114" s="61">
        <x:f>SUM(H110:H113)</x:f>
        <x:v>331025.93665533426</x:v>
      </x:c>
      <x:c r="I114" s="63">
        <x:f>1472975+1646695+I110</x:f>
        <x:v>3966992.5</x:v>
      </x:c>
      <x:c r="J114" s="222">
        <x:f t="shared" ref="J114" si="31">-PMT(0.46%,G114,I114)/(F114*1000)</x:f>
        <x:v>1.204357662477311E-2</x:v>
      </x:c>
      <x:c r="K114" s="64" t="s">
        <x:v>18</x:v>
      </x:c>
      <x:c r="L114" s="64" t="s">
        <x:v>18</x:v>
      </x:c>
      <x:c r="M114" s="64" t="s">
        <x:v>18</x:v>
      </x:c>
      <x:c r="N114" s="64" t="s">
        <x:v>18</x:v>
      </x:c>
      <x:c r="O114" s="64" t="s">
        <x:v>18</x:v>
      </x:c>
      <x:c r="P114" s="64" t="s">
        <x:v>18</x:v>
      </x:c>
      <x:c r="Q114" s="64" t="s">
        <x:v>18</x:v>
      </x:c>
      <x:c r="R114" s="69" t="s">
        <x:v>18</x:v>
      </x:c>
      <x:c r="S114" s="69" t="s">
        <x:v>18</x:v>
      </x:c>
      <x:c r="T114" s="69" t="s">
        <x:v>18</x:v>
      </x:c>
      <x:c r="U114" s="69" t="s">
        <x:v>18</x:v>
      </x:c>
      <x:c r="V114" s="70">
        <x:f>SUM(V110:V113)</x:f>
        <x:v>95233</x:v>
      </x:c>
      <x:c r="W114" s="64" t="s">
        <x:v>18</x:v>
      </x:c>
    </x:row>
    <x:row r="115" spans="2:23" ht="40.5" customHeight="1" x14ac:dyDescent="0.55000000000000004">
      <x:c r="B115" s="34" t="s">
        <x:v>87</x:v>
      </x:c>
      <x:c r="C115" s="34"/>
      <x:c r="D115" s="83" t="s">
        <x:v>18</x:v>
      </x:c>
      <x:c r="E115" s="83" t="s">
        <x:v>18</x:v>
      </x:c>
      <x:c r="F115" s="83" t="s">
        <x:v>18</x:v>
      </x:c>
      <x:c r="G115" s="83" t="s">
        <x:v>18</x:v>
      </x:c>
      <x:c r="H115" s="83" t="s">
        <x:v>18</x:v>
      </x:c>
      <x:c r="I115" s="35">
        <x:v>90478489.120000005</x:v>
      </x:c>
      <x:c r="J115" s="83" t="s">
        <x:v>18</x:v>
      </x:c>
      <x:c r="K115" s="83" t="s">
        <x:v>18</x:v>
      </x:c>
      <x:c r="L115" s="83" t="s">
        <x:v>18</x:v>
      </x:c>
      <x:c r="M115" s="83" t="s">
        <x:v>18</x:v>
      </x:c>
      <x:c r="N115" s="83" t="s">
        <x:v>18</x:v>
      </x:c>
      <x:c r="O115" s="83" t="s">
        <x:v>18</x:v>
      </x:c>
      <x:c r="P115" s="83" t="s">
        <x:v>18</x:v>
      </x:c>
      <x:c r="Q115" s="83" t="s">
        <x:v>18</x:v>
      </x:c>
      <x:c r="R115" s="83" t="s">
        <x:v>18</x:v>
      </x:c>
      <x:c r="S115" s="83" t="s">
        <x:v>18</x:v>
      </x:c>
      <x:c r="T115" s="83" t="s">
        <x:v>18</x:v>
      </x:c>
      <x:c r="U115" s="83" t="s">
        <x:v>18</x:v>
      </x:c>
      <x:c r="V115" s="83" t="s">
        <x:v>18</x:v>
      </x:c>
      <x:c r="W115" s="83" t="s">
        <x:v>18</x:v>
      </x:c>
    </x:row>
    <x:row r="116" spans="2:23" ht="31.5" customHeight="1" x14ac:dyDescent="0.55000000000000004">
      <x:c r="B116" s="27" t="s">
        <x:v>88</x:v>
      </x:c>
      <x:c r="C116" s="27"/>
      <x:c r="D116" s="75">
        <x:f>SUM(D69,D92,D101,D108,D114,D115)</x:f>
        <x:v>2505780.9339999999</x:v>
      </x:c>
      <x:c r="E116" s="76">
        <x:v>0.72057537656989201</x:v>
      </x:c>
      <x:c r="F116" s="75">
        <x:f>SUM(F69,F92,F101,F108,F114,F115)</x:f>
        <x:v>2542421.4550000001</x:v>
      </x:c>
      <x:c r="G116" s="76">
        <x:f>H116/F116</x:f>
        <x:v>7.2027860525028355</x:v>
      </x:c>
      <x:c r="H116" s="75">
        <x:f>SUM(H69,H92,H101,H108,H114,H115)</x:f>
        <x:v>18312517.795657966</x:v>
      </x:c>
      <x:c r="I116" s="77">
        <x:f>SUM(I69,I92,I101,I108,I114,I115)</x:f>
        <x:v>439804241.94</x:v>
      </x:c>
      <x:c r="J116" s="223">
        <x:f t="shared" ref="J116" si="32">-PMT(0.46%,G116,I116)/(F116*1000)</x:f>
        <x:v>2.4471847104662676E-2</x:v>
      </x:c>
      <x:c r="K116" s="78" t="s">
        <x:v>18</x:v>
      </x:c>
      <x:c r="L116" s="78" t="s">
        <x:v>18</x:v>
      </x:c>
      <x:c r="M116" s="78" t="s">
        <x:v>18</x:v>
      </x:c>
      <x:c r="N116" s="78" t="s">
        <x:v>18</x:v>
      </x:c>
      <x:c r="O116" s="78" t="s">
        <x:v>18</x:v>
      </x:c>
      <x:c r="P116" s="78" t="s">
        <x:v>18</x:v>
      </x:c>
      <x:c r="Q116" s="78" t="s">
        <x:v>18</x:v>
      </x:c>
      <x:c r="R116" s="77">
        <x:f>SUM(R69,R92,R101,R108,R114,R115)</x:f>
        <x:v>783549166.50742483</x:v>
      </x:c>
      <x:c r="S116" s="77">
        <x:f>SUM(S69,S92,S101,S108,S114,S115)</x:f>
        <x:v>524789872.9034214</x:v>
      </x:c>
      <x:c r="T116" s="77">
        <x:f t="shared" ref="T116" si="33">R116-S116</x:f>
        <x:v>258759293.60400343</x:v>
      </x:c>
      <x:c r="U116" s="76">
        <x:f t="shared" ref="U116" si="34">R116/S116</x:f>
        <x:v>1.493072193204505</x:v>
      </x:c>
      <x:c r="V116" s="121">
        <x:f>SUM(V69,V92,V101,V108,V114,V115)</x:f>
        <x:v>28627125.807069998</x:v>
      </x:c>
      <x:c r="W116" s="78" t="s">
        <x:v>18</x:v>
      </x:c>
    </x:row>
    <x:row r="117" spans="2:23" ht="13.5" customHeight="1" x14ac:dyDescent="0.55000000000000004">
      <x:c r="B117" s="23"/>
      <x:c r="C117" s="23"/>
      <x:c r="D117" s="9"/>
      <x:c r="E117" s="9"/>
      <x:c r="F117" s="10"/>
      <x:c r="G117" s="10"/>
      <x:c r="H117" s="10"/>
      <x:c r="I117" s="10"/>
      <x:c r="J117" s="10"/>
      <x:c r="K117" s="10"/>
      <x:c r="L117" s="10"/>
    </x:row>
    <x:row r="118" spans="2:23" x14ac:dyDescent="0.55000000000000004">
      <x:c r="B118" s="296" t="s">
        <x:v>499</x:v>
      </x:c>
      <x:c r="C118" s="295"/>
      <x:c r="D118" s="295"/>
      <x:c r="E118" s="295"/>
      <x:c r="F118" s="295"/>
      <x:c r="G118" s="295"/>
      <x:c r="H118" s="295"/>
      <x:c r="I118" s="295"/>
      <x:c r="J118" s="295"/>
      <x:c r="K118" s="295"/>
      <x:c r="L118" s="295"/>
    </x:row>
    <x:row r="119" spans="2:23" ht="28.95" customHeight="1" x14ac:dyDescent="0.55000000000000004">
      <x:c r="B119" s="425" t="s">
        <x:v>518</x:v>
      </x:c>
      <x:c r="C119" s="425"/>
      <x:c r="D119" s="425"/>
      <x:c r="E119" s="425"/>
      <x:c r="F119" s="425"/>
      <x:c r="G119" s="425"/>
      <x:c r="H119" s="425"/>
      <x:c r="I119" s="425"/>
      <x:c r="J119" s="425"/>
      <x:c r="K119" s="295"/>
      <x:c r="L119" s="295"/>
    </x:row>
    <x:row r="120" spans="2:23" x14ac:dyDescent="0.55000000000000004">
      <x:c r="B120" s="295" t="s">
        <x:v>519</x:v>
      </x:c>
      <x:c r="C120" s="295"/>
      <x:c r="D120" s="295"/>
      <x:c r="E120" s="295"/>
      <x:c r="F120" s="295"/>
      <x:c r="G120" s="295"/>
      <x:c r="H120" s="295"/>
      <x:c r="I120" s="295"/>
      <x:c r="J120" s="295"/>
      <x:c r="K120" s="295"/>
      <x:c r="L120" s="295"/>
    </x:row>
    <x:row r="121" spans="2:23" x14ac:dyDescent="0.55000000000000004">
      <x:c r="B121" s="427" t="s">
        <x:v>517</x:v>
      </x:c>
      <x:c r="C121" s="427"/>
      <x:c r="D121" s="427"/>
      <x:c r="E121" s="427"/>
      <x:c r="F121" s="427"/>
      <x:c r="G121" s="427"/>
      <x:c r="H121" s="427"/>
      <x:c r="I121" s="427"/>
      <x:c r="J121" s="427"/>
      <x:c r="K121" s="295"/>
      <x:c r="L121" s="295"/>
    </x:row>
    <x:row r="123" spans="2:23" x14ac:dyDescent="0.55000000000000004">
      <x:c r="B123" s="41" t="s">
        <x:v>42</x:v>
      </x:c>
      <x:c r="I123" s="267"/>
      <x:c r="R123" s="266"/>
    </x:row>
    <x:row r="124" spans="2:23" x14ac:dyDescent="0.55000000000000004">
      <x:c r="B124" s="336" t="s">
        <x:v>307</x:v>
      </x:c>
      <x:c r="I124" s="267"/>
    </x:row>
    <x:row r="125" spans="2:23" x14ac:dyDescent="0.55000000000000004">
      <x:c r="B125" s="336" t="s">
        <x:v>238</x:v>
      </x:c>
      <x:c r="I125" s="267"/>
    </x:row>
    <x:row r="126" spans="2:23" x14ac:dyDescent="0.55000000000000004">
      <x:c r="B126" s="336" t="s">
        <x:v>308</x:v>
      </x:c>
      <x:c r="I126" s="267"/>
    </x:row>
    <x:row r="127" spans="2:23" x14ac:dyDescent="0.55000000000000004">
      <x:c r="B127" s="336" t="s">
        <x:v>121</x:v>
      </x:c>
      <x:c r="I127" s="276"/>
    </x:row>
    <x:row r="128" spans="2:23" x14ac:dyDescent="0.55000000000000004">
      <x:c r="B128" s="336" t="s">
        <x:v>240</x:v>
      </x:c>
      <x:c r="I128" s="266"/>
    </x:row>
  </x:sheetData>
  <x:mergeCells count="10">
    <x:mergeCell ref="B119:J119"/>
    <x:mergeCell ref="B121:J121"/>
    <x:mergeCell ref="B102:W102"/>
    <x:mergeCell ref="B109:W109"/>
    <x:mergeCell ref="B5:L6"/>
    <x:mergeCell ref="B8:L15"/>
    <x:mergeCell ref="B19:W19"/>
    <x:mergeCell ref="B21:W21"/>
    <x:mergeCell ref="B72:W72"/>
    <x:mergeCell ref="B93:W93"/>
  </x:mergeCells>
  <x:hyperlinks>
    <x:hyperlink ref="B124" r:id="rId1" xr:uid="{A40520E2-36B4-4B5E-88CD-DE717A8EB069}"/>
    <x:hyperlink ref="B125" r:id="rId2" xr:uid="{7B12D04A-85DC-4C0A-924F-25BBBFF082B9}"/>
    <x:hyperlink ref="B126" r:id="rId3" xr:uid="{0A4786E9-1AC3-4C0E-97FE-91842C060FFE}"/>
    <x:hyperlink ref="B127" r:id="rId4" xr:uid="{11F9DF43-BA4E-44B0-8EF5-DC1FA5CC9B2B}"/>
    <x:hyperlink ref="B128" r:id="rId5" xr:uid="{5CBA2B10-8685-4D81-84FD-7797FD18AEB9}"/>
  </x:hyperlinks>
  <x:printOptions horizontalCentered="1" headings="1"/>
  <x:pageMargins left="1" right="1" top="1.25" bottom="1" header="0.5" footer="0.5"/>
  <x:pageSetup scale="21" orientation="landscape" r:id="rId6"/>
  <x:headerFooter scaleWithDoc="0">
    <x:oddHeader>&amp;R&amp;"Times New Roman,Bold"&amp;12ICC Docket No. 21-0155
Statewide Annual Report ComEd CY2022
Tab:  &amp;A</x:oddHeader>
  </x:headerFooter>
</x:worksheet>
</file>

<file path=xl/worksheets/sheet1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AD0609AE-5388-4D1F-8141-FA903BF4E8FC}" mc:Ignorable="x14ac xr xr2 xr3">
  <x:sheetPr>
    <x:pageSetUpPr fitToPage="1"/>
  </x:sheetPr>
  <x:dimension ref="B1:W94"/>
  <x:sheetViews>
    <x:sheetView topLeftCell="A58" zoomScale="90" zoomScaleNormal="90" workbookViewId="0">
      <x:selection activeCell="B38" sqref="B38"/>
    </x:sheetView>
  </x:sheetViews>
  <x:sheetFormatPr defaultColWidth="8.68359375" defaultRowHeight="14.4" x14ac:dyDescent="0.55000000000000004"/>
  <x:cols>
    <x:col min="1" max="1" width="2.68359375" customWidth="1"/>
    <x:col min="2" max="2" width="56.3125" customWidth="1"/>
    <x:col min="3" max="3" width="20.68359375" customWidth="1"/>
    <x:col min="4" max="4" width="17.3125" customWidth="1"/>
    <x:col min="5" max="5" width="15.3125" customWidth="1"/>
    <x:col min="6" max="6" width="16" customWidth="1"/>
    <x:col min="7" max="7" width="15" customWidth="1"/>
    <x:col min="8" max="8" width="16.15625" customWidth="1"/>
    <x:col min="9" max="9" width="17.3671875" customWidth="1"/>
    <x:col min="10" max="10" width="15.3671875" customWidth="1"/>
    <x:col min="11" max="11" width="17" customWidth="1"/>
    <x:col min="12" max="12" width="14.3671875" customWidth="1"/>
    <x:col min="13" max="13" width="15" customWidth="1"/>
    <x:col min="14" max="14" width="14" customWidth="1"/>
    <x:col min="15" max="15" width="15.3125" customWidth="1"/>
    <x:col min="16" max="16" width="14.3125" customWidth="1"/>
    <x:col min="17" max="17" width="14.15625" customWidth="1"/>
    <x:col min="18" max="18" width="18.83984375" customWidth="1"/>
    <x:col min="19" max="20" width="14.68359375" customWidth="1"/>
    <x:col min="21" max="22" width="14.3125" customWidth="1"/>
    <x:col min="23" max="23" width="23" bestFit="1" customWidth="1"/>
    <x:col min="24" max="24" width="24.83984375" customWidth="1"/>
  </x:cols>
  <x:sheetData>
    <x:row r="1" spans="2:12" x14ac:dyDescent="0.55000000000000004">
      <x:c r="B1" s="5" t="s">
        <x:v>0</x:v>
      </x:c>
      <x:c r="C1" s="5"/>
      <x:c r="D1" s="5"/>
      <x:c r="E1" s="5"/>
    </x:row>
    <x:row r="2" spans="2:12" x14ac:dyDescent="0.55000000000000004">
      <x:c r="B2" s="5" t="s">
        <x:v>309</x:v>
      </x:c>
      <x:c r="C2" s="5"/>
      <x:c r="D2" s="5"/>
      <x:c r="E2" s="5"/>
    </x:row>
    <x:row r="3" spans="2:12" x14ac:dyDescent="0.55000000000000004">
      <x:c r="B3" s="5" t="s">
        <x:v>91</x:v>
      </x:c>
      <x:c r="C3" s="5"/>
      <x:c r="D3" s="5"/>
      <x:c r="E3" s="5"/>
    </x:row>
    <x:row r="4" spans="2:12" x14ac:dyDescent="0.55000000000000004">
      <x:c r="B4" s="5"/>
      <x:c r="C4" s="5"/>
      <x:c r="D4" s="5"/>
      <x:c r="E4" s="5"/>
    </x:row>
    <x:row r="5" spans="2:12" ht="32.200000000000003" customHeight="1" x14ac:dyDescent="0.55000000000000004">
      <x:c r="B5" s="422" t="s">
        <x:v>92</x:v>
      </x:c>
      <x:c r="C5" s="422"/>
      <x:c r="D5" s="422"/>
      <x:c r="E5" s="422"/>
      <x:c r="F5" s="422"/>
      <x:c r="G5" s="422"/>
      <x:c r="H5" s="422"/>
      <x:c r="I5" s="422"/>
      <x:c r="J5" s="422"/>
      <x:c r="K5" s="422"/>
      <x:c r="L5" s="422"/>
    </x:row>
    <x:row r="6" spans="2:12" ht="30" customHeight="1" x14ac:dyDescent="0.55000000000000004">
      <x:c r="B6" s="422"/>
      <x:c r="C6" s="422"/>
      <x:c r="D6" s="422"/>
      <x:c r="E6" s="422"/>
      <x:c r="F6" s="422"/>
      <x:c r="G6" s="422"/>
      <x:c r="H6" s="422"/>
      <x:c r="I6" s="422"/>
      <x:c r="J6" s="422"/>
      <x:c r="K6" s="422"/>
      <x:c r="L6" s="422"/>
    </x:row>
    <x:row r="7" spans="2:12" x14ac:dyDescent="0.55000000000000004">
      <x:c r="B7" s="22"/>
      <x:c r="C7" s="22"/>
      <x:c r="D7" s="5"/>
      <x:c r="E7" s="5"/>
    </x:row>
    <x:row r="8" spans="2:12" ht="31.2" customHeight="1" x14ac:dyDescent="0.55000000000000004">
      <x:c r="B8" s="407" t="s">
        <x:v>49</x:v>
      </x:c>
      <x:c r="C8" s="408"/>
      <x:c r="D8" s="408"/>
      <x:c r="E8" s="408"/>
      <x:c r="F8" s="408"/>
      <x:c r="G8" s="408"/>
      <x:c r="H8" s="408"/>
      <x:c r="I8" s="408"/>
      <x:c r="J8" s="408"/>
      <x:c r="K8" s="408"/>
      <x:c r="L8" s="409"/>
    </x:row>
    <x:row r="9" spans="2:12" ht="24.45" customHeight="1" x14ac:dyDescent="0.55000000000000004">
      <x:c r="B9" s="410"/>
      <x:c r="C9" s="411"/>
      <x:c r="D9" s="411"/>
      <x:c r="E9" s="411"/>
      <x:c r="F9" s="411"/>
      <x:c r="G9" s="411"/>
      <x:c r="H9" s="411"/>
      <x:c r="I9" s="411"/>
      <x:c r="J9" s="411"/>
      <x:c r="K9" s="411"/>
      <x:c r="L9" s="412"/>
    </x:row>
    <x:row r="10" spans="2:12" ht="15" customHeight="1" x14ac:dyDescent="0.55000000000000004">
      <x:c r="B10" s="410"/>
      <x:c r="C10" s="411"/>
      <x:c r="D10" s="411"/>
      <x:c r="E10" s="411"/>
      <x:c r="F10" s="411"/>
      <x:c r="G10" s="411"/>
      <x:c r="H10" s="411"/>
      <x:c r="I10" s="411"/>
      <x:c r="J10" s="411"/>
      <x:c r="K10" s="411"/>
      <x:c r="L10" s="412"/>
    </x:row>
    <x:row r="11" spans="2:12" ht="15" customHeight="1" x14ac:dyDescent="0.55000000000000004">
      <x:c r="B11" s="410"/>
      <x:c r="C11" s="411"/>
      <x:c r="D11" s="411"/>
      <x:c r="E11" s="411"/>
      <x:c r="F11" s="411"/>
      <x:c r="G11" s="411"/>
      <x:c r="H11" s="411"/>
      <x:c r="I11" s="411"/>
      <x:c r="J11" s="411"/>
      <x:c r="K11" s="411"/>
      <x:c r="L11" s="412"/>
    </x:row>
    <x:row r="12" spans="2:12" ht="31.5" customHeight="1" x14ac:dyDescent="0.55000000000000004">
      <x:c r="B12" s="410"/>
      <x:c r="C12" s="411"/>
      <x:c r="D12" s="411"/>
      <x:c r="E12" s="411"/>
      <x:c r="F12" s="411"/>
      <x:c r="G12" s="411"/>
      <x:c r="H12" s="411"/>
      <x:c r="I12" s="411"/>
      <x:c r="J12" s="411"/>
      <x:c r="K12" s="411"/>
      <x:c r="L12" s="412"/>
    </x:row>
    <x:row r="13" spans="2:12" ht="15" customHeight="1" x14ac:dyDescent="0.55000000000000004">
      <x:c r="B13" s="410"/>
      <x:c r="C13" s="411"/>
      <x:c r="D13" s="411"/>
      <x:c r="E13" s="411"/>
      <x:c r="F13" s="411"/>
      <x:c r="G13" s="411"/>
      <x:c r="H13" s="411"/>
      <x:c r="I13" s="411"/>
      <x:c r="J13" s="411"/>
      <x:c r="K13" s="411"/>
      <x:c r="L13" s="412"/>
    </x:row>
    <x:row r="14" spans="2:12" ht="17.7" customHeight="1" x14ac:dyDescent="0.55000000000000004">
      <x:c r="B14" s="410"/>
      <x:c r="C14" s="411"/>
      <x:c r="D14" s="411"/>
      <x:c r="E14" s="411"/>
      <x:c r="F14" s="411"/>
      <x:c r="G14" s="411"/>
      <x:c r="H14" s="411"/>
      <x:c r="I14" s="411"/>
      <x:c r="J14" s="411"/>
      <x:c r="K14" s="411"/>
      <x:c r="L14" s="412"/>
    </x:row>
    <x:row r="15" spans="2:12" ht="161.25" customHeight="1" x14ac:dyDescent="0.55000000000000004">
      <x:c r="B15" s="413"/>
      <x:c r="C15" s="414"/>
      <x:c r="D15" s="414"/>
      <x:c r="E15" s="414"/>
      <x:c r="F15" s="414"/>
      <x:c r="G15" s="414"/>
      <x:c r="H15" s="414"/>
      <x:c r="I15" s="414"/>
      <x:c r="J15" s="414"/>
      <x:c r="K15" s="414"/>
      <x:c r="L15" s="415"/>
    </x:row>
    <x:row r="16" spans="2:12" ht="17.7" customHeight="1" x14ac:dyDescent="0.55000000000000004">
      <x:c r="B16" s="19"/>
      <x:c r="C16" s="19"/>
      <x:c r="D16" s="19"/>
      <x:c r="E16" s="19"/>
      <x:c r="F16" s="19"/>
      <x:c r="G16" s="19"/>
      <x:c r="H16" s="19"/>
      <x:c r="I16" s="19"/>
      <x:c r="J16" s="19"/>
      <x:c r="K16" s="19"/>
      <x:c r="L16" s="19"/>
    </x:row>
    <x:row r="17" spans="2:23" ht="17.7" customHeight="1" x14ac:dyDescent="0.55000000000000004">
      <x:c r="B17" s="31" t="s">
        <x:v>50</x:v>
      </x:c>
      <x:c r="C17" s="31"/>
      <x:c r="D17" s="19"/>
      <x:c r="E17" s="19"/>
      <x:c r="F17" s="19"/>
      <x:c r="G17" s="19"/>
      <x:c r="H17" s="19"/>
      <x:c r="I17" s="19"/>
      <x:c r="J17" s="19"/>
      <x:c r="K17" s="19"/>
      <x:c r="L17" s="19"/>
    </x:row>
    <x:row r="18" spans="2:23" ht="16.45" customHeight="1" x14ac:dyDescent="0.55000000000000004">
      <x:c r="B18" s="19"/>
      <x:c r="C18" s="19"/>
      <x:c r="D18" s="19"/>
      <x:c r="E18" s="19"/>
      <x:c r="F18" s="19"/>
      <x:c r="G18" s="19"/>
      <x:c r="H18" s="19"/>
      <x:c r="I18" s="19"/>
      <x:c r="J18" s="19"/>
      <x:c r="K18" s="19"/>
      <x:c r="L18" s="19"/>
    </x:row>
    <x:row r="19" spans="2:23" ht="20.2" customHeight="1" x14ac:dyDescent="0.55000000000000004">
      <x:c r="B19" s="423" t="s">
        <x:v>310</x:v>
      </x:c>
      <x:c r="C19" s="417"/>
      <x:c r="D19" s="417"/>
      <x:c r="E19" s="417"/>
      <x:c r="F19" s="417"/>
      <x:c r="G19" s="417"/>
      <x:c r="H19" s="417"/>
      <x:c r="I19" s="417"/>
      <x:c r="J19" s="417"/>
      <x:c r="K19" s="417"/>
      <x:c r="L19" s="417"/>
      <x:c r="M19" s="417"/>
      <x:c r="N19" s="417"/>
      <x:c r="O19" s="417"/>
      <x:c r="P19" s="417"/>
      <x:c r="Q19" s="417"/>
      <x:c r="R19" s="417"/>
      <x:c r="S19" s="417"/>
      <x:c r="T19" s="417"/>
      <x:c r="U19" s="417"/>
      <x:c r="V19" s="417"/>
      <x:c r="W19" s="418"/>
    </x:row>
    <x:row r="20" spans="2:23" s="12" customFormat="1" ht="70.5" customHeight="1" x14ac:dyDescent="0.5">
      <x:c r="B20" s="11" t="s">
        <x:v>52</x:v>
      </x:c>
      <x:c r="C20" s="11" t="s">
        <x:v>53</x:v>
      </x:c>
      <x:c r="D20" s="18" t="s">
        <x:v>54</x:v>
      </x:c>
      <x:c r="E20" s="11" t="s">
        <x:v>55</x:v>
      </x:c>
      <x:c r="F20" s="11" t="s">
        <x:v>56</x:v>
      </x:c>
      <x:c r="G20" s="18" t="s">
        <x:v>57</x:v>
      </x:c>
      <x:c r="H20" s="18" t="s">
        <x:v>58</x:v>
      </x:c>
      <x:c r="I20" s="11" t="s">
        <x:v>59</x:v>
      </x:c>
      <x:c r="J20" s="11" t="s">
        <x:v>60</x:v>
      </x:c>
      <x:c r="K20" s="18" t="s">
        <x:v>61</x:v>
      </x:c>
      <x:c r="L20" s="11" t="s">
        <x:v>62</x:v>
      </x:c>
      <x:c r="M20" s="11" t="s">
        <x:v>63</x:v>
      </x:c>
      <x:c r="N20" s="18" t="s">
        <x:v>64</x:v>
      </x:c>
      <x:c r="O20" s="18" t="s">
        <x:v>65</x:v>
      </x:c>
      <x:c r="P20" s="11" t="s">
        <x:v>66</x:v>
      </x:c>
      <x:c r="Q20" s="11" t="s">
        <x:v>67</x:v>
      </x:c>
      <x:c r="R20" s="18" t="s">
        <x:v>68</x:v>
      </x:c>
      <x:c r="S20" s="18" t="s">
        <x:v>69</x:v>
      </x:c>
      <x:c r="T20" s="18" t="s">
        <x:v>70</x:v>
      </x:c>
      <x:c r="U20" s="18" t="s">
        <x:v>71</x:v>
      </x:c>
      <x:c r="V20" s="18" t="s">
        <x:v>72</x:v>
      </x:c>
      <x:c r="W20" s="18" t="s">
        <x:v>73</x:v>
      </x:c>
    </x:row>
    <x:row r="21" spans="2:23" ht="15.7" customHeight="1" x14ac:dyDescent="0.55000000000000004">
      <x:c r="B21" s="403" t="s">
        <x:v>74</x:v>
      </x:c>
      <x:c r="C21" s="404"/>
      <x:c r="D21" s="404"/>
      <x:c r="E21" s="404"/>
      <x:c r="F21" s="404"/>
      <x:c r="G21" s="404"/>
      <x:c r="H21" s="404"/>
      <x:c r="I21" s="404"/>
      <x:c r="J21" s="404"/>
      <x:c r="K21" s="404"/>
      <x:c r="L21" s="404"/>
      <x:c r="M21" s="404"/>
      <x:c r="N21" s="404"/>
      <x:c r="O21" s="404"/>
      <x:c r="P21" s="404"/>
      <x:c r="Q21" s="404"/>
      <x:c r="R21" s="404"/>
      <x:c r="S21" s="404"/>
      <x:c r="T21" s="404"/>
      <x:c r="U21" s="404"/>
      <x:c r="V21" s="404"/>
      <x:c r="W21" s="405"/>
    </x:row>
    <x:row r="22" spans="2:23" x14ac:dyDescent="0.55000000000000004">
      <x:c r="B22" s="2" t="s">
        <x:v>311</x:v>
      </x:c>
      <x:c r="C22" s="49" t="s">
        <x:v>312</x:v>
      </x:c>
      <x:c r="D22" s="208">
        <x:v>24926.995235795599</x:v>
      </x:c>
      <x:c r="E22" s="53">
        <x:v>0.9</x:v>
      </x:c>
      <x:c r="F22" s="208">
        <x:v>22434.295712216001</x:v>
      </x:c>
      <x:c r="G22" s="105">
        <x:f>H22/F22</x:f>
        <x:v>3.8763417309331225</x:v>
      </x:c>
      <x:c r="H22" s="52">
        <x:v>86962.996673356902</x:v>
      </x:c>
      <x:c r="I22" s="71">
        <x:v>4216793.7787308823</x:v>
      </x:c>
      <x:c r="J22" s="258">
        <x:f>-PMT(0.46%,G22,I22)/(F22*1000)</x:f>
        <x:v>4.9034552711074444E-2</x:v>
      </x:c>
      <x:c r="K22" s="52">
        <x:v>302813.74691280001</x:v>
      </x:c>
      <x:c r="L22" s="59">
        <x:v>0.9</x:v>
      </x:c>
      <x:c r="M22" s="52">
        <x:f>K22*L22</x:f>
        <x:v>272532.37222152</x:v>
      </x:c>
      <x:c r="N22" s="53">
        <x:f>O22/M22</x:f>
        <x:v>5.8209896908943497</x:v>
      </x:c>
      <x:c r="O22" s="52">
        <x:v>1586408.1291364494</x:v>
      </x:c>
      <x:c r="P22" s="57" t="s">
        <x:v>18</x:v>
      </x:c>
      <x:c r="Q22" s="57" t="s">
        <x:v>18</x:v>
      </x:c>
      <x:c r="R22" s="71">
        <x:v>6330322.125387881</x:v>
      </x:c>
      <x:c r="S22" s="71">
        <x:v>2206693.0723076174</x:v>
      </x:c>
      <x:c r="T22" s="71">
        <x:f>R22-S22</x:f>
        <x:v>4123629.0530802635</x:v>
      </x:c>
      <x:c r="U22" s="59">
        <x:f>R22/S22</x:f>
        <x:v>2.8686917110624894</x:v>
      </x:c>
      <x:c r="V22" s="215">
        <x:v>2322</x:v>
      </x:c>
      <x:c r="W22" s="56" t="s">
        <x:v>313</x:v>
      </x:c>
    </x:row>
    <x:row r="23" spans="2:23" x14ac:dyDescent="0.55000000000000004">
      <x:c r="B23" s="2" t="s">
        <x:v>243</x:v>
      </x:c>
      <x:c r="C23" s="49" t="s">
        <x:v>312</x:v>
      </x:c>
      <x:c r="D23" s="208">
        <x:v>26472.7903288042</x:v>
      </x:c>
      <x:c r="E23" s="80">
        <x:v>0.57999999999999996</x:v>
      </x:c>
      <x:c r="F23" s="208">
        <x:v>15354.218390706401</x:v>
      </x:c>
      <x:c r="G23" s="105">
        <x:f t="shared" ref="G23:G36" si="0">H23/F23</x:f>
        <x:v>14.300710433557491</x:v>
      </x:c>
      <x:c r="H23" s="52">
        <x:v>219576.23113909533</x:v>
      </x:c>
      <x:c r="I23" s="257" t="s">
        <x:v>314</x:v>
      </x:c>
      <x:c r="J23" s="259" t="s">
        <x:v>18</x:v>
      </x:c>
      <x:c r="K23" s="52">
        <x:v>4162</x:v>
      </x:c>
      <x:c r="L23" s="59">
        <x:v>0.57999999999999996</x:v>
      </x:c>
      <x:c r="M23" s="52">
        <x:f>K23*L23</x:f>
        <x:v>2413.96</x:v>
      </x:c>
      <x:c r="N23" s="53">
        <x:f>O23/M23</x:f>
        <x:v>13</x:v>
      </x:c>
      <x:c r="O23" s="52">
        <x:v>31381.48</x:v>
      </x:c>
      <x:c r="P23" s="57" t="s">
        <x:v>18</x:v>
      </x:c>
      <x:c r="Q23" s="57" t="s">
        <x:v>18</x:v>
      </x:c>
      <x:c r="R23" s="71">
        <x:v>15319532.457727484</x:v>
      </x:c>
      <x:c r="S23" s="71">
        <x:v>13077340.033817923</x:v>
      </x:c>
      <x:c r="T23" s="71">
        <x:f t="shared" ref="T23:T39" si="1">R23-S23</x:f>
        <x:v>2242192.4239095617</x:v>
      </x:c>
      <x:c r="U23" s="59">
        <x:f t="shared" ref="U23:U39" si="2">R23/S23</x:f>
        <x:v>1.1714563067192003</x:v>
      </x:c>
      <x:c r="V23" s="208">
        <x:v>123</x:v>
      </x:c>
      <x:c r="W23" s="56" t="s">
        <x:v>313</x:v>
      </x:c>
    </x:row>
    <x:row r="24" spans="2:23" x14ac:dyDescent="0.55000000000000004">
      <x:c r="B24" s="2" t="s">
        <x:v>149</x:v>
      </x:c>
      <x:c r="C24" s="49" t="s">
        <x:v>312</x:v>
      </x:c>
      <x:c r="D24" s="208">
        <x:v>25473.521937464899</x:v>
      </x:c>
      <x:c r="E24" s="80">
        <x:v>0.67999999999999905</x:v>
      </x:c>
      <x:c r="F24" s="208">
        <x:v>17321.994917476099</x:v>
      </x:c>
      <x:c r="G24" s="105">
        <x:f t="shared" si="0"/>
        <x:v>16.147875902275828</x:v>
      </x:c>
      <x:c r="H24" s="52">
        <x:v>279713.42430725665</x:v>
      </x:c>
      <x:c r="I24" s="257" t="s">
        <x:v>314</x:v>
      </x:c>
      <x:c r="J24" s="259" t="s">
        <x:v>18</x:v>
      </x:c>
      <x:c r="K24" s="52">
        <x:v>0</x:v>
      </x:c>
      <x:c r="L24" s="57" t="s">
        <x:v>18</x:v>
      </x:c>
      <x:c r="M24" s="52">
        <x:v>0</x:v>
      </x:c>
      <x:c r="N24" s="57" t="s">
        <x:v>18</x:v>
      </x:c>
      <x:c r="O24" s="52">
        <x:v>0</x:v>
      </x:c>
      <x:c r="P24" s="57" t="s">
        <x:v>18</x:v>
      </x:c>
      <x:c r="Q24" s="57" t="s">
        <x:v>18</x:v>
      </x:c>
      <x:c r="R24" s="71">
        <x:v>22434812.580729038</x:v>
      </x:c>
      <x:c r="S24" s="71">
        <x:v>9299325.426351184</x:v>
      </x:c>
      <x:c r="T24" s="71">
        <x:f t="shared" si="1"/>
        <x:v>13135487.154377853</x:v>
      </x:c>
      <x:c r="U24" s="59">
        <x:f t="shared" si="2"/>
        <x:v>2.4125204304772763</x:v>
      </x:c>
      <x:c r="V24" s="208">
        <x:v>32</x:v>
      </x:c>
      <x:c r="W24" s="56" t="s">
        <x:v>105</x:v>
      </x:c>
    </x:row>
    <x:row r="25" spans="2:23" ht="14.5" customHeight="1" x14ac:dyDescent="0.55000000000000004">
      <x:c r="B25" s="2" t="s">
        <x:v>315</x:v>
      </x:c>
      <x:c r="C25" s="49" t="s">
        <x:v>312</x:v>
      </x:c>
      <x:c r="D25" s="208">
        <x:v>8148.6642065450105</x:v>
      </x:c>
      <x:c r="E25" s="80">
        <x:v>1</x:v>
      </x:c>
      <x:c r="F25" s="208">
        <x:v>8148.6642065450105</x:v>
      </x:c>
      <x:c r="G25" s="105">
        <x:f t="shared" si="0"/>
        <x:v>5.0010000000000003</x:v>
      </x:c>
      <x:c r="H25" s="52">
        <x:v>40751.469696931599</x:v>
      </x:c>
      <x:c r="I25" s="180">
        <x:v>3262825.8128851596</x:v>
      </x:c>
      <x:c r="J25" s="258">
        <x:f t="shared" ref="J25:J39" si="3">-PMT(0.46%,G25,I25)/(F25*1000)</x:f>
        <x:v>8.1174940695939765E-2</x:v>
      </x:c>
      <x:c r="K25" s="52">
        <x:v>0</x:v>
      </x:c>
      <x:c r="L25" s="57" t="s">
        <x:v>18</x:v>
      </x:c>
      <x:c r="M25" s="52">
        <x:v>0</x:v>
      </x:c>
      <x:c r="N25" s="57" t="s">
        <x:v>18</x:v>
      </x:c>
      <x:c r="O25" s="52">
        <x:v>0</x:v>
      </x:c>
      <x:c r="P25" s="57" t="s">
        <x:v>18</x:v>
      </x:c>
      <x:c r="Q25" s="57" t="s">
        <x:v>18</x:v>
      </x:c>
      <x:c r="R25" s="71">
        <x:v>1464391.1878872297</x:v>
      </x:c>
      <x:c r="S25" s="71">
        <x:v>1592226.8244534677</x:v>
      </x:c>
      <x:c r="T25" s="71">
        <x:f t="shared" si="1"/>
        <x:v>-127835.63656623801</x:v>
      </x:c>
      <x:c r="U25" s="59">
        <x:f t="shared" si="2"/>
        <x:v>0.91971267246416499</x:v>
      </x:c>
      <x:c r="V25" s="208">
        <x:v>250</x:v>
      </x:c>
      <x:c r="W25" s="56" t="s">
        <x:v>313</x:v>
      </x:c>
    </x:row>
    <x:row r="26" spans="2:23" x14ac:dyDescent="0.55000000000000004">
      <x:c r="B26" s="2" t="s">
        <x:v>245</x:v>
      </x:c>
      <x:c r="C26" s="49" t="s">
        <x:v>312</x:v>
      </x:c>
      <x:c r="D26" s="208">
        <x:v>22488.3990278903</x:v>
      </x:c>
      <x:c r="E26" s="80">
        <x:v>0.80000000000000104</x:v>
      </x:c>
      <x:c r="F26" s="208">
        <x:v>17990.719222312302</x:v>
      </x:c>
      <x:c r="G26" s="105">
        <x:f t="shared" si="0"/>
        <x:v>10.265302612134755</x:v>
      </x:c>
      <x:c r="H26" s="52">
        <x:v>184680.17702698542</x:v>
      </x:c>
      <x:c r="I26" s="71">
        <x:v>5190256.867224412</x:v>
      </x:c>
      <x:c r="J26" s="258">
        <x:f t="shared" si="3"/>
        <x:v>2.8837369385536223E-2</x:v>
      </x:c>
      <x:c r="K26" s="52">
        <x:v>0</x:v>
      </x:c>
      <x:c r="L26" s="57" t="s">
        <x:v>18</x:v>
      </x:c>
      <x:c r="M26" s="52">
        <x:v>0</x:v>
      </x:c>
      <x:c r="N26" s="57" t="s">
        <x:v>18</x:v>
      </x:c>
      <x:c r="O26" s="52">
        <x:v>0</x:v>
      </x:c>
      <x:c r="P26" s="57" t="s">
        <x:v>18</x:v>
      </x:c>
      <x:c r="Q26" s="57" t="s">
        <x:v>18</x:v>
      </x:c>
      <x:c r="R26" s="71">
        <x:v>10646578.816823503</x:v>
      </x:c>
      <x:c r="S26" s="71">
        <x:v>6466383.3814109452</x:v>
      </x:c>
      <x:c r="T26" s="71">
        <x:f t="shared" si="1"/>
        <x:v>4180195.4354125578</x:v>
      </x:c>
      <x:c r="U26" s="59">
        <x:f t="shared" si="2"/>
        <x:v>1.646450293595251</x:v>
      </x:c>
      <x:c r="V26" s="208">
        <x:v>109</x:v>
      </x:c>
      <x:c r="W26" s="56" t="s">
        <x:v>105</x:v>
      </x:c>
    </x:row>
    <x:row r="27" spans="2:23" x14ac:dyDescent="0.55000000000000004">
      <x:c r="B27" s="2" t="s">
        <x:v>246</x:v>
      </x:c>
      <x:c r="C27" s="49" t="s">
        <x:v>312</x:v>
      </x:c>
      <x:c r="D27" s="208">
        <x:v>321683.59722047299</x:v>
      </x:c>
      <x:c r="E27" s="80">
        <x:v>0.78717830678811895</x:v>
      </x:c>
      <x:c r="F27" s="208">
        <x:v>253222.349381523</x:v>
      </x:c>
      <x:c r="G27" s="105">
        <x:f t="shared" si="0"/>
        <x:v>9.0984958948334178</x:v>
      </x:c>
      <x:c r="H27" s="52">
        <x:v>2303942.5063278605</x:v>
      </x:c>
      <x:c r="I27" s="71">
        <x:v>15540886.596109396</x:v>
      </x:c>
      <x:c r="J27" s="258">
        <x:f t="shared" si="3"/>
        <x:v>6.90298630819817E-3</x:v>
      </x:c>
      <x:c r="K27" s="52">
        <x:v>0</x:v>
      </x:c>
      <x:c r="L27" s="57" t="s">
        <x:v>18</x:v>
      </x:c>
      <x:c r="M27" s="52">
        <x:v>0</x:v>
      </x:c>
      <x:c r="N27" s="57" t="s">
        <x:v>18</x:v>
      </x:c>
      <x:c r="O27" s="52">
        <x:v>0</x:v>
      </x:c>
      <x:c r="P27" s="57" t="s">
        <x:v>18</x:v>
      </x:c>
      <x:c r="Q27" s="57" t="s">
        <x:v>18</x:v>
      </x:c>
      <x:c r="R27" s="71">
        <x:v>202076743.86317706</x:v>
      </x:c>
      <x:c r="S27" s="71">
        <x:v>42498704.033313788</x:v>
      </x:c>
      <x:c r="T27" s="71">
        <x:f t="shared" si="1"/>
        <x:v>159578039.82986328</x:v>
      </x:c>
      <x:c r="U27" s="59">
        <x:f t="shared" si="2"/>
        <x:v>4.7548919069337643</x:v>
      </x:c>
      <x:c r="V27" s="215">
        <x:v>2550123</x:v>
      </x:c>
      <x:c r="W27" s="56" t="s">
        <x:v>316</x:v>
      </x:c>
    </x:row>
    <x:row r="28" spans="2:23" ht="14.5" customHeight="1" x14ac:dyDescent="0.55000000000000004">
      <x:c r="B28" s="2" t="s">
        <x:v>317</x:v>
      </x:c>
      <x:c r="C28" s="49" t="s">
        <x:v>312</x:v>
      </x:c>
      <x:c r="D28" s="208">
        <x:v>38341.388724800003</x:v>
      </x:c>
      <x:c r="E28" s="80">
        <x:v>0.6</x:v>
      </x:c>
      <x:c r="F28" s="208">
        <x:v>23221.586066196</x:v>
      </x:c>
      <x:c r="G28" s="105">
        <x:f t="shared" si="0"/>
        <x:v>16.665320066030993</x:v>
      </x:c>
      <x:c r="H28" s="52">
        <x:v>386995.16423404188</x:v>
      </x:c>
      <x:c r="I28" s="71">
        <x:v>7534214.9709058115</x:v>
      </x:c>
      <x:c r="J28" s="258">
        <x:f t="shared" si="3"/>
        <x:v>2.0268986098151545E-2</x:v>
      </x:c>
      <x:c r="K28" s="52">
        <x:v>43501.08</x:v>
      </x:c>
      <x:c r="L28" s="59">
        <x:v>0.77</x:v>
      </x:c>
      <x:c r="M28" s="52">
        <x:f>K28*L28</x:f>
        <x:v>33495.831600000005</x:v>
      </x:c>
      <x:c r="N28" s="53">
        <x:f>O28/M28</x:f>
        <x:v>17.399999999999995</x:v>
      </x:c>
      <x:c r="O28" s="52">
        <x:v>582827.46983999992</x:v>
      </x:c>
      <x:c r="P28" s="57" t="s">
        <x:v>18</x:v>
      </x:c>
      <x:c r="Q28" s="57" t="s">
        <x:v>18</x:v>
      </x:c>
      <x:c r="R28" s="71">
        <x:v>30163891.370411813</x:v>
      </x:c>
      <x:c r="S28" s="71">
        <x:v>14886459.580057543</x:v>
      </x:c>
      <x:c r="T28" s="71">
        <x:f t="shared" si="1"/>
        <x:v>15277431.79035427</x:v>
      </x:c>
      <x:c r="U28" s="59">
        <x:f t="shared" si="2"/>
        <x:v>2.0262636127948439</x:v>
      </x:c>
      <x:c r="V28" s="215">
        <x:v>75</x:v>
      </x:c>
      <x:c r="W28" s="56" t="s">
        <x:v>313</x:v>
      </x:c>
    </x:row>
    <x:row r="29" spans="2:23" x14ac:dyDescent="0.55000000000000004">
      <x:c r="B29" s="2" t="s">
        <x:v>318</x:v>
      </x:c>
      <x:c r="C29" s="49" t="s">
        <x:v>312</x:v>
      </x:c>
      <x:c r="D29" s="208">
        <x:v>3607.35621043325</x:v>
      </x:c>
      <x:c r="E29" s="80">
        <x:v>0.91</x:v>
      </x:c>
      <x:c r="F29" s="208">
        <x:v>3282.69415149426</x:v>
      </x:c>
      <x:c r="G29" s="105">
        <x:f t="shared" si="0"/>
        <x:v>4.3252706194206647</x:v>
      </x:c>
      <x:c r="H29" s="52">
        <x:v>14198.540566002172</x:v>
      </x:c>
      <x:c r="I29" s="173">
        <x:v>3341026.709470192</x:v>
      </x:c>
      <x:c r="J29" s="258">
        <x:f t="shared" si="3"/>
        <x:v>0.2381971641165273</x:v>
      </x:c>
      <x:c r="K29" s="52">
        <x:v>57073.936779178403</x:v>
      </x:c>
      <x:c r="L29" s="59">
        <x:v>0.90999999999999703</x:v>
      </x:c>
      <x:c r="M29" s="52">
        <x:f>K29*L29</x:f>
        <x:v>51937.282469052174</x:v>
      </x:c>
      <x:c r="N29" s="53">
        <x:f>O29/M29</x:f>
        <x:v>4.1848241826033297</x:v>
      </x:c>
      <x:c r="O29" s="52">
        <x:v>217348.3956551895</x:v>
      </x:c>
      <x:c r="P29" s="57" t="s">
        <x:v>18</x:v>
      </x:c>
      <x:c r="Q29" s="57" t="s">
        <x:v>18</x:v>
      </x:c>
      <x:c r="R29" s="71">
        <x:v>706108.26471415139</x:v>
      </x:c>
      <x:c r="S29" s="71">
        <x:v>3353856.174483167</x:v>
      </x:c>
      <x:c r="T29" s="71">
        <x:f t="shared" si="1"/>
        <x:v>-2647747.9097690154</x:v>
      </x:c>
      <x:c r="U29" s="59">
        <x:f t="shared" si="2"/>
        <x:v>0.21053623887821113</x:v>
      </x:c>
      <x:c r="V29" s="215">
        <x:v>270</x:v>
      </x:c>
      <x:c r="W29" s="56" t="s">
        <x:v>316</x:v>
      </x:c>
    </x:row>
    <x:row r="30" spans="2:23" x14ac:dyDescent="0.55000000000000004">
      <x:c r="B30" s="2" t="s">
        <x:v>319</x:v>
      </x:c>
      <x:c r="C30" s="49" t="s">
        <x:v>312</x:v>
      </x:c>
      <x:c r="D30" s="208">
        <x:v>2517.8964976930502</x:v>
      </x:c>
      <x:c r="E30" s="80">
        <x:v>1</x:v>
      </x:c>
      <x:c r="F30" s="208">
        <x:v>2517.8964976930502</x:v>
      </x:c>
      <x:c r="G30" s="105">
        <x:f t="shared" si="0"/>
        <x:v>9.1097644727521434</x:v>
      </x:c>
      <x:c r="H30" s="52">
        <x:v>22937.444060751197</x:v>
      </x:c>
      <x:c r="I30" s="55">
        <x:v>1724577.908972919</x:v>
      </x:c>
      <x:c r="J30" s="258">
        <x:f t="shared" si="3"/>
        <x:v>7.6945248413685594E-2</x:v>
      </x:c>
      <x:c r="K30" s="52">
        <x:v>2318.1918635941402</x:v>
      </x:c>
      <x:c r="L30" s="59">
        <x:v>1</x:v>
      </x:c>
      <x:c r="M30" s="52">
        <x:f>K30*L30</x:f>
        <x:v>2318.1918635941402</x:v>
      </x:c>
      <x:c r="N30" s="53">
        <x:f>O30/M30</x:f>
        <x:v>8.8320347770202563</x:v>
      </x:c>
      <x:c r="O30" s="52">
        <x:v>20474.351159068843</x:v>
      </x:c>
      <x:c r="P30" s="57" t="s">
        <x:v>18</x:v>
      </x:c>
      <x:c r="Q30" s="57" t="s">
        <x:v>18</x:v>
      </x:c>
      <x:c r="R30" s="71">
        <x:v>1336288.2867627621</x:v>
      </x:c>
      <x:c r="S30" s="71">
        <x:v>973835.87856815499</x:v>
      </x:c>
      <x:c r="T30" s="71">
        <x:f t="shared" si="1"/>
        <x:v>362452.40819460712</x:v>
      </x:c>
      <x:c r="U30" s="59">
        <x:f t="shared" si="2"/>
        <x:v>1.3721904441716875</x:v>
      </x:c>
      <x:c r="V30" s="215">
        <x:v>105</x:v>
      </x:c>
      <x:c r="W30" s="56" t="s">
        <x:v>313</x:v>
      </x:c>
    </x:row>
    <x:row r="31" spans="2:23" x14ac:dyDescent="0.55000000000000004">
      <x:c r="B31" s="2" t="s">
        <x:v>320</x:v>
      </x:c>
      <x:c r="C31" s="49" t="s">
        <x:v>312</x:v>
      </x:c>
      <x:c r="D31" s="208">
        <x:v>8816.0144404990006</x:v>
      </x:c>
      <x:c r="E31" s="80">
        <x:v>0.91</x:v>
      </x:c>
      <x:c r="F31" s="208">
        <x:v>8022.5731408540905</x:v>
      </x:c>
      <x:c r="G31" s="105">
        <x:f t="shared" si="0"/>
        <x:v>8.9383008469838767</x:v>
      </x:c>
      <x:c r="H31" s="52">
        <x:v>71708.172299886224</x:v>
      </x:c>
      <x:c r="I31" s="247" t="s">
        <x:v>321</x:v>
      </x:c>
      <x:c r="J31" s="259" t="s">
        <x:v>18</x:v>
      </x:c>
      <x:c r="K31" s="52">
        <x:v>0</x:v>
      </x:c>
      <x:c r="L31" s="57" t="s">
        <x:v>18</x:v>
      </x:c>
      <x:c r="M31" s="52">
        <x:v>0</x:v>
      </x:c>
      <x:c r="N31" s="57" t="s">
        <x:v>18</x:v>
      </x:c>
      <x:c r="O31" s="52">
        <x:v>0</x:v>
      </x:c>
      <x:c r="P31" s="57" t="s">
        <x:v>18</x:v>
      </x:c>
      <x:c r="Q31" s="57" t="s">
        <x:v>18</x:v>
      </x:c>
      <x:c r="R31" s="71">
        <x:v>4256180.2998771016</x:v>
      </x:c>
      <x:c r="S31" s="71">
        <x:v>1707291.6808897459</x:v>
      </x:c>
      <x:c r="T31" s="71">
        <x:f t="shared" si="1"/>
        <x:v>2548888.6189873554</x:v>
      </x:c>
      <x:c r="U31" s="59">
        <x:f t="shared" si="2"/>
        <x:v>2.4929426808071926</x:v>
      </x:c>
      <x:c r="V31" s="215">
        <x:v>218</x:v>
      </x:c>
      <x:c r="W31" s="56" t="s">
        <x:v>313</x:v>
      </x:c>
    </x:row>
    <x:row r="32" spans="2:23" ht="14.5" customHeight="1" x14ac:dyDescent="0.55000000000000004">
      <x:c r="B32" s="2" t="s">
        <x:v>322</x:v>
      </x:c>
      <x:c r="C32" s="49" t="s">
        <x:v>312</x:v>
      </x:c>
      <x:c r="D32" s="208">
        <x:v>36336.588918335496</x:v>
      </x:c>
      <x:c r="E32" s="80">
        <x:v>0.94999999999999796</x:v>
      </x:c>
      <x:c r="F32" s="208">
        <x:v>34519.759472418598</x:v>
      </x:c>
      <x:c r="G32" s="105">
        <x:f>H32/F32</x:f>
        <x:v>7.5010000000000039</x:v>
      </x:c>
      <x:c r="H32" s="52">
        <x:v>258932.71580261205</x:v>
      </x:c>
      <x:c r="I32" s="55">
        <x:v>8968812.2965186387</x:v>
      </x:c>
      <x:c r="J32" s="258">
        <x:f t="shared" si="3"/>
        <x:v>3.5318229956065678E-2</x:v>
      </x:c>
      <x:c r="K32" s="52">
        <x:v>97237.433261571598</x:v>
      </x:c>
      <x:c r="L32" s="59">
        <x:v>1.02</x:v>
      </x:c>
      <x:c r="M32" s="52">
        <x:f>K32*L32</x:f>
        <x:v>99182.181926803038</x:v>
      </x:c>
      <x:c r="N32" s="53">
        <x:f>O32/M32</x:f>
        <x:v>7.5</x:v>
      </x:c>
      <x:c r="O32" s="52">
        <x:v>743866.36445102282</x:v>
      </x:c>
      <x:c r="P32" s="57" t="s">
        <x:v>18</x:v>
      </x:c>
      <x:c r="Q32" s="57" t="s">
        <x:v>18</x:v>
      </x:c>
      <x:c r="R32" s="71">
        <x:v>12804936.742950544</x:v>
      </x:c>
      <x:c r="S32" s="71">
        <x:v>6355104.8979996135</x:v>
      </x:c>
      <x:c r="T32" s="71">
        <x:f t="shared" si="1"/>
        <x:v>6449831.8449509302</x:v>
      </x:c>
      <x:c r="U32" s="59">
        <x:f t="shared" si="2"/>
        <x:v>2.0149056464797512</x:v>
      </x:c>
      <x:c r="V32" s="215">
        <x:v>123</x:v>
      </x:c>
      <x:c r="W32" s="56" t="s">
        <x:v>313</x:v>
      </x:c>
    </x:row>
    <x:row r="33" spans="2:23" x14ac:dyDescent="0.55000000000000004">
      <x:c r="B33" s="2" t="s">
        <x:v>323</x:v>
      </x:c>
      <x:c r="C33" s="49" t="s">
        <x:v>312</x:v>
      </x:c>
      <x:c r="D33" s="208">
        <x:v>2277.3357645879501</x:v>
      </x:c>
      <x:c r="E33" s="80">
        <x:v>0.9</x:v>
      </x:c>
      <x:c r="F33" s="208">
        <x:v>2049.6021881291599</x:v>
      </x:c>
      <x:c r="G33" s="105">
        <x:f t="shared" si="0"/>
        <x:v>10.210812719476126</x:v>
      </x:c>
      <x:c r="H33" s="52">
        <x:v>20928.104092415324</x:v>
      </x:c>
      <x:c r="I33" s="55">
        <x:v>874731.84044268448</x:v>
      </x:c>
      <x:c r="J33" s="258">
        <x:f t="shared" si="3"/>
        <x:v>4.2882316781242331E-2</x:v>
      </x:c>
      <x:c r="K33" s="52">
        <x:v>39521.079382796503</x:v>
      </x:c>
      <x:c r="L33" s="59">
        <x:v>0.90000000000000102</x:v>
      </x:c>
      <x:c r="M33" s="52">
        <x:f>K33*L33</x:f>
        <x:v>35568.971444516894</x:v>
      </x:c>
      <x:c r="N33" s="53">
        <x:f>O33/M33</x:f>
        <x:v>6.8976834364496504</x:v>
      </x:c>
      <x:c r="O33" s="52">
        <x:v>245343.50518439477</x:v>
      </x:c>
      <x:c r="P33" s="57" t="s">
        <x:v>18</x:v>
      </x:c>
      <x:c r="Q33" s="57" t="s">
        <x:v>18</x:v>
      </x:c>
      <x:c r="R33" s="71">
        <x:v>2314138.366613647</x:v>
      </x:c>
      <x:c r="S33" s="71">
        <x:v>878508.84306324727</x:v>
      </x:c>
      <x:c r="T33" s="71">
        <x:f t="shared" si="1"/>
        <x:v>1435629.5235503996</x:v>
      </x:c>
      <x:c r="U33" s="59">
        <x:f t="shared" si="2"/>
        <x:v>2.634166274917102</x:v>
      </x:c>
      <x:c r="V33" s="215">
        <x:v>4012</x:v>
      </x:c>
      <x:c r="W33" s="56" t="s">
        <x:v>324</x:v>
      </x:c>
    </x:row>
    <x:row r="34" spans="2:23" x14ac:dyDescent="0.55000000000000004">
      <x:c r="B34" s="2" t="s">
        <x:v>151</x:v>
      </x:c>
      <x:c r="C34" s="49" t="s">
        <x:v>312</x:v>
      </x:c>
      <x:c r="D34" s="208">
        <x:v>220317.638453438</x:v>
      </x:c>
      <x:c r="E34" s="53">
        <x:v>0.91</x:v>
      </x:c>
      <x:c r="F34" s="208">
        <x:v>200489.05099262801</x:v>
      </x:c>
      <x:c r="G34" s="105">
        <x:f t="shared" si="0"/>
        <x:v>9.9310351950177047</x:v>
      </x:c>
      <x:c r="H34" s="52">
        <x:v>1991063.8216234879</x:v>
      </x:c>
      <x:c r="I34" s="55">
        <x:v>54307318.652064599</x:v>
      </x:c>
      <x:c r="J34" s="258">
        <x:f t="shared" si="3"/>
        <x:v>2.7965957731338528E-2</x:v>
      </x:c>
      <x:c r="K34" s="52">
        <x:v>367229.37725000002</x:v>
      </x:c>
      <x:c r="L34" s="59">
        <x:v>0.91</x:v>
      </x:c>
      <x:c r="M34" s="52">
        <x:f>K34*L34</x:f>
        <x:v>334178.7332975</x:v>
      </x:c>
      <x:c r="N34" s="53">
        <x:f>O34/M34</x:f>
        <x:v>12.059415387498101</x:v>
      </x:c>
      <x:c r="O34" s="52">
        <x:v>4030000.1585024954</x:v>
      </x:c>
      <x:c r="P34" s="57" t="s">
        <x:v>18</x:v>
      </x:c>
      <x:c r="Q34" s="57" t="s">
        <x:v>18</x:v>
      </x:c>
      <x:c r="R34" s="71">
        <x:v>147902286.18267593</x:v>
      </x:c>
      <x:c r="S34" s="71">
        <x:v>133503625.1115541</x:v>
      </x:c>
      <x:c r="T34" s="71">
        <x:f t="shared" si="1"/>
        <x:v>14398661.071121827</x:v>
      </x:c>
      <x:c r="U34" s="59">
        <x:f t="shared" si="2"/>
        <x:v>1.1078522104481467</x:v>
      </x:c>
      <x:c r="V34" s="215">
        <x:v>7709</x:v>
      </x:c>
      <x:c r="W34" s="56" t="s">
        <x:v>313</x:v>
      </x:c>
    </x:row>
    <x:row r="35" spans="2:23" x14ac:dyDescent="0.55000000000000004">
      <x:c r="B35" s="2" t="s">
        <x:v>250</x:v>
      </x:c>
      <x:c r="C35" s="49" t="s">
        <x:v>312</x:v>
      </x:c>
      <x:c r="D35" s="208">
        <x:v>345367.12429074198</x:v>
      </x:c>
      <x:c r="E35" s="80">
        <x:v>0.70763212316402102</x:v>
      </x:c>
      <x:c r="F35" s="208">
        <x:v>243838.99258171799</x:v>
      </x:c>
      <x:c r="G35" s="105">
        <x:f t="shared" si="0"/>
        <x:v>8.7766334192967701</x:v>
      </x:c>
      <x:c r="H35" s="52">
        <x:v>2140085.4512203634</x:v>
      </x:c>
      <x:c r="I35" s="55">
        <x:v>50625160.00098481</x:v>
      </x:c>
      <x:c r="J35" s="258">
        <x:f t="shared" si="3"/>
        <x:v>2.4190763801761623E-2</x:v>
      </x:c>
      <x:c r="K35" s="52">
        <x:v>2547652.1005000002</x:v>
      </x:c>
      <x:c r="L35" s="59">
        <x:v>0.7</x:v>
      </x:c>
      <x:c r="M35" s="52">
        <x:f>K35*L35</x:f>
        <x:v>1783356.4703500001</x:v>
      </x:c>
      <x:c r="N35" s="53">
        <x:f>O35/M35</x:f>
        <x:v>14.8594092566918</x:v>
      </x:c>
      <x:c r="O35" s="52">
        <x:v>26499623.643500008</x:v>
      </x:c>
      <x:c r="P35" s="57" t="s">
        <x:v>18</x:v>
      </x:c>
      <x:c r="Q35" s="57" t="s">
        <x:v>18</x:v>
      </x:c>
      <x:c r="R35" s="1">
        <x:v>141090041.33457929</x:v>
      </x:c>
      <x:c r="S35" s="1">
        <x:v>84074873.593486577</x:v>
      </x:c>
      <x:c r="T35" s="71">
        <x:f t="shared" si="1"/>
        <x:v>57015167.741092712</x:v>
      </x:c>
      <x:c r="U35" s="59">
        <x:f t="shared" si="2"/>
        <x:v>1.6781475285561389</x:v>
      </x:c>
      <x:c r="V35" s="215">
        <x:v>3498</x:v>
      </x:c>
      <x:c r="W35" s="56" t="s">
        <x:v>313</x:v>
      </x:c>
    </x:row>
    <x:row r="36" spans="2:23" ht="14.5" customHeight="1" x14ac:dyDescent="0.55000000000000004">
      <x:c r="B36" s="2" t="s">
        <x:v>325</x:v>
      </x:c>
      <x:c r="C36" s="49" t="s">
        <x:v>312</x:v>
      </x:c>
      <x:c r="D36" s="208">
        <x:v>14778.772000000001</x:v>
      </x:c>
      <x:c r="E36" s="80">
        <x:v>0.95</x:v>
      </x:c>
      <x:c r="F36" s="208">
        <x:v>14039.8334</x:v>
      </x:c>
      <x:c r="G36" s="105">
        <x:f t="shared" si="0"/>
        <x:v>5.0009999999999994</x:v>
      </x:c>
      <x:c r="H36" s="52">
        <x:v>70213.206833399992</x:v>
      </x:c>
      <x:c r="I36" s="55">
        <x:v>1452306.7198749047</x:v>
      </x:c>
      <x:c r="J36" s="258">
        <x:f>-PMT(0.46%,G36,I36)/(F36*1000)</x:f>
        <x:v>2.0970602326877349E-2</x:v>
      </x:c>
      <x:c r="K36" s="52">
        <x:v>0</x:v>
      </x:c>
      <x:c r="L36" s="57" t="s">
        <x:v>18</x:v>
      </x:c>
      <x:c r="M36" s="52">
        <x:v>0</x:v>
      </x:c>
      <x:c r="N36" s="57" t="s">
        <x:v>18</x:v>
      </x:c>
      <x:c r="O36" s="52">
        <x:v>0</x:v>
      </x:c>
      <x:c r="P36" s="57" t="s">
        <x:v>18</x:v>
      </x:c>
      <x:c r="Q36" s="57" t="s">
        <x:v>18</x:v>
      </x:c>
      <x:c r="R36" s="1">
        <x:v>2523089.4032731345</x:v>
      </x:c>
      <x:c r="S36" s="1">
        <x:v>1458681.7032282152</x:v>
      </x:c>
      <x:c r="T36" s="71">
        <x:f t="shared" si="1"/>
        <x:v>1064407.7000449193</x:v>
      </x:c>
      <x:c r="U36" s="59">
        <x:f t="shared" si="2"/>
        <x:v>1.7297052521391567</x:v>
      </x:c>
      <x:c r="V36" s="215">
        <x:v>3</x:v>
      </x:c>
      <x:c r="W36" s="56" t="s">
        <x:v>326</x:v>
      </x:c>
    </x:row>
    <x:row r="37" spans="2:23" x14ac:dyDescent="0.55000000000000004">
      <x:c r="B37" s="2" t="s">
        <x:v>327</x:v>
      </x:c>
      <x:c r="C37" s="49" t="s">
        <x:v>312</x:v>
      </x:c>
      <x:c r="D37" s="208">
        <x:v>86043.658066606702</x:v>
      </x:c>
      <x:c r="E37" s="80">
        <x:v>1</x:v>
      </x:c>
      <x:c r="F37" s="208">
        <x:v>86043.658066606702</x:v>
      </x:c>
      <x:c r="G37" s="105">
        <x:f>H37/F37</x:f>
        <x:v>11.740179272751828</x:v>
      </x:c>
      <x:c r="H37" s="52">
        <x:v>1010167.9709853217</x:v>
      </x:c>
      <x:c r="I37" s="55">
        <x:f>15668809.9796927+8959526.07</x:f>
        <x:v>24628336.049692698</x:v>
      </x:c>
      <x:c r="J37" s="258">
        <x:f t="shared" ref="J37" si="4">-PMT(0.46%,G37,I37)/(F37*1000)</x:f>
        <x:v>2.5100710820859361E-2</x:v>
      </x:c>
      <x:c r="K37" s="52">
        <x:v>0</x:v>
      </x:c>
      <x:c r="L37" s="57" t="s">
        <x:v>18</x:v>
      </x:c>
      <x:c r="M37" s="52">
        <x:v>0</x:v>
      </x:c>
      <x:c r="N37" s="57" t="s">
        <x:v>18</x:v>
      </x:c>
      <x:c r="O37" s="52">
        <x:v>0</x:v>
      </x:c>
      <x:c r="P37" s="57" t="s">
        <x:v>18</x:v>
      </x:c>
      <x:c r="Q37" s="57" t="s">
        <x:v>18</x:v>
      </x:c>
      <x:c r="R37" s="1">
        <x:v>40432264.449727401</x:v>
      </x:c>
      <x:c r="S37" s="1">
        <x:v>44251636.993992768</x:v>
      </x:c>
      <x:c r="T37" s="71">
        <x:f t="shared" ref="T37" si="5">R37-S37</x:f>
        <x:v>-3819372.5442653671</x:v>
      </x:c>
      <x:c r="U37" s="59">
        <x:f t="shared" ref="U37" si="6">R37/S37</x:f>
        <x:v>0.91368968915694904</x:v>
      </x:c>
      <x:c r="V37" s="216">
        <x:v>114133</x:v>
      </x:c>
      <x:c r="W37" s="57" t="s">
        <x:v>316</x:v>
      </x:c>
    </x:row>
    <x:row r="38" spans="2:23" x14ac:dyDescent="0.55000000000000004">
      <x:c r="B38" s="2" t="s">
        <x:v>328</x:v>
      </x:c>
      <x:c r="C38" s="49" t="s">
        <x:v>312</x:v>
      </x:c>
      <x:c r="D38" s="259" t="s">
        <x:v>18</x:v>
      </x:c>
      <x:c r="E38" s="259" t="s">
        <x:v>18</x:v>
      </x:c>
      <x:c r="F38" s="259" t="s">
        <x:v>18</x:v>
      </x:c>
      <x:c r="G38" s="259" t="s">
        <x:v>18</x:v>
      </x:c>
      <x:c r="H38" s="259" t="s">
        <x:v>18</x:v>
      </x:c>
      <x:c r="I38" s="55">
        <x:v>4608536.5961229363</x:v>
      </x:c>
      <x:c r="J38" s="259" t="s">
        <x:v>18</x:v>
      </x:c>
      <x:c r="K38" s="259" t="s">
        <x:v>18</x:v>
      </x:c>
      <x:c r="L38" s="259" t="s">
        <x:v>18</x:v>
      </x:c>
      <x:c r="M38" s="259" t="s">
        <x:v>18</x:v>
      </x:c>
      <x:c r="N38" s="259" t="s">
        <x:v>18</x:v>
      </x:c>
      <x:c r="O38" s="259" t="s">
        <x:v>18</x:v>
      </x:c>
      <x:c r="P38" s="259" t="s">
        <x:v>18</x:v>
      </x:c>
      <x:c r="Q38" s="259" t="s">
        <x:v>18</x:v>
      </x:c>
      <x:c r="R38" s="259" t="s">
        <x:v>18</x:v>
      </x:c>
      <x:c r="S38" s="259" t="s">
        <x:v>18</x:v>
      </x:c>
      <x:c r="T38" s="259" t="s">
        <x:v>18</x:v>
      </x:c>
      <x:c r="U38" s="259" t="s">
        <x:v>18</x:v>
      </x:c>
      <x:c r="V38" s="259" t="s">
        <x:v>18</x:v>
      </x:c>
      <x:c r="W38" s="259" t="s">
        <x:v>18</x:v>
      </x:c>
    </x:row>
    <x:row r="39" spans="2:23" x14ac:dyDescent="0.55000000000000004">
      <x:c r="B39" s="3" t="s">
        <x:v>76</x:v>
      </x:c>
      <x:c r="C39" s="3"/>
      <x:c r="D39" s="67">
        <x:f>SUM(D22:D38)</x:f>
        <x:v>1187597.7413241086</x:v>
      </x:c>
      <x:c r="E39" s="212">
        <x:f>F39/D39</x:f>
        <x:v>0.80203747047087837</x:v>
      </x:c>
      <x:c r="F39" s="67">
        <x:f>SUM(F22:F38)</x:f>
        <x:v>952497.88838851661</x:v>
      </x:c>
      <x:c r="G39" s="213">
        <x:f>H39/F39</x:f>
        <x:v>9.5568268526982632</x:v>
      </x:c>
      <x:c r="H39" s="67">
        <x:f>SUM(H22:H38)</x:f>
        <x:v>9102857.3968897685</x:v>
      </x:c>
      <x:c r="I39" s="63">
        <x:f>SUM(I22:I38)</x:f>
        <x:v>186275784.80000007</x:v>
      </x:c>
      <x:c r="J39" s="222">
        <x:f t="shared" si="3"/>
        <x:v>2.0963559637078643E-2</x:v>
      </x:c>
      <x:c r="K39" s="70">
        <x:f>SUM(K22:K38)</x:f>
        <x:v>3461508.9459499409</x:v>
      </x:c>
      <x:c r="L39" s="69">
        <x:f>M39/K39</x:f>
        <x:v>0.75544626231071521</x:v>
      </x:c>
      <x:c r="M39" s="70">
        <x:f>SUM(M22:M38)</x:f>
        <x:v>2614983.9951729863</x:v>
      </x:c>
      <x:c r="N39" s="69">
        <x:f>O39/M39</x:f>
        <x:v>12.985652516463025</x:v>
      </x:c>
      <x:c r="O39" s="70">
        <x:f>SUM(O22:O38)</x:f>
        <x:v>33957273.497428626</x:v>
      </x:c>
      <x:c r="P39" s="64" t="s">
        <x:v>18</x:v>
      </x:c>
      <x:c r="Q39" s="64" t="s">
        <x:v>18</x:v>
      </x:c>
      <x:c r="R39" s="324">
        <x:v>641801605.73331797</x:v>
      </x:c>
      <x:c r="S39" s="324">
        <x:v>371212689.52594912</x:v>
      </x:c>
      <x:c r="T39" s="324">
        <x:f t="shared" si="1"/>
        <x:v>270588916.20736885</x:v>
      </x:c>
      <x:c r="U39" s="325">
        <x:f t="shared" si="2"/>
        <x:v>1.7289322909540614</x:v>
      </x:c>
      <x:c r="V39" s="326">
        <x:f>SUM(V22:V38)</x:f>
        <x:v>2683105</x:v>
      </x:c>
      <x:c r="W39" s="64" t="s">
        <x:v>18</x:v>
      </x:c>
    </x:row>
    <x:row r="40" spans="2:23" hidden="1" x14ac:dyDescent="0.55000000000000004"/>
    <x:row r="41" spans="2:23" hidden="1" x14ac:dyDescent="0.55000000000000004"/>
    <x:row r="42" spans="2:23" ht="15.7" customHeight="1" x14ac:dyDescent="0.55000000000000004">
      <x:c r="B42" s="403" t="s">
        <x:v>79</x:v>
      </x:c>
      <x:c r="C42" s="404"/>
      <x:c r="D42" s="404"/>
      <x:c r="E42" s="404"/>
      <x:c r="F42" s="404"/>
      <x:c r="G42" s="404"/>
      <x:c r="H42" s="404"/>
      <x:c r="I42" s="404"/>
      <x:c r="J42" s="404"/>
      <x:c r="K42" s="404"/>
      <x:c r="L42" s="404"/>
      <x:c r="M42" s="404"/>
      <x:c r="N42" s="404"/>
      <x:c r="O42" s="404"/>
      <x:c r="P42" s="404"/>
      <x:c r="Q42" s="404"/>
      <x:c r="R42" s="404"/>
      <x:c r="S42" s="404"/>
      <x:c r="T42" s="404"/>
      <x:c r="U42" s="404"/>
      <x:c r="V42" s="404"/>
      <x:c r="W42" s="405"/>
    </x:row>
    <x:row r="43" spans="2:23" x14ac:dyDescent="0.55000000000000004">
      <x:c r="B43" s="2" t="s">
        <x:v>227</x:v>
      </x:c>
      <x:c r="C43" s="49" t="s">
        <x:v>312</x:v>
      </x:c>
      <x:c r="D43" s="167">
        <x:v>52482.489093810502</x:v>
      </x:c>
      <x:c r="E43" s="143">
        <x:v>0.88879306803090796</x:v>
      </x:c>
      <x:c r="F43" s="167">
        <x:v>46615.714691242501</x:v>
      </x:c>
      <x:c r="G43" s="80">
        <x:v>9.5614500679744818</x:v>
      </x:c>
      <x:c r="H43" s="79">
        <x:v>327703.73954551964</x:v>
      </x:c>
      <x:c r="I43" s="81">
        <x:v>17756776.2485356</x:v>
      </x:c>
      <x:c r="J43" s="258">
        <x:f t="shared" ref="J43:J53" si="7">-PMT(0.46%,G43,I43)/(F43*1000)</x:f>
        <x:v>4.0813040793438879E-2</x:v>
      </x:c>
      <x:c r="K43" s="52">
        <x:v>2121384.9277499998</x:v>
      </x:c>
      <x:c r="L43" s="59">
        <x:v>0.974606905472297</x:v>
      </x:c>
      <x:c r="M43" s="190">
        <x:f>K43*L43</x:f>
        <x:v>2067516.3997499996</x:v>
      </x:c>
      <x:c r="N43" s="53">
        <x:f>O43/M43</x:f>
        <x:v>10.143921222601181</x:v>
      </x:c>
      <x:c r="O43" s="208">
        <x:v>20972723.485500008</x:v>
      </x:c>
      <x:c r="P43" s="57" t="s">
        <x:v>18</x:v>
      </x:c>
      <x:c r="Q43" s="57" t="s">
        <x:v>18</x:v>
      </x:c>
      <x:c r="R43" s="74">
        <x:v>37506737.100589439</x:v>
      </x:c>
      <x:c r="S43" s="74">
        <x:v>19946196.585715204</x:v>
      </x:c>
      <x:c r="T43" s="71">
        <x:f t="shared" ref="T43:T54" si="8">R43-S43</x:f>
        <x:v>17560540.514874235</x:v>
      </x:c>
      <x:c r="U43" s="59">
        <x:f t="shared" ref="U43:U54" si="9">R43/S43</x:f>
        <x:v>1.8803954397727387</x:v>
      </x:c>
      <x:c r="V43" s="124">
        <x:v>218761</x:v>
      </x:c>
      <x:c r="W43" s="109" t="s">
        <x:v>329</x:v>
      </x:c>
    </x:row>
    <x:row r="44" spans="2:23" x14ac:dyDescent="0.55000000000000004">
      <x:c r="B44" s="2" t="s">
        <x:v>330</x:v>
      </x:c>
      <x:c r="C44" s="49" t="s">
        <x:v>312</x:v>
      </x:c>
      <x:c r="D44" s="52">
        <x:v>6104.4529959473793</x:v>
      </x:c>
      <x:c r="E44" s="59">
        <x:v>1</x:v>
      </x:c>
      <x:c r="F44" s="161">
        <x:v>6104.4529959473793</x:v>
      </x:c>
      <x:c r="G44" s="80">
        <x:v>7.3315396655671208</x:v>
      </x:c>
      <x:c r="H44" s="79">
        <x:v>44761.143729374206</x:v>
      </x:c>
      <x:c r="I44" s="81">
        <x:v>1505367.7785978124</x:v>
      </x:c>
      <x:c r="J44" s="258">
        <x:f t="shared" si="7"/>
        <x:v>3.4283383027224862E-2</x:v>
      </x:c>
      <x:c r="K44" s="52">
        <x:v>175957.107136982</x:v>
      </x:c>
      <x:c r="L44" s="59">
        <x:v>1</x:v>
      </x:c>
      <x:c r="M44" s="190">
        <x:f t="shared" ref="M44:M54" si="10">K44*L44</x:f>
        <x:v>175957.107136982</x:v>
      </x:c>
      <x:c r="N44" s="53">
        <x:f t="shared" ref="N44:N55" si="11">O44/M44</x:f>
        <x:v>9.214950577737012</x:v>
      </x:c>
      <x:c r="O44" s="52">
        <x:v>1621436.0460688656</x:v>
      </x:c>
      <x:c r="P44" s="57" t="s">
        <x:v>18</x:v>
      </x:c>
      <x:c r="Q44" s="57" t="s">
        <x:v>18</x:v>
      </x:c>
      <x:c r="R44" s="74">
        <x:v>12363545.728702627</x:v>
      </x:c>
      <x:c r="S44" s="74">
        <x:v>1438284.6433001859</x:v>
      </x:c>
      <x:c r="T44" s="71">
        <x:f t="shared" si="8"/>
        <x:v>10925261.08540244</x:v>
      </x:c>
      <x:c r="U44" s="59">
        <x:f t="shared" si="9"/>
        <x:v>8.5960354136397594</x:v>
      </x:c>
      <x:c r="V44" s="58">
        <x:v>53041</x:v>
      </x:c>
      <x:c r="W44" s="184" t="s">
        <x:v>324</x:v>
      </x:c>
    </x:row>
    <x:row r="45" spans="2:23" x14ac:dyDescent="0.55000000000000004">
      <x:c r="B45" s="2" t="s">
        <x:v>331</x:v>
      </x:c>
      <x:c r="C45" s="49" t="s">
        <x:v>312</x:v>
      </x:c>
      <x:c r="D45" s="178">
        <x:v>41903.899305400002</x:v>
      </x:c>
      <x:c r="E45" s="59">
        <x:v>0.51780339051940805</x:v>
      </x:c>
      <x:c r="F45" s="161">
        <x:v>21697.981136319999</x:v>
      </x:c>
      <x:c r="G45" s="80">
        <x:v>7.9670744818003305</x:v>
      </x:c>
      <x:c r="H45" s="79">
        <x:v>172891.12979889632</x:v>
      </x:c>
      <x:c r="I45" s="176">
        <x:v>9907298.0676830914</x:v>
      </x:c>
      <x:c r="J45" s="258">
        <x:f t="shared" si="7"/>
        <x:v>5.8499167000202239E-2</x:v>
      </x:c>
      <x:c r="K45" s="52">
        <x:v>0</x:v>
      </x:c>
      <x:c r="L45" s="51" t="s">
        <x:v>18</x:v>
      </x:c>
      <x:c r="M45" s="52">
        <x:v>0</x:v>
      </x:c>
      <x:c r="N45" s="51" t="s">
        <x:v>18</x:v>
      </x:c>
      <x:c r="O45" s="52">
        <x:v>0</x:v>
      </x:c>
      <x:c r="P45" s="57" t="s">
        <x:v>18</x:v>
      </x:c>
      <x:c r="Q45" s="57" t="s">
        <x:v>18</x:v>
      </x:c>
      <x:c r="R45" s="74">
        <x:v>10347270.45531055</x:v>
      </x:c>
      <x:c r="S45" s="74">
        <x:v>8657997.4524995629</x:v>
      </x:c>
      <x:c r="T45" s="71">
        <x:f t="shared" si="8"/>
        <x:v>1689273.0028109867</x:v>
      </x:c>
      <x:c r="U45" s="59">
        <x:f t="shared" si="9"/>
        <x:v>1.1951112843447758</x:v>
      </x:c>
      <x:c r="V45" s="58">
        <x:v>53155</x:v>
      </x:c>
      <x:c r="W45" s="184" t="s">
        <x:v>332</x:v>
      </x:c>
    </x:row>
    <x:row r="46" spans="2:23" ht="15.7" customHeight="1" x14ac:dyDescent="0.55000000000000004">
      <x:c r="B46" s="2" t="s">
        <x:v>333</x:v>
      </x:c>
      <x:c r="C46" s="49" t="s">
        <x:v>312</x:v>
      </x:c>
      <x:c r="D46" s="167">
        <x:v>17135.263655450399</x:v>
      </x:c>
      <x:c r="E46" s="143">
        <x:v>0.70658634902156203</x:v>
      </x:c>
      <x:c r="F46" s="167">
        <x:v>11991.938603249801</x:v>
      </x:c>
      <x:c r="G46" s="80">
        <x:v>17.342634315775058</x:v>
      </x:c>
      <x:c r="H46" s="79">
        <x:v>160516.31818437358</x:v>
      </x:c>
      <x:c r="I46" s="126">
        <x:v>7388466.0016008513</x:v>
      </x:c>
      <x:c r="J46" s="258">
        <x:f t="shared" si="7"/>
        <x:v>3.7043805532701132E-2</x:v>
      </x:c>
      <x:c r="K46" s="52">
        <x:v>351791.15915298898</x:v>
      </x:c>
      <x:c r="L46" s="59">
        <x:v>0.87390991623867997</x:v>
      </x:c>
      <x:c r="M46" s="190">
        <x:f t="shared" si="10"/>
        <x:v>307433.78242889675</x:v>
      </x:c>
      <x:c r="N46" s="53">
        <x:f t="shared" si="11"/>
        <x:v>12.241403685398542</x:v>
      </x:c>
      <x:c r="O46" s="52">
        <x:v>3763421.0372411101</x:v>
      </x:c>
      <x:c r="P46" s="57" t="s">
        <x:v>18</x:v>
      </x:c>
      <x:c r="Q46" s="57" t="s">
        <x:v>18</x:v>
      </x:c>
      <x:c r="R46" s="74">
        <x:v>17875080.930148344</x:v>
      </x:c>
      <x:c r="S46" s="74">
        <x:v>6502138.9810370635</x:v>
      </x:c>
      <x:c r="T46" s="71">
        <x:f t="shared" si="8"/>
        <x:v>11372941.949111281</x:v>
      </x:c>
      <x:c r="U46" s="59">
        <x:f t="shared" si="9"/>
        <x:v>2.7491077908792017</x:v>
      </x:c>
      <x:c r="V46" s="58">
        <x:v>15529</x:v>
      </x:c>
      <x:c r="W46" s="57" t="s">
        <x:v>332</x:v>
      </x:c>
    </x:row>
    <x:row r="47" spans="2:23" x14ac:dyDescent="0.55000000000000004">
      <x:c r="B47" s="2" t="s">
        <x:v>334</x:v>
      </x:c>
      <x:c r="C47" s="49" t="s">
        <x:v>312</x:v>
      </x:c>
      <x:c r="D47" s="52">
        <x:v>54.841905400000002</x:v>
      </x:c>
      <x:c r="E47" s="59">
        <x:v>0.8</x:v>
      </x:c>
      <x:c r="F47" s="161">
        <x:v>43.873524319999994</x:v>
      </x:c>
      <x:c r="G47" s="80">
        <x:v>7.0000000000000009</x:v>
      </x:c>
      <x:c r="H47" s="79">
        <x:v>307.15854376431997</x:v>
      </x:c>
      <x:c r="I47" s="128">
        <x:v>0</x:v>
      </x:c>
      <x:c r="J47" s="258">
        <x:f t="shared" si="7"/>
        <x:v>0</x:v>
      </x:c>
      <x:c r="K47" s="52">
        <x:v>0</x:v>
      </x:c>
      <x:c r="L47" s="51" t="s">
        <x:v>18</x:v>
      </x:c>
      <x:c r="M47" s="52">
        <x:v>0</x:v>
      </x:c>
      <x:c r="N47" s="51" t="s">
        <x:v>18</x:v>
      </x:c>
      <x:c r="O47" s="52">
        <x:v>0</x:v>
      </x:c>
      <x:c r="P47" s="57" t="s">
        <x:v>18</x:v>
      </x:c>
      <x:c r="Q47" s="57" t="s">
        <x:v>18</x:v>
      </x:c>
      <x:c r="R47" s="132" t="s">
        <x:v>18</x:v>
      </x:c>
      <x:c r="S47" s="132" t="s">
        <x:v>18</x:v>
      </x:c>
      <x:c r="T47" s="132" t="s">
        <x:v>18</x:v>
      </x:c>
      <x:c r="U47" s="132" t="s">
        <x:v>18</x:v>
      </x:c>
      <x:c r="V47" s="58">
        <x:v>3852</x:v>
      </x:c>
      <x:c r="W47" s="109" t="s">
        <x:v>316</x:v>
      </x:c>
    </x:row>
    <x:row r="48" spans="2:23" x14ac:dyDescent="0.55000000000000004">
      <x:c r="B48" s="2" t="s">
        <x:v>335</x:v>
      </x:c>
      <x:c r="C48" s="49" t="s">
        <x:v>312</x:v>
      </x:c>
      <x:c r="D48" s="52">
        <x:v>29622.475413950102</x:v>
      </x:c>
      <x:c r="E48" s="59">
        <x:v>0.81525530771579102</x:v>
      </x:c>
      <x:c r="F48" s="161">
        <x:v>24149.880308903299</x:v>
      </x:c>
      <x:c r="G48" s="80">
        <x:v>8.5346372659857703</x:v>
      </x:c>
      <x:c r="H48" s="79">
        <x:v>206134.61833377098</x:v>
      </x:c>
      <x:c r="I48" s="128">
        <x:v>9499118.5276327711</x:v>
      </x:c>
      <x:c r="J48" s="258">
        <x:f t="shared" si="7"/>
        <x:v>4.7104019667990084E-2</x:v>
      </x:c>
      <x:c r="K48" s="52">
        <x:v>562.79999999999995</x:v>
      </x:c>
      <x:c r="L48" s="59">
        <x:v>1</x:v>
      </x:c>
      <x:c r="M48" s="190">
        <x:f t="shared" si="10"/>
        <x:v>562.79999999999995</x:v>
      </x:c>
      <x:c r="N48" s="53">
        <x:f t="shared" si="11"/>
        <x:v>10.000000000000002</x:v>
      </x:c>
      <x:c r="O48" s="52">
        <x:v>5628.0000000000009</x:v>
      </x:c>
      <x:c r="P48" s="57" t="s">
        <x:v>18</x:v>
      </x:c>
      <x:c r="Q48" s="57" t="s">
        <x:v>18</x:v>
      </x:c>
      <x:c r="R48" s="141">
        <x:v>16160003.580309693</x:v>
      </x:c>
      <x:c r="S48" s="141">
        <x:v>10322293.871593233</x:v>
      </x:c>
      <x:c r="T48" s="71">
        <x:f t="shared" si="8"/>
        <x:v>5837709.7087164596</x:v>
      </x:c>
      <x:c r="U48" s="59">
        <x:f t="shared" si="9"/>
        <x:v>1.5655438395124297</x:v>
      </x:c>
      <x:c r="V48" s="58">
        <x:v>18305</x:v>
      </x:c>
      <x:c r="W48" s="109" t="s">
        <x:v>313</x:v>
      </x:c>
    </x:row>
    <x:row r="49" spans="2:23" x14ac:dyDescent="0.55000000000000004">
      <x:c r="B49" s="2" t="s">
        <x:v>291</x:v>
      </x:c>
      <x:c r="C49" s="49" t="s">
        <x:v>312</x:v>
      </x:c>
      <x:c r="D49" s="52">
        <x:v>0</x:v>
      </x:c>
      <x:c r="E49" s="59"/>
      <x:c r="F49" s="161">
        <x:v>279539.77215665602</x:v>
      </x:c>
      <x:c r="G49" s="80">
        <x:v>2.4758880172024025</x:v>
      </x:c>
      <x:c r="H49" s="79">
        <x:v>692388.71198631113</x:v>
      </x:c>
      <x:c r="I49" s="56">
        <x:v>5323405.6368482439</x:v>
      </x:c>
      <x:c r="J49" s="258">
        <x:f t="shared" si="7"/>
        <x:v>7.7531292594003997E-3</x:v>
      </x:c>
      <x:c r="K49" s="52">
        <x:v>0</x:v>
      </x:c>
      <x:c r="L49" s="51" t="s">
        <x:v>18</x:v>
      </x:c>
      <x:c r="M49" s="52">
        <x:v>0</x:v>
      </x:c>
      <x:c r="N49" s="51" t="s">
        <x:v>18</x:v>
      </x:c>
      <x:c r="O49" s="52">
        <x:v>0</x:v>
      </x:c>
      <x:c r="P49" s="57" t="s">
        <x:v>18</x:v>
      </x:c>
      <x:c r="Q49" s="57" t="s">
        <x:v>18</x:v>
      </x:c>
      <x:c r="R49" s="145">
        <x:v>24662817.419902023</x:v>
      </x:c>
      <x:c r="S49" s="145">
        <x:v>5323405.620000001</x:v>
      </x:c>
      <x:c r="T49" s="71">
        <x:f t="shared" si="8"/>
        <x:v>19339411.799902022</x:v>
      </x:c>
      <x:c r="U49" s="59">
        <x:f t="shared" si="9"/>
        <x:v>4.6329021645925259</x:v>
      </x:c>
      <x:c r="V49" s="58">
        <x:v>1832</x:v>
      </x:c>
      <x:c r="W49" s="109" t="s">
        <x:v>105</x:v>
      </x:c>
    </x:row>
    <x:row r="50" spans="2:23" x14ac:dyDescent="0.55000000000000004">
      <x:c r="B50" s="2" t="s">
        <x:v>336</x:v>
      </x:c>
      <x:c r="C50" s="49" t="s">
        <x:v>312</x:v>
      </x:c>
      <x:c r="D50" s="52">
        <x:v>503823.72708830796</x:v>
      </x:c>
      <x:c r="E50" s="59">
        <x:v>0.59849107505559596</x:v>
      </x:c>
      <x:c r="F50" s="161">
        <x:v>301534.00406359899</x:v>
      </x:c>
      <x:c r="G50" s="80">
        <x:v>7.157022226364635</x:v>
      </x:c>
      <x:c r="H50" s="79">
        <x:v>2158387.1030919659</x:v>
      </x:c>
      <x:c r="I50" s="56">
        <x:v>30323453.653870136</x:v>
      </x:c>
      <x:c r="J50" s="258">
        <x:f t="shared" si="7"/>
        <x:v>1.4315945681726365E-2</x:v>
      </x:c>
      <x:c r="K50" s="52">
        <x:v>0</x:v>
      </x:c>
      <x:c r="L50" s="51" t="s">
        <x:v>18</x:v>
      </x:c>
      <x:c r="M50" s="52">
        <x:v>0</x:v>
      </x:c>
      <x:c r="N50" s="51" t="s">
        <x:v>18</x:v>
      </x:c>
      <x:c r="O50" s="52">
        <x:v>0</x:v>
      </x:c>
      <x:c r="P50" s="57" t="s">
        <x:v>18</x:v>
      </x:c>
      <x:c r="Q50" s="57" t="s">
        <x:v>18</x:v>
      </x:c>
      <x:c r="R50" s="1">
        <x:v>142400121.89780498</x:v>
      </x:c>
      <x:c r="S50" s="1">
        <x:v>27016165.611474242</x:v>
      </x:c>
      <x:c r="T50" s="71">
        <x:f t="shared" si="8"/>
        <x:v>115383956.28633073</x:v>
      </x:c>
      <x:c r="U50" s="59">
        <x:f t="shared" si="9"/>
        <x:v>5.2709227484645389</x:v>
      </x:c>
      <x:c r="V50" s="124">
        <x:v>11251649</x:v>
      </x:c>
      <x:c r="W50" s="109" t="s">
        <x:v>337</x:v>
      </x:c>
    </x:row>
    <x:row r="51" spans="2:23" x14ac:dyDescent="0.55000000000000004">
      <x:c r="B51" s="2" t="s">
        <x:v>338</x:v>
      </x:c>
      <x:c r="C51" s="49" t="s">
        <x:v>312</x:v>
      </x:c>
      <x:c r="D51" s="178">
        <x:v>1483.1373058747699</x:v>
      </x:c>
      <x:c r="E51" s="155">
        <x:v>1</x:v>
      </x:c>
      <x:c r="F51" s="161">
        <x:v>1483.1373058747699</x:v>
      </x:c>
      <x:c r="G51" s="51">
        <x:v>6.7671746158138051</x:v>
      </x:c>
      <x:c r="H51" s="52">
        <x:v>10038.132265388094</x:v>
      </x:c>
      <x:c r="I51" s="56">
        <x:v>711919.11940787698</x:v>
      </x:c>
      <x:c r="J51" s="258">
        <x:f t="shared" si="7"/>
        <x:v>7.2204706327340606E-2</x:v>
      </x:c>
      <x:c r="K51" s="52">
        <x:v>0</x:v>
      </x:c>
      <x:c r="L51" s="51" t="s">
        <x:v>18</x:v>
      </x:c>
      <x:c r="M51" s="52">
        <x:v>0</x:v>
      </x:c>
      <x:c r="N51" s="51" t="s">
        <x:v>18</x:v>
      </x:c>
      <x:c r="O51" s="52">
        <x:v>0</x:v>
      </x:c>
      <x:c r="P51" s="57" t="s">
        <x:v>18</x:v>
      </x:c>
      <x:c r="Q51" s="57" t="s">
        <x:v>18</x:v>
      </x:c>
      <x:c r="R51" s="1">
        <x:v>911949.51691674558</x:v>
      </x:c>
      <x:c r="S51" s="1">
        <x:v>711919.18935083505</x:v>
      </x:c>
      <x:c r="T51" s="71">
        <x:f t="shared" si="8"/>
        <x:v>200030.32756591053</x:v>
      </x:c>
      <x:c r="U51" s="59">
        <x:f t="shared" si="9"/>
        <x:v>1.2809733612438634</x:v>
      </x:c>
      <x:c r="V51" s="58">
        <x:v>37840</x:v>
      </x:c>
      <x:c r="W51" s="109" t="s">
        <x:v>329</x:v>
      </x:c>
    </x:row>
    <x:row r="52" spans="2:23" x14ac:dyDescent="0.55000000000000004">
      <x:c r="B52" s="2" t="s">
        <x:v>339</x:v>
      </x:c>
      <x:c r="C52" s="49" t="s">
        <x:v>312</x:v>
      </x:c>
      <x:c r="D52" s="167">
        <x:v>12396.3799780886</x:v>
      </x:c>
      <x:c r="E52" s="155">
        <x:v>0.94933338018237301</x:v>
      </x:c>
      <x:c r="F52" s="161">
        <x:v>11768.297306623901</x:v>
      </x:c>
      <x:c r="G52" s="53">
        <x:v>8.100087372565115</x:v>
      </x:c>
      <x:c r="H52" s="52">
        <x:v>95336.004707282947</x:v>
      </x:c>
      <x:c r="I52" s="56">
        <x:v>5338953.4770237766</x:v>
      </x:c>
      <x:c r="J52" s="258">
        <x:f t="shared" si="7"/>
        <x:v>5.7186985359978314E-2</x:v>
      </x:c>
      <x:c r="K52" s="52">
        <x:v>0</x:v>
      </x:c>
      <x:c r="L52" s="51" t="s">
        <x:v>18</x:v>
      </x:c>
      <x:c r="M52" s="52">
        <x:v>0</x:v>
      </x:c>
      <x:c r="N52" s="51" t="s">
        <x:v>18</x:v>
      </x:c>
      <x:c r="O52" s="52">
        <x:v>0</x:v>
      </x:c>
      <x:c r="P52" s="57" t="s">
        <x:v>18</x:v>
      </x:c>
      <x:c r="Q52" s="57" t="s">
        <x:v>18</x:v>
      </x:c>
      <x:c r="R52" s="1">
        <x:v>5885618.4281850848</x:v>
      </x:c>
      <x:c r="S52" s="1">
        <x:v>3810506.609994045</x:v>
      </x:c>
      <x:c r="T52" s="71">
        <x:f t="shared" si="8"/>
        <x:v>2075111.8181910398</x:v>
      </x:c>
      <x:c r="U52" s="59">
        <x:f t="shared" si="9"/>
        <x:v>1.5445763596757762</x:v>
      </x:c>
      <x:c r="V52" s="58">
        <x:v>15105</x:v>
      </x:c>
      <x:c r="W52" s="109" t="s">
        <x:v>316</x:v>
      </x:c>
    </x:row>
    <x:row r="53" spans="2:23" x14ac:dyDescent="0.55000000000000004">
      <x:c r="B53" s="2" t="s">
        <x:v>340</x:v>
      </x:c>
      <x:c r="C53" s="49" t="s">
        <x:v>312</x:v>
      </x:c>
      <x:c r="D53" s="52">
        <x:v>357.71730825938801</x:v>
      </x:c>
      <x:c r="E53" s="155">
        <x:v>0.65</x:v>
      </x:c>
      <x:c r="F53" s="161">
        <x:v>232.51625036860199</x:v>
      </x:c>
      <x:c r="G53" s="53">
        <x:v>18.000000000000007</x:v>
      </x:c>
      <x:c r="H53" s="52">
        <x:v>4185.5250228852055</x:v>
      </x:c>
      <x:c r="I53" s="56">
        <x:v>391934.8187998854</x:v>
      </x:c>
      <x:c r="J53" s="258">
        <x:f t="shared" si="7"/>
        <x:v>9.7791268246533086E-2</x:v>
      </x:c>
      <x:c r="K53" s="52">
        <x:v>0</x:v>
      </x:c>
      <x:c r="L53" s="51" t="s">
        <x:v>18</x:v>
      </x:c>
      <x:c r="M53" s="52">
        <x:v>0</x:v>
      </x:c>
      <x:c r="N53" s="51" t="s">
        <x:v>18</x:v>
      </x:c>
      <x:c r="O53" s="52">
        <x:v>0</x:v>
      </x:c>
      <x:c r="P53" s="57" t="s">
        <x:v>18</x:v>
      </x:c>
      <x:c r="Q53" s="57" t="s">
        <x:v>18</x:v>
      </x:c>
      <x:c r="R53" s="1">
        <x:v>481626.74629077513</x:v>
      </x:c>
      <x:c r="S53" s="1">
        <x:v>484427.58759462129</x:v>
      </x:c>
      <x:c r="T53" s="71">
        <x:f t="shared" si="8"/>
        <x:v>-2800.8413038461586</x:v>
      </x:c>
      <x:c r="U53" s="59">
        <x:f t="shared" si="9"/>
        <x:v>0.99421824566649175</x:v>
      </x:c>
      <x:c r="V53" s="58">
        <x:v>695</x:v>
      </x:c>
      <x:c r="W53" s="109" t="s">
        <x:v>341</x:v>
      </x:c>
    </x:row>
    <x:row r="54" spans="2:23" x14ac:dyDescent="0.55000000000000004">
      <x:c r="B54" s="2" t="s">
        <x:v>342</x:v>
      </x:c>
      <x:c r="C54" s="49" t="s">
        <x:v>312</x:v>
      </x:c>
      <x:c r="D54" s="52">
        <x:v>1688.1273743240799</x:v>
      </x:c>
      <x:c r="E54" s="155">
        <x:v>1.01</x:v>
      </x:c>
      <x:c r="F54" s="167">
        <x:v>1705.0086480673201</x:v>
      </x:c>
      <x:c r="G54" s="53">
        <x:v>18.087144455371639</x:v>
      </x:c>
      <x:c r="H54" s="52">
        <x:v>14411.489022115127</x:v>
      </x:c>
      <x:c r="I54" s="262" t="s">
        <x:v>343</x:v>
      </x:c>
      <x:c r="J54" s="259" t="s">
        <x:v>18</x:v>
      </x:c>
      <x:c r="K54" s="52">
        <x:v>46889.490755343897</x:v>
      </x:c>
      <x:c r="L54" s="59">
        <x:v>1.01</x:v>
      </x:c>
      <x:c r="M54" s="190">
        <x:f t="shared" si="10"/>
        <x:v>47358.385662897337</x:v>
      </x:c>
      <x:c r="N54" s="53">
        <x:f t="shared" si="11"/>
        <x:v>18.842101203477565</x:v>
      </x:c>
      <x:c r="O54" s="52">
        <x:v>892331.49549363262</x:v>
      </x:c>
      <x:c r="P54" s="57" t="s">
        <x:v>18</x:v>
      </x:c>
      <x:c r="Q54" s="57" t="s">
        <x:v>18</x:v>
      </x:c>
      <x:c r="R54" s="1">
        <x:v>1704233.8401289789</x:v>
      </x:c>
      <x:c r="S54" s="1">
        <x:v>715071.3668828262</x:v>
      </x:c>
      <x:c r="T54" s="71">
        <x:f t="shared" si="8"/>
        <x:v>989162.47324615275</x:v>
      </x:c>
      <x:c r="U54" s="59">
        <x:f t="shared" si="9"/>
        <x:v>2.3833059454724888</x:v>
      </x:c>
      <x:c r="V54" s="58">
        <x:v>3643</x:v>
      </x:c>
      <x:c r="W54" s="109" t="s">
        <x:v>329</x:v>
      </x:c>
    </x:row>
    <x:row r="55" spans="2:23" x14ac:dyDescent="0.55000000000000004">
      <x:c r="B55" s="3" t="s">
        <x:v>80</x:v>
      </x:c>
      <x:c r="C55" s="3"/>
      <x:c r="D55" s="61">
        <x:f>SUM(D43:D54)</x:f>
        <x:v>667052.51142481307</x:v>
      </x:c>
      <x:c r="E55" s="65">
        <x:f>F55/D55</x:f>
        <x:v>1.0596865537337041</x:v>
      </x:c>
      <x:c r="F55" s="61">
        <x:f>SUM(F43:F54)</x:f>
        <x:v>706866.57699117251</x:v>
      </x:c>
      <x:c r="G55" s="112">
        <x:f>H55/F55</x:f>
        <x:v>5.4990025002698495</x:v>
      </x:c>
      <x:c r="H55" s="67">
        <x:f>SUM(H43:H54)</x:f>
        <x:v>3887061.0742316474</x:v>
      </x:c>
      <x:c r="I55" s="63">
        <x:f>SUM(I43:I54)</x:f>
        <x:v>88146693.330000058</x:v>
      </x:c>
      <x:c r="J55" s="222">
        <x:f t="shared" ref="J55" si="12">-PMT(0.46%,G55,I55)/(F55*1000)</x:f>
        <x:v>2.3017085830759693E-2</x:v>
      </x:c>
      <x:c r="K55" s="206">
        <x:f>SUM(K43:K54)</x:f>
        <x:v>2696585.4847953143</x:v>
      </x:c>
      <x:c r="L55" s="69">
        <x:f>M55/K55</x:f>
        <x:v>0.96374785432624299</x:v>
      </x:c>
      <x:c r="M55" s="206">
        <x:f>SUM(M43:M54)</x:f>
        <x:v>2598828.4749787757</x:v>
      </x:c>
      <x:c r="N55" s="69">
        <x:f t="shared" si="11"/>
        <x:v>10.487625607737042</x:v>
      </x:c>
      <x:c r="O55" s="70">
        <x:f>SUM(O43:O54)</x:f>
        <x:v>27255540.064303614</x:v>
      </x:c>
      <x:c r="P55" s="64" t="s">
        <x:v>18</x:v>
      </x:c>
      <x:c r="Q55" s="64" t="s">
        <x:v>18</x:v>
      </x:c>
      <x:c r="R55" s="68">
        <x:f>SUM(R43:R54)</x:f>
        <x:v>270299005.6442892</x:v>
      </x:c>
      <x:c r="S55" s="68">
        <x:f>SUM(S43:S54)</x:f>
        <x:v>84928407.519441828</x:v>
      </x:c>
      <x:c r="T55" s="68">
        <x:f t="shared" ref="T55:T66" si="13">R55-S55</x:f>
        <x:v>185370598.12484735</x:v>
      </x:c>
      <x:c r="U55" s="69">
        <x:f t="shared" ref="U55" si="14">R55/S55</x:f>
        <x:v>3.1826689506972361</x:v>
      </x:c>
      <x:c r="V55" s="183">
        <x:f>SUM(V43:V54)</x:f>
        <x:v>11673407</x:v>
      </x:c>
      <x:c r="W55" s="64" t="s">
        <x:v>18</x:v>
      </x:c>
    </x:row>
    <x:row r="56" spans="2:23" ht="15.7" customHeight="1" x14ac:dyDescent="0.55000000000000004">
      <x:c r="B56" s="419" t="s">
        <x:v>81</x:v>
      </x:c>
      <x:c r="C56" s="420"/>
      <x:c r="D56" s="420"/>
      <x:c r="E56" s="420"/>
      <x:c r="F56" s="420"/>
      <x:c r="G56" s="420"/>
      <x:c r="H56" s="420"/>
      <x:c r="I56" s="420"/>
      <x:c r="J56" s="420"/>
      <x:c r="K56" s="420"/>
      <x:c r="L56" s="420"/>
      <x:c r="M56" s="420"/>
      <x:c r="N56" s="420"/>
      <x:c r="O56" s="420"/>
      <x:c r="P56" s="420"/>
      <x:c r="Q56" s="420"/>
      <x:c r="R56" s="420"/>
      <x:c r="S56" s="420"/>
      <x:c r="T56" s="420"/>
      <x:c r="U56" s="420"/>
      <x:c r="V56" s="420"/>
      <x:c r="W56" s="421"/>
    </x:row>
    <x:row r="57" spans="2:23" ht="14.5" customHeight="1" x14ac:dyDescent="0.55000000000000004">
      <x:c r="B57" s="2" t="s">
        <x:v>344</x:v>
      </x:c>
      <x:c r="C57" s="49" t="s">
        <x:v>312</x:v>
      </x:c>
      <x:c r="D57" s="263">
        <x:v>1935.08902181794</x:v>
      </x:c>
      <x:c r="E57" s="264">
        <x:v>1</x:v>
      </x:c>
      <x:c r="F57" s="102">
        <x:v>1935.08902181794</x:v>
      </x:c>
      <x:c r="G57" s="110">
        <x:v>11.458717118070457</x:v>
      </x:c>
      <x:c r="H57" s="111">
        <x:v>22175.572788317262</x:v>
      </x:c>
      <x:c r="I57" s="1">
        <x:v>1788155.6005956463</x:v>
      </x:c>
      <x:c r="J57" s="258">
        <x:f t="shared" ref="J57:J62" si="15">-PMT(0.46%,G57,I57)/(F57*1000)</x:f>
        <x:v>8.2972636658748877E-2</x:v>
      </x:c>
      <x:c r="K57" s="52">
        <x:v>0</x:v>
      </x:c>
      <x:c r="L57" s="51" t="s">
        <x:v>18</x:v>
      </x:c>
      <x:c r="M57" s="52">
        <x:v>0</x:v>
      </x:c>
      <x:c r="N57" s="51" t="s">
        <x:v>18</x:v>
      </x:c>
      <x:c r="O57" s="52">
        <x:v>0</x:v>
      </x:c>
      <x:c r="P57" s="57" t="s">
        <x:v>18</x:v>
      </x:c>
      <x:c r="Q57" s="57" t="s">
        <x:v>18</x:v>
      </x:c>
      <x:c r="R57" s="1">
        <x:v>1632134.9561627707</x:v>
      </x:c>
      <x:c r="S57" s="1">
        <x:v>3067088.0119451564</x:v>
      </x:c>
      <x:c r="T57" s="71">
        <x:f t="shared" si="13"/>
        <x:v>-1434953.0557823856</x:v>
      </x:c>
      <x:c r="U57" s="51">
        <x:f>R57/S57</x:f>
        <x:v>0.53214480634602523</x:v>
      </x:c>
      <x:c r="V57" s="58">
        <x:v>689</x:v>
      </x:c>
      <x:c r="W57" s="109" t="s">
        <x:v>111</x:v>
      </x:c>
    </x:row>
    <x:row r="58" spans="2:23" ht="14.5" customHeight="1" x14ac:dyDescent="0.55000000000000004">
      <x:c r="B58" s="2" t="s">
        <x:v>345</x:v>
      </x:c>
      <x:c r="C58" s="49" t="s">
        <x:v>312</x:v>
      </x:c>
      <x:c r="D58" s="263">
        <x:v>39753.101710610601</x:v>
      </x:c>
      <x:c r="E58" s="264">
        <x:v>1</x:v>
      </x:c>
      <x:c r="F58" s="102">
        <x:v>39753.101710610601</x:v>
      </x:c>
      <x:c r="G58" s="110">
        <x:v>5.0547785632896449</x:v>
      </x:c>
      <x:c r="H58" s="111">
        <x:v>200982.87945277797</x:v>
      </x:c>
      <x:c r="I58" s="1">
        <x:v>3799825.3125644582</x:v>
      </x:c>
      <x:c r="J58" s="258">
        <x:f t="shared" si="15"/>
        <x:v>1.9174110778651041E-2</x:v>
      </x:c>
      <x:c r="K58" s="52">
        <x:v>0</x:v>
      </x:c>
      <x:c r="L58" s="51" t="s">
        <x:v>18</x:v>
      </x:c>
      <x:c r="M58" s="52">
        <x:v>0</x:v>
      </x:c>
      <x:c r="N58" s="51" t="s">
        <x:v>18</x:v>
      </x:c>
      <x:c r="O58" s="52">
        <x:v>0</x:v>
      </x:c>
      <x:c r="P58" s="57" t="s">
        <x:v>18</x:v>
      </x:c>
      <x:c r="Q58" s="57" t="s">
        <x:v>18</x:v>
      </x:c>
      <x:c r="R58" s="1">
        <x:v>14989245.148735639</x:v>
      </x:c>
      <x:c r="S58" s="1">
        <x:v>3799825.3498208183</x:v>
      </x:c>
      <x:c r="T58" s="71">
        <x:f t="shared" si="13"/>
        <x:v>11189419.79891482</x:v>
      </x:c>
      <x:c r="U58" s="51">
        <x:f t="shared" ref="U58:U61" si="16">R58/S58</x:f>
        <x:v>3.9447194986060241</x:v>
      </x:c>
      <x:c r="V58" s="58">
        <x:v>1700156</x:v>
      </x:c>
      <x:c r="W58" s="109" t="s">
        <x:v>346</x:v>
      </x:c>
    </x:row>
    <x:row r="59" spans="2:23" ht="14.5" customHeight="1" x14ac:dyDescent="0.55000000000000004">
      <x:c r="B59" s="2" t="s">
        <x:v>347</x:v>
      </x:c>
      <x:c r="C59" s="49" t="s">
        <x:v>312</x:v>
      </x:c>
      <x:c r="D59" s="263">
        <x:v>752.63973220735795</x:v>
      </x:c>
      <x:c r="E59" s="264">
        <x:v>1</x:v>
      </x:c>
      <x:c r="F59" s="102">
        <x:v>752.63973220735795</x:v>
      </x:c>
      <x:c r="G59" s="110">
        <x:v>10.130344429659155</x:v>
      </x:c>
      <x:c r="H59" s="111">
        <x:v>6364.252465668872</x:v>
      </x:c>
      <x:c r="I59" s="1">
        <x:v>4303983.9960433338</x:v>
      </x:c>
      <x:c r="J59" s="258">
        <x:f t="shared" si="15"/>
        <x:v>0.57904580213475521</x:v>
      </x:c>
      <x:c r="K59" s="52">
        <x:v>0</x:v>
      </x:c>
      <x:c r="L59" s="51" t="s">
        <x:v>18</x:v>
      </x:c>
      <x:c r="M59" s="52">
        <x:v>0</x:v>
      </x:c>
      <x:c r="N59" s="51" t="s">
        <x:v>18</x:v>
      </x:c>
      <x:c r="O59" s="52">
        <x:v>0</x:v>
      </x:c>
      <x:c r="P59" s="57" t="s">
        <x:v>18</x:v>
      </x:c>
      <x:c r="Q59" s="57" t="s">
        <x:v>18</x:v>
      </x:c>
      <x:c r="R59" s="1">
        <x:v>24989898.912339278</x:v>
      </x:c>
      <x:c r="S59" s="1">
        <x:v>3829290.6682250146</x:v>
      </x:c>
      <x:c r="T59" s="71">
        <x:f t="shared" si="13"/>
        <x:v>21160608.244114265</x:v>
      </x:c>
      <x:c r="U59" s="51">
        <x:f t="shared" si="16"/>
        <x:v>6.5259864234654215</x:v>
      </x:c>
      <x:c r="V59" s="58">
        <x:v>1141533</x:v>
      </x:c>
      <x:c r="W59" s="109" t="s">
        <x:v>337</x:v>
      </x:c>
    </x:row>
    <x:row r="60" spans="2:23" ht="14.5" customHeight="1" x14ac:dyDescent="0.55000000000000004">
      <x:c r="B60" s="2" t="s">
        <x:v>348</x:v>
      </x:c>
      <x:c r="C60" s="49" t="s">
        <x:v>312</x:v>
      </x:c>
      <x:c r="D60" s="263">
        <x:v>16651.237342861099</x:v>
      </x:c>
      <x:c r="E60" s="264">
        <x:v>1</x:v>
      </x:c>
      <x:c r="F60" s="102">
        <x:v>16651.237342861099</x:v>
      </x:c>
      <x:c r="G60" s="110">
        <x:v>10.287813200794025</x:v>
      </x:c>
      <x:c r="H60" s="111">
        <x:v>39264.970414889336</x:v>
      </x:c>
      <x:c r="I60" s="260" t="s">
        <x:v>349</x:v>
      </x:c>
      <x:c r="J60" s="259" t="s">
        <x:v>18</x:v>
      </x:c>
      <x:c r="K60" s="50">
        <x:v>4246.51</x:v>
      </x:c>
      <x:c r="L60" s="59">
        <x:f>M60/K60</x:f>
        <x:v>1</x:v>
      </x:c>
      <x:c r="M60" s="50">
        <x:v>4246.51</x:v>
      </x:c>
      <x:c r="N60" s="53">
        <x:f t="shared" ref="N60:N63" si="17">O60/M60</x:f>
        <x:v>20.042187584628302</x:v>
      </x:c>
      <x:c r="O60" s="52">
        <x:v>85109.349999999933</x:v>
      </x:c>
      <x:c r="P60" s="57" t="s">
        <x:v>18</x:v>
      </x:c>
      <x:c r="Q60" s="57" t="s">
        <x:v>18</x:v>
      </x:c>
      <x:c r="R60" s="1">
        <x:v>458221.53177497885</x:v>
      </x:c>
      <x:c r="S60" s="1">
        <x:v>1762783.1942769999</x:v>
      </x:c>
      <x:c r="T60" s="71">
        <x:f t="shared" si="13"/>
        <x:v>-1304561.6625020211</x:v>
      </x:c>
      <x:c r="U60" s="51">
        <x:f t="shared" si="16"/>
        <x:v>0.25994208094485322</x:v>
      </x:c>
      <x:c r="V60" s="111">
        <x:v>79</x:v>
      </x:c>
      <x:c r="W60" s="109" t="s">
        <x:v>350</x:v>
      </x:c>
    </x:row>
    <x:row r="61" spans="2:23" ht="14.5" customHeight="1" x14ac:dyDescent="0.55000000000000004">
      <x:c r="B61" s="2" t="s">
        <x:v>351</x:v>
      </x:c>
      <x:c r="C61" s="49" t="s">
        <x:v>312</x:v>
      </x:c>
      <x:c r="D61" s="263">
        <x:v>46515.814769636403</x:v>
      </x:c>
      <x:c r="E61" s="264">
        <x:v>1</x:v>
      </x:c>
      <x:c r="F61" s="102">
        <x:v>46515.814769636403</x:v>
      </x:c>
      <x:c r="G61" s="110">
        <x:v>7.2935201617663621</x:v>
      </x:c>
      <x:c r="H61" s="111">
        <x:v>339310.54867810226</x:v>
      </x:c>
      <x:c r="I61" s="1">
        <x:v>8107179.9346137568</x:v>
      </x:c>
      <x:c r="J61" s="258">
        <x:f t="shared" si="15"/>
        <x:v>2.4354393086045794E-2</x:v>
      </x:c>
      <x:c r="K61" s="50">
        <x:v>437903.76816296199</x:v>
      </x:c>
      <x:c r="L61" s="59">
        <x:f>M61/K61</x:f>
        <x:v>1</x:v>
      </x:c>
      <x:c r="M61" s="50">
        <x:v>437903.76816296199</x:v>
      </x:c>
      <x:c r="N61" s="53">
        <x:f t="shared" si="17"/>
        <x:v>14.705281833091901</x:v>
      </x:c>
      <x:c r="O61" s="52">
        <x:v>6439498.3266092921</x:v>
      </x:c>
      <x:c r="P61" s="57" t="s">
        <x:v>18</x:v>
      </x:c>
      <x:c r="Q61" s="57" t="s">
        <x:v>18</x:v>
      </x:c>
      <x:c r="R61" s="1">
        <x:v>5429154.2336722938</x:v>
      </x:c>
      <x:c r="S61" s="1">
        <x:v>7157465.0515520526</x:v>
      </x:c>
      <x:c r="T61" s="71">
        <x:f t="shared" si="13"/>
        <x:v>-1728310.8178797588</x:v>
      </x:c>
      <x:c r="U61" s="51">
        <x:f t="shared" si="16"/>
        <x:v>0.75853031688852113</x:v>
      </x:c>
      <x:c r="V61" s="111">
        <x:v>4094</x:v>
      </x:c>
      <x:c r="W61" s="109" t="s">
        <x:v>350</x:v>
      </x:c>
    </x:row>
    <x:row r="62" spans="2:23" ht="14.5" customHeight="1" x14ac:dyDescent="0.55000000000000004">
      <x:c r="B62" s="2" t="s">
        <x:v>352</x:v>
      </x:c>
      <x:c r="C62" s="49" t="s">
        <x:v>312</x:v>
      </x:c>
      <x:c r="D62" s="263">
        <x:v>8838.81823958729</x:v>
      </x:c>
      <x:c r="E62" s="264">
        <x:v>1</x:v>
      </x:c>
      <x:c r="F62" s="102">
        <x:v>8838.81823958729</x:v>
      </x:c>
      <x:c r="G62" s="110">
        <x:v>15.488004214490081</x:v>
      </x:c>
      <x:c r="H62" s="111">
        <x:v>31614.243207762011</x:v>
      </x:c>
      <x:c r="I62" s="1">
        <x:v>11237047.301165968</x:v>
      </x:c>
      <x:c r="J62" s="258">
        <x:f t="shared" si="15"/>
        <x:v>8.5232108533251874E-2</x:v>
      </x:c>
      <x:c r="K62" s="50">
        <x:v>231925.68047004301</x:v>
      </x:c>
      <x:c r="L62" s="59">
        <x:v>1</x:v>
      </x:c>
      <x:c r="M62" s="52">
        <x:f>K62*L62</x:f>
        <x:v>231925.68047004301</x:v>
      </x:c>
      <x:c r="N62" s="53">
        <x:f t="shared" si="17"/>
        <x:v>19.932584466301201</x:v>
      </x:c>
      <x:c r="O62" s="52">
        <x:v>4622878.2158735152</x:v>
      </x:c>
      <x:c r="P62" s="57" t="s">
        <x:v>18</x:v>
      </x:c>
      <x:c r="Q62" s="57" t="s">
        <x:v>18</x:v>
      </x:c>
      <x:c r="R62" s="1">
        <x:v>5387343.4682387309</x:v>
      </x:c>
      <x:c r="S62" s="1">
        <x:v>7594385.4283346143</x:v>
      </x:c>
      <x:c r="T62" s="71">
        <x:f t="shared" si="13"/>
        <x:v>-2207041.9600958833</x:v>
      </x:c>
      <x:c r="U62" s="51">
        <x:f t="shared" ref="U62:U64" si="18">R62/S62</x:f>
        <x:v>0.70938504755612997</x:v>
      </x:c>
      <x:c r="V62" s="217">
        <x:v>12</x:v>
      </x:c>
      <x:c r="W62" s="109" t="s">
        <x:v>350</x:v>
      </x:c>
    </x:row>
    <x:row r="63" spans="2:23" ht="30.75" customHeight="1" x14ac:dyDescent="0.55000000000000004">
      <x:c r="B63" s="2" t="s">
        <x:v>353</x:v>
      </x:c>
      <x:c r="C63" s="49" t="s">
        <x:v>312</x:v>
      </x:c>
      <x:c r="D63" s="263">
        <x:v>2442.5852557629</x:v>
      </x:c>
      <x:c r="E63" s="264">
        <x:v>1</x:v>
      </x:c>
      <x:c r="F63" s="102">
        <x:v>2442.5852557629</x:v>
      </x:c>
      <x:c r="G63" s="110">
        <x:v>12.26276828590078</x:v>
      </x:c>
      <x:c r="H63" s="111">
        <x:v>12006.306937790878</x:v>
      </x:c>
      <x:c r="I63" s="260" t="s">
        <x:v>354</x:v>
      </x:c>
      <x:c r="J63" s="259" t="s">
        <x:v>18</x:v>
      </x:c>
      <x:c r="K63" s="50">
        <x:v>49934.456261442203</x:v>
      </x:c>
      <x:c r="L63" s="59">
        <x:v>1</x:v>
      </x:c>
      <x:c r="M63" s="52">
        <x:f>K63*L63</x:f>
        <x:v>49934.456261442203</x:v>
      </x:c>
      <x:c r="N63" s="53">
        <x:f t="shared" si="17"/>
        <x:v>15.803277307044576</x:v>
      </x:c>
      <x:c r="O63" s="52">
        <x:v>789128.05947605951</x:v>
      </x:c>
      <x:c r="P63" s="57" t="s">
        <x:v>18</x:v>
      </x:c>
      <x:c r="Q63" s="57" t="s">
        <x:v>18</x:v>
      </x:c>
      <x:c r="R63" s="1">
        <x:v>1647140.1674878837</x:v>
      </x:c>
      <x:c r="S63" s="1">
        <x:v>4204550.4130679667</x:v>
      </x:c>
      <x:c r="T63" s="71">
        <x:f t="shared" si="13"/>
        <x:v>-2557410.2455800828</x:v>
      </x:c>
      <x:c r="U63" s="51">
        <x:f t="shared" si="18"/>
        <x:v>0.39175179404877258</x:v>
      </x:c>
      <x:c r="V63" s="217">
        <x:v>31</x:v>
      </x:c>
      <x:c r="W63" s="109" t="s">
        <x:v>350</x:v>
      </x:c>
    </x:row>
    <x:row r="64" spans="2:23" ht="14.5" customHeight="1" x14ac:dyDescent="0.55000000000000004">
      <x:c r="B64" s="2" t="s">
        <x:v>355</x:v>
      </x:c>
      <x:c r="C64" s="49" t="s">
        <x:v>312</x:v>
      </x:c>
      <x:c r="D64" s="263">
        <x:v>10538.6504369013</x:v>
      </x:c>
      <x:c r="E64" s="264">
        <x:v>1</x:v>
      </x:c>
      <x:c r="F64" s="102">
        <x:v>10538.6504369013</x:v>
      </x:c>
      <x:c r="G64" s="110">
        <x:v>6.6959054350122704</x:v>
      </x:c>
      <x:c r="H64" s="111">
        <x:v>70576.34538857876</x:v>
      </x:c>
      <x:c r="I64" s="1">
        <x:v>3360247.7499032994</x:v>
      </x:c>
      <x:c r="J64" s="258">
        <x:f t="shared" ref="J64" si="19">-PMT(0.46%,G64,I64)/(F64*1000)</x:f>
        <x:v>4.8465189932948932E-2</x:v>
      </x:c>
      <x:c r="K64" s="52">
        <x:v>0</x:v>
      </x:c>
      <x:c r="L64" s="51" t="s">
        <x:v>18</x:v>
      </x:c>
      <x:c r="M64" s="52">
        <x:v>0</x:v>
      </x:c>
      <x:c r="N64" s="51" t="s">
        <x:v>18</x:v>
      </x:c>
      <x:c r="O64" s="52">
        <x:v>0</x:v>
      </x:c>
      <x:c r="P64" s="57" t="s">
        <x:v>18</x:v>
      </x:c>
      <x:c r="Q64" s="57" t="s">
        <x:v>18</x:v>
      </x:c>
      <x:c r="R64" s="1">
        <x:v>5431556.205389047</x:v>
      </x:c>
      <x:c r="S64" s="1">
        <x:v>3360247.7828309122</x:v>
      </x:c>
      <x:c r="T64" s="71">
        <x:f t="shared" ref="T64" si="20">R64-S64</x:f>
        <x:v>2071308.4225581349</x:v>
      </x:c>
      <x:c r="U64" s="51">
        <x:f t="shared" si="18"/>
        <x:v>1.6164153825623886</x:v>
      </x:c>
      <x:c r="V64" s="124">
        <x:v>34899</x:v>
      </x:c>
      <x:c r="W64" s="109" t="s">
        <x:v>324</x:v>
      </x:c>
    </x:row>
    <x:row r="65" spans="2:23" x14ac:dyDescent="0.55000000000000004">
      <x:c r="B65" s="2" t="s">
        <x:v>356</x:v>
      </x:c>
      <x:c r="C65" s="49" t="s">
        <x:v>312</x:v>
      </x:c>
      <x:c r="D65" s="259" t="s">
        <x:v>18</x:v>
      </x:c>
      <x:c r="E65" s="259" t="s">
        <x:v>18</x:v>
      </x:c>
      <x:c r="F65" s="259" t="s">
        <x:v>18</x:v>
      </x:c>
      <x:c r="G65" s="259" t="s">
        <x:v>18</x:v>
      </x:c>
      <x:c r="H65" s="259" t="s">
        <x:v>18</x:v>
      </x:c>
      <x:c r="I65" s="55">
        <x:v>2291030.4051135401</x:v>
      </x:c>
      <x:c r="J65" s="259" t="s">
        <x:v>18</x:v>
      </x:c>
      <x:c r="K65" s="259" t="s">
        <x:v>18</x:v>
      </x:c>
      <x:c r="L65" s="259" t="s">
        <x:v>18</x:v>
      </x:c>
      <x:c r="M65" s="259" t="s">
        <x:v>18</x:v>
      </x:c>
      <x:c r="N65" s="259" t="s">
        <x:v>18</x:v>
      </x:c>
      <x:c r="O65" s="259" t="s">
        <x:v>18</x:v>
      </x:c>
      <x:c r="P65" s="259" t="s">
        <x:v>18</x:v>
      </x:c>
      <x:c r="Q65" s="259" t="s">
        <x:v>18</x:v>
      </x:c>
      <x:c r="R65" s="259" t="s">
        <x:v>18</x:v>
      </x:c>
      <x:c r="S65" s="259" t="s">
        <x:v>18</x:v>
      </x:c>
      <x:c r="T65" s="259" t="s">
        <x:v>18</x:v>
      </x:c>
      <x:c r="U65" s="259" t="s">
        <x:v>18</x:v>
      </x:c>
      <x:c r="V65" s="259" t="s">
        <x:v>18</x:v>
      </x:c>
      <x:c r="W65" s="259" t="s">
        <x:v>18</x:v>
      </x:c>
    </x:row>
    <x:row r="66" spans="2:23" ht="15.75" customHeight="1" x14ac:dyDescent="0.55000000000000004">
      <x:c r="B66" s="3" t="s">
        <x:v>82</x:v>
      </x:c>
      <x:c r="C66" s="3"/>
      <x:c r="D66" s="67">
        <x:f>SUM(D57:D65)</x:f>
        <x:v>127427.93650938489</x:v>
      </x:c>
      <x:c r="E66" s="212">
        <x:f>F66/D66</x:f>
        <x:v>1</x:v>
      </x:c>
      <x:c r="F66" s="67">
        <x:f>SUM(F57:F65)</x:f>
        <x:v>127427.93650938489</x:v>
      </x:c>
      <x:c r="G66" s="112">
        <x:f>H66/F66</x:f>
        <x:v>5.6682634838137806</x:v>
      </x:c>
      <x:c r="H66" s="67">
        <x:f>SUM(H57:H65)</x:f>
        <x:v>722295.11933388724</x:v>
      </x:c>
      <x:c r="I66" s="63">
        <x:f>SUM(I57:I65)</x:f>
        <x:v>34887470.300000004</x:v>
      </x:c>
      <x:c r="J66" s="222">
        <x:f t="shared" ref="J66" si="21">-PMT(0.46%,G66,I66)/(F66*1000)</x:f>
        <x:v>4.9044288538713739E-2</x:v>
      </x:c>
      <x:c r="K66" s="204">
        <x:f>SUM(K57:K65)</x:f>
        <x:v>724010.4148944472</x:v>
      </x:c>
      <x:c r="L66" s="69">
        <x:f>M66/K66</x:f>
        <x:v>1</x:v>
      </x:c>
      <x:c r="M66" s="204">
        <x:f>SUM(M57:M65)</x:f>
        <x:v>724010.4148944472</x:v>
      </x:c>
      <x:c r="N66" s="69">
        <x:f t="shared" ref="N66" si="22">O66/M66</x:f>
        <x:v>16.486798679131009</x:v>
      </x:c>
      <x:c r="O66" s="204">
        <x:f>SUM(O57:O65)</x:f>
        <x:v>11936613.951958865</x:v>
      </x:c>
      <x:c r="P66" s="64" t="s">
        <x:v>18</x:v>
      </x:c>
      <x:c r="Q66" s="64" t="s">
        <x:v>18</x:v>
      </x:c>
      <x:c r="R66" s="68">
        <x:v>59964694.623800613</x:v>
      </x:c>
      <x:c r="S66" s="68">
        <x:v>37066666.327728041</x:v>
      </x:c>
      <x:c r="T66" s="68">
        <x:f t="shared" si="13"/>
        <x:v>22898028.296072572</x:v>
      </x:c>
      <x:c r="U66" s="69">
        <x:f t="shared" ref="U66" si="23">R66/S66</x:f>
        <x:v>1.6177525675931506</x:v>
      </x:c>
      <x:c r="V66" s="70">
        <x:f>SUM(V57:V65)</x:f>
        <x:v>2881493</x:v>
      </x:c>
      <x:c r="W66" s="64" t="s">
        <x:v>18</x:v>
      </x:c>
    </x:row>
    <x:row r="67" spans="2:23" ht="15.7" hidden="1" customHeight="1" x14ac:dyDescent="0.55000000000000004"/>
    <x:row r="68" spans="2:23" hidden="1" x14ac:dyDescent="0.55000000000000004"/>
    <x:row r="69" spans="2:23" hidden="1" x14ac:dyDescent="0.55000000000000004"/>
    <x:row r="70" spans="2:23" hidden="1" x14ac:dyDescent="0.55000000000000004"/>
    <x:row r="71" spans="2:23" hidden="1" x14ac:dyDescent="0.55000000000000004"/>
    <x:row r="72" spans="2:23" hidden="1" x14ac:dyDescent="0.55000000000000004"/>
    <x:row r="73" spans="2:23" ht="35.200000000000003" hidden="1" customHeight="1" x14ac:dyDescent="0.55000000000000004"/>
    <x:row r="74" spans="2:23" x14ac:dyDescent="0.55000000000000004">
      <x:c r="B74" s="403" t="s">
        <x:v>85</x:v>
      </x:c>
      <x:c r="C74" s="404"/>
      <x:c r="D74" s="404"/>
      <x:c r="E74" s="404"/>
      <x:c r="F74" s="404"/>
      <x:c r="G74" s="404"/>
      <x:c r="H74" s="404"/>
      <x:c r="I74" s="404"/>
      <x:c r="J74" s="404"/>
      <x:c r="K74" s="404"/>
      <x:c r="L74" s="404"/>
      <x:c r="M74" s="404"/>
      <x:c r="N74" s="404"/>
      <x:c r="O74" s="404"/>
      <x:c r="P74" s="404"/>
      <x:c r="Q74" s="404"/>
      <x:c r="R74" s="404"/>
      <x:c r="S74" s="404"/>
      <x:c r="T74" s="404"/>
      <x:c r="U74" s="404"/>
      <x:c r="V74" s="404"/>
      <x:c r="W74" s="405"/>
    </x:row>
    <x:row r="75" spans="2:23" x14ac:dyDescent="0.55000000000000004">
      <x:c r="B75" s="289" t="s">
        <x:v>357</x:v>
      </x:c>
      <x:c r="C75" s="49" t="s">
        <x:v>312</x:v>
      </x:c>
      <x:c r="D75" s="178">
        <x:v>895.32500000000005</x:v>
      </x:c>
      <x:c r="E75" s="105">
        <x:v>1</x:v>
      </x:c>
      <x:c r="F75" s="178">
        <x:v>895.32500000000005</x:v>
      </x:c>
      <x:c r="G75" s="51">
        <x:f t="shared" ref="G75:G80" si="26">H75/F75</x:f>
        <x:v>7.5010000000000003</x:v>
      </x:c>
      <x:c r="H75" s="52">
        <x:v>6715.8328250000004</x:v>
      </x:c>
      <x:c r="I75" s="56" t="s">
        <x:v>18</x:v>
      </x:c>
      <x:c r="J75" s="56" t="s">
        <x:v>18</x:v>
      </x:c>
      <x:c r="K75" s="52">
        <x:v>0</x:v>
      </x:c>
      <x:c r="L75" s="57" t="s">
        <x:v>18</x:v>
      </x:c>
      <x:c r="M75" s="52">
        <x:v>0</x:v>
      </x:c>
      <x:c r="N75" s="57" t="s">
        <x:v>18</x:v>
      </x:c>
      <x:c r="O75" s="52">
        <x:v>0</x:v>
      </x:c>
      <x:c r="P75" s="57" t="s">
        <x:v>18</x:v>
      </x:c>
      <x:c r="Q75" s="57" t="s">
        <x:v>18</x:v>
      </x:c>
      <x:c r="R75" s="132" t="s">
        <x:v>18</x:v>
      </x:c>
      <x:c r="S75" s="132" t="s">
        <x:v>18</x:v>
      </x:c>
      <x:c r="T75" s="132" t="s">
        <x:v>18</x:v>
      </x:c>
      <x:c r="U75" s="132" t="s">
        <x:v>18</x:v>
      </x:c>
      <x:c r="V75" s="52">
        <x:v>16</x:v>
      </x:c>
      <x:c r="W75" s="109" t="s">
        <x:v>313</x:v>
      </x:c>
    </x:row>
    <x:row r="76" spans="2:23" ht="16.2" customHeight="1" x14ac:dyDescent="0.55000000000000004">
      <x:c r="B76" s="2" t="s">
        <x:v>358</x:v>
      </x:c>
      <x:c r="C76" s="49" t="s">
        <x:v>312</x:v>
      </x:c>
      <x:c r="D76" s="167">
        <x:v>197.48699999999999</x:v>
      </x:c>
      <x:c r="E76" s="105">
        <x:v>0.7</x:v>
      </x:c>
      <x:c r="F76" s="167">
        <x:v>138.24089999999998</x:v>
      </x:c>
      <x:c r="G76" s="51">
        <x:f t="shared" si="26"/>
        <x:v>15.000999999999996</x:v>
      </x:c>
      <x:c r="H76" s="52">
        <x:v>2073.7517408999993</x:v>
      </x:c>
      <x:c r="I76" s="56" t="s">
        <x:v>18</x:v>
      </x:c>
      <x:c r="J76" s="56" t="s">
        <x:v>18</x:v>
      </x:c>
      <x:c r="K76" s="52">
        <x:v>0</x:v>
      </x:c>
      <x:c r="L76" s="57" t="s">
        <x:v>18</x:v>
      </x:c>
      <x:c r="M76" s="52">
        <x:v>0</x:v>
      </x:c>
      <x:c r="N76" s="57" t="s">
        <x:v>18</x:v>
      </x:c>
      <x:c r="O76" s="52">
        <x:v>0</x:v>
      </x:c>
      <x:c r="P76" s="57" t="s">
        <x:v>18</x:v>
      </x:c>
      <x:c r="Q76" s="57" t="s">
        <x:v>18</x:v>
      </x:c>
      <x:c r="R76" s="132" t="s">
        <x:v>18</x:v>
      </x:c>
      <x:c r="S76" s="132" t="s">
        <x:v>18</x:v>
      </x:c>
      <x:c r="T76" s="132" t="s">
        <x:v>18</x:v>
      </x:c>
      <x:c r="U76" s="132" t="s">
        <x:v>18</x:v>
      </x:c>
      <x:c r="V76" s="52" t="s">
        <x:v>18</x:v>
      </x:c>
      <x:c r="W76" s="56" t="s">
        <x:v>18</x:v>
      </x:c>
    </x:row>
    <x:row r="77" spans="2:23" ht="16.2" customHeight="1" x14ac:dyDescent="0.55000000000000004">
      <x:c r="B77" s="2" t="s">
        <x:v>359</x:v>
      </x:c>
      <x:c r="C77" s="49" t="s">
        <x:v>312</x:v>
      </x:c>
      <x:c r="D77" s="52">
        <x:v>316.48358085827499</x:v>
      </x:c>
      <x:c r="E77" s="105">
        <x:v>1</x:v>
      </x:c>
      <x:c r="F77" s="52">
        <x:v>316.48358085827499</x:v>
      </x:c>
      <x:c r="G77" s="51">
        <x:f t="shared" si="26"/>
        <x:v>17.473424099908545</x:v>
      </x:c>
      <x:c r="H77" s="52">
        <x:v>5530.0518289943366</x:v>
      </x:c>
      <x:c r="I77" s="56" t="s">
        <x:v>18</x:v>
      </x:c>
      <x:c r="J77" s="56" t="s">
        <x:v>18</x:v>
      </x:c>
      <x:c r="K77" s="52">
        <x:v>0</x:v>
      </x:c>
      <x:c r="L77" s="57" t="s">
        <x:v>18</x:v>
      </x:c>
      <x:c r="M77" s="52">
        <x:v>0</x:v>
      </x:c>
      <x:c r="N77" s="57" t="s">
        <x:v>18</x:v>
      </x:c>
      <x:c r="O77" s="52">
        <x:v>0</x:v>
      </x:c>
      <x:c r="P77" s="57" t="s">
        <x:v>18</x:v>
      </x:c>
      <x:c r="Q77" s="57" t="s">
        <x:v>18</x:v>
      </x:c>
      <x:c r="R77" s="132" t="s">
        <x:v>18</x:v>
      </x:c>
      <x:c r="S77" s="132" t="s">
        <x:v>18</x:v>
      </x:c>
      <x:c r="T77" s="132" t="s">
        <x:v>18</x:v>
      </x:c>
      <x:c r="U77" s="132" t="s">
        <x:v>18</x:v>
      </x:c>
      <x:c r="V77" s="52">
        <x:v>87</x:v>
      </x:c>
      <x:c r="W77" s="56" t="s">
        <x:v>360</x:v>
      </x:c>
    </x:row>
    <x:row r="78" spans="2:23" ht="16.2" customHeight="1" x14ac:dyDescent="0.55000000000000004">
      <x:c r="B78" s="2" t="s">
        <x:v>361</x:v>
      </x:c>
      <x:c r="C78" s="49" t="s">
        <x:v>312</x:v>
      </x:c>
      <x:c r="D78" s="52">
        <x:v>18.234000000000002</x:v>
      </x:c>
      <x:c r="E78" s="105">
        <x:v>0.8</x:v>
      </x:c>
      <x:c r="F78" s="52">
        <x:v>14.587200000000001</x:v>
      </x:c>
      <x:c r="G78" s="51">
        <x:f t="shared" si="26"/>
        <x:v>18.001000000000005</x:v>
      </x:c>
      <x:c r="H78" s="52">
        <x:v>262.58418720000009</x:v>
      </x:c>
      <x:c r="I78" s="56" t="s">
        <x:v>18</x:v>
      </x:c>
      <x:c r="J78" s="56" t="s">
        <x:v>18</x:v>
      </x:c>
      <x:c r="K78" s="52">
        <x:v>0</x:v>
      </x:c>
      <x:c r="L78" s="57" t="s">
        <x:v>18</x:v>
      </x:c>
      <x:c r="M78" s="52">
        <x:v>0</x:v>
      </x:c>
      <x:c r="N78" s="57" t="s">
        <x:v>18</x:v>
      </x:c>
      <x:c r="O78" s="52">
        <x:v>0</x:v>
      </x:c>
      <x:c r="P78" s="57" t="s">
        <x:v>18</x:v>
      </x:c>
      <x:c r="Q78" s="57" t="s">
        <x:v>18</x:v>
      </x:c>
      <x:c r="R78" s="132" t="s">
        <x:v>18</x:v>
      </x:c>
      <x:c r="S78" s="132" t="s">
        <x:v>18</x:v>
      </x:c>
      <x:c r="T78" s="132" t="s">
        <x:v>18</x:v>
      </x:c>
      <x:c r="U78" s="132" t="s">
        <x:v>18</x:v>
      </x:c>
      <x:c r="V78" s="52">
        <x:v>126</x:v>
      </x:c>
      <x:c r="W78" s="56" t="s">
        <x:v>360</x:v>
      </x:c>
    </x:row>
    <x:row r="79" spans="2:23" ht="16.2" customHeight="1" x14ac:dyDescent="0.55000000000000004">
      <x:c r="B79" s="2" t="s">
        <x:v>362</x:v>
      </x:c>
      <x:c r="C79" s="49" t="s">
        <x:v>312</x:v>
      </x:c>
      <x:c r="D79" s="52">
        <x:v>0</x:v>
      </x:c>
      <x:c r="E79" s="53" t="s">
        <x:v>18</x:v>
      </x:c>
      <x:c r="F79" s="52">
        <x:v>3035.4156207503202</x:v>
      </x:c>
      <x:c r="G79" s="51">
        <x:f t="shared" si="26"/>
        <x:v>1.0010000000000001</x:v>
      </x:c>
      <x:c r="H79" s="52">
        <x:v>3038.4510363710706</x:v>
      </x:c>
      <x:c r="I79" s="56" t="s">
        <x:v>18</x:v>
      </x:c>
      <x:c r="J79" s="56" t="s">
        <x:v>18</x:v>
      </x:c>
      <x:c r="K79" s="52">
        <x:v>0</x:v>
      </x:c>
      <x:c r="L79" s="57" t="s">
        <x:v>18</x:v>
      </x:c>
      <x:c r="M79" s="52">
        <x:v>0</x:v>
      </x:c>
      <x:c r="N79" s="57" t="s">
        <x:v>18</x:v>
      </x:c>
      <x:c r="O79" s="52">
        <x:v>0</x:v>
      </x:c>
      <x:c r="P79" s="57" t="s">
        <x:v>18</x:v>
      </x:c>
      <x:c r="Q79" s="57" t="s">
        <x:v>18</x:v>
      </x:c>
      <x:c r="R79" s="132" t="s">
        <x:v>18</x:v>
      </x:c>
      <x:c r="S79" s="132" t="s">
        <x:v>18</x:v>
      </x:c>
      <x:c r="T79" s="132" t="s">
        <x:v>18</x:v>
      </x:c>
      <x:c r="U79" s="132" t="s">
        <x:v>18</x:v>
      </x:c>
      <x:c r="V79" s="52" t="s">
        <x:v>18</x:v>
      </x:c>
      <x:c r="W79" s="56" t="s">
        <x:v>105</x:v>
      </x:c>
    </x:row>
    <x:row r="80" spans="2:23" ht="16.2" customHeight="1" x14ac:dyDescent="0.55000000000000004">
      <x:c r="B80" s="2" t="s">
        <x:v>363</x:v>
      </x:c>
      <x:c r="C80" s="49" t="s">
        <x:v>312</x:v>
      </x:c>
      <x:c r="D80" s="52">
        <x:v>0</x:v>
      </x:c>
      <x:c r="E80" s="53" t="s">
        <x:v>18</x:v>
      </x:c>
      <x:c r="F80" s="52">
        <x:v>2566.7849999999999</x:v>
      </x:c>
      <x:c r="G80" s="51">
        <x:f t="shared" si="26"/>
        <x:v>1.0010000000000001</x:v>
      </x:c>
      <x:c r="H80" s="52">
        <x:v>2569.3517850000003</x:v>
      </x:c>
      <x:c r="I80" s="56" t="s">
        <x:v>18</x:v>
      </x:c>
      <x:c r="J80" s="56" t="s">
        <x:v>18</x:v>
      </x:c>
      <x:c r="K80" s="52">
        <x:v>1461619.28</x:v>
      </x:c>
      <x:c r="L80" s="59">
        <x:v>1</x:v>
      </x:c>
      <x:c r="M80" s="52">
        <x:v>1461619.28</x:v>
      </x:c>
      <x:c r="N80" s="53">
        <x:f t="shared" ref="N80" si="27">O80/M80</x:f>
        <x:v>1</x:v>
      </x:c>
      <x:c r="O80" s="52">
        <x:v>1461619.28</x:v>
      </x:c>
      <x:c r="P80" s="57" t="s">
        <x:v>18</x:v>
      </x:c>
      <x:c r="Q80" s="57" t="s">
        <x:v>18</x:v>
      </x:c>
      <x:c r="R80" s="132" t="s">
        <x:v>18</x:v>
      </x:c>
      <x:c r="S80" s="132" t="s">
        <x:v>18</x:v>
      </x:c>
      <x:c r="T80" s="132" t="s">
        <x:v>18</x:v>
      </x:c>
      <x:c r="U80" s="132" t="s">
        <x:v>18</x:v>
      </x:c>
      <x:c r="V80" s="52">
        <x:v>72276</x:v>
      </x:c>
      <x:c r="W80" s="56" t="s">
        <x:v>105</x:v>
      </x:c>
    </x:row>
    <x:row r="81" spans="2:23" s="12" customFormat="1" ht="13.2" x14ac:dyDescent="0.5">
      <x:c r="B81" s="2" t="s">
        <x:v>364</x:v>
      </x:c>
      <x:c r="C81" s="49" t="s">
        <x:v>312</x:v>
      </x:c>
      <x:c r="D81" s="167">
        <x:v>0</x:v>
      </x:c>
      <x:c r="E81" s="53" t="s">
        <x:v>18</x:v>
      </x:c>
      <x:c r="F81" s="167">
        <x:v>0</x:v>
      </x:c>
      <x:c r="G81" s="143" t="s">
        <x:v>18</x:v>
      </x:c>
      <x:c r="H81" s="52">
        <x:v>0</x:v>
      </x:c>
      <x:c r="I81" s="56" t="s">
        <x:v>18</x:v>
      </x:c>
      <x:c r="J81" s="56" t="s">
        <x:v>18</x:v>
      </x:c>
      <x:c r="K81" s="52">
        <x:v>0</x:v>
      </x:c>
      <x:c r="L81" s="57" t="s">
        <x:v>18</x:v>
      </x:c>
      <x:c r="M81" s="52">
        <x:v>0</x:v>
      </x:c>
      <x:c r="N81" s="57" t="s">
        <x:v>18</x:v>
      </x:c>
      <x:c r="O81" s="52">
        <x:v>0</x:v>
      </x:c>
      <x:c r="P81" s="57" t="s">
        <x:v>18</x:v>
      </x:c>
      <x:c r="Q81" s="57" t="s">
        <x:v>18</x:v>
      </x:c>
      <x:c r="R81" s="132" t="s">
        <x:v>18</x:v>
      </x:c>
      <x:c r="S81" s="132" t="s">
        <x:v>18</x:v>
      </x:c>
      <x:c r="T81" s="132" t="s">
        <x:v>18</x:v>
      </x:c>
      <x:c r="U81" s="132" t="s">
        <x:v>18</x:v>
      </x:c>
      <x:c r="V81" s="52">
        <x:f>1099+1081</x:f>
        <x:v>2180</x:v>
      </x:c>
      <x:c r="W81" s="56" t="s">
        <x:v>105</x:v>
      </x:c>
    </x:row>
    <x:row r="82" spans="2:23" ht="16.2" hidden="1" customHeight="1" x14ac:dyDescent="0.55000000000000004"/>
    <x:row r="83" spans="2:23" ht="31.5" customHeight="1" x14ac:dyDescent="0.55000000000000004">
      <x:c r="B83" s="21" t="s">
        <x:v>86</x:v>
      </x:c>
      <x:c r="C83" s="21"/>
      <x:c r="D83" s="61">
        <x:f>SUM(D75:D82)</x:f>
        <x:v>1427.529580858275</x:v>
      </x:c>
      <x:c r="E83" s="213">
        <x:f>F83/D83</x:f>
        <x:v>4.880345314749917</x:v>
      </x:c>
      <x:c r="F83" s="61">
        <x:f>SUM(F75:F82)</x:f>
        <x:v>6966.8373016085952</x:v>
      </x:c>
      <x:c r="G83" s="112">
        <x:f>H83/F83</x:f>
        <x:v>2.8980185024277323</x:v>
      </x:c>
      <x:c r="H83" s="67">
        <x:f>SUM(H75:H82)</x:f>
        <x:v>20190.023403465406</x:v>
      </x:c>
      <x:c r="I83" s="82">
        <x:v>8812125.0399999991</x:v>
      </x:c>
      <x:c r="J83" s="222">
        <x:f>-PMT(0.46%,G83,I83)/(F83*1000)</x:f>
        <x:v>0.44037810964971275</x:v>
      </x:c>
      <x:c r="K83" s="204">
        <x:f>SUM(K75:K81)</x:f>
        <x:v>1461619.28</x:v>
      </x:c>
      <x:c r="L83" s="69" t="s">
        <x:v>18</x:v>
      </x:c>
      <x:c r="M83" s="204">
        <x:f>SUM(M75:M81)</x:f>
        <x:v>1461619.28</x:v>
      </x:c>
      <x:c r="N83" s="69">
        <x:f t="shared" ref="N83:N86" si="29">O83/M83</x:f>
        <x:v>1</x:v>
      </x:c>
      <x:c r="O83" s="204">
        <x:f>SUM(O75:O81)</x:f>
        <x:v>1461619.28</x:v>
      </x:c>
      <x:c r="P83" s="64" t="s">
        <x:v>18</x:v>
      </x:c>
      <x:c r="Q83" s="64" t="s">
        <x:v>18</x:v>
      </x:c>
      <x:c r="R83" s="68" t="s">
        <x:v>18</x:v>
      </x:c>
      <x:c r="S83" s="68" t="s">
        <x:v>18</x:v>
      </x:c>
      <x:c r="T83" s="68" t="s">
        <x:v>18</x:v>
      </x:c>
      <x:c r="U83" s="68" t="s">
        <x:v>18</x:v>
      </x:c>
      <x:c r="V83" s="70">
        <x:f>SUM(V75:V82)</x:f>
        <x:v>74685</x:v>
      </x:c>
      <x:c r="W83" s="64" t="s">
        <x:v>18</x:v>
      </x:c>
    </x:row>
    <x:row r="84" spans="2:23" ht="16.2" customHeight="1" x14ac:dyDescent="0.55000000000000004">
      <x:c r="B84" s="3" t="s">
        <x:v>365</x:v>
      </x:c>
      <x:c r="C84" s="3"/>
      <x:c r="D84" s="210">
        <x:v>66014.048999999999</x:v>
      </x:c>
      <x:c r="E84" s="213">
        <x:v>1</x:v>
      </x:c>
      <x:c r="F84" s="209">
        <x:v>66014.048999999999</x:v>
      </x:c>
      <x:c r="G84" s="65">
        <x:f>H84/F84</x:f>
        <x:v>15.000999999999999</x:v>
      </x:c>
      <x:c r="H84" s="210">
        <x:v>990276.74904899998</x:v>
      </x:c>
      <x:c r="I84" s="261" t="s">
        <x:v>18</x:v>
      </x:c>
      <x:c r="J84" s="261" t="s">
        <x:v>18</x:v>
      </x:c>
      <x:c r="K84" s="67">
        <x:v>0</x:v>
      </x:c>
      <x:c r="L84" s="220" t="s">
        <x:v>18</x:v>
      </x:c>
      <x:c r="M84" s="67">
        <x:v>0</x:v>
      </x:c>
      <x:c r="N84" s="220" t="s">
        <x:v>18</x:v>
      </x:c>
      <x:c r="O84" s="67">
        <x:v>0</x:v>
      </x:c>
      <x:c r="P84" s="220" t="s">
        <x:v>18</x:v>
      </x:c>
      <x:c r="Q84" s="220" t="s">
        <x:v>18</x:v>
      </x:c>
      <x:c r="R84" s="63">
        <x:v>39486149</x:v>
      </x:c>
      <x:c r="S84" s="63">
        <x:v>29665045</x:v>
      </x:c>
      <x:c r="T84" s="63">
        <x:f>R84-S84</x:f>
        <x:v>9821104</x:v>
      </x:c>
      <x:c r="U84" s="65">
        <x:f t="shared" ref="U84" si="30">R84/S84</x:f>
        <x:v>1.3310665465027949</x:v>
      </x:c>
      <x:c r="V84" s="210">
        <x:v>164</x:v>
      </x:c>
      <x:c r="W84" s="63" t="s">
        <x:v>366</x:v>
      </x:c>
    </x:row>
    <x:row r="85" spans="2:23" ht="40.5" customHeight="1" x14ac:dyDescent="0.55000000000000004">
      <x:c r="B85" s="34" t="s">
        <x:v>87</x:v>
      </x:c>
      <x:c r="C85" s="34"/>
      <x:c r="D85" s="83" t="s">
        <x:v>18</x:v>
      </x:c>
      <x:c r="E85" s="83" t="s">
        <x:v>18</x:v>
      </x:c>
      <x:c r="F85" s="83" t="s">
        <x:v>18</x:v>
      </x:c>
      <x:c r="G85" s="83" t="s">
        <x:v>18</x:v>
      </x:c>
      <x:c r="H85" s="83" t="s">
        <x:v>18</x:v>
      </x:c>
      <x:c r="I85" s="219">
        <x:f>821339+3928634.09+39213784.77+85486-I83</x:f>
        <x:v>35237118.82</x:v>
      </x:c>
      <x:c r="J85" s="83" t="s">
        <x:v>18</x:v>
      </x:c>
      <x:c r="K85" s="83" t="s">
        <x:v>18</x:v>
      </x:c>
      <x:c r="L85" s="83" t="s">
        <x:v>18</x:v>
      </x:c>
      <x:c r="M85" s="83" t="s">
        <x:v>18</x:v>
      </x:c>
      <x:c r="N85" s="83" t="s">
        <x:v>18</x:v>
      </x:c>
      <x:c r="O85" s="83" t="s">
        <x:v>18</x:v>
      </x:c>
      <x:c r="P85" s="83" t="s">
        <x:v>18</x:v>
      </x:c>
      <x:c r="Q85" s="83" t="s">
        <x:v>18</x:v>
      </x:c>
      <x:c r="R85" s="83" t="s">
        <x:v>18</x:v>
      </x:c>
      <x:c r="S85" s="83" t="s">
        <x:v>18</x:v>
      </x:c>
      <x:c r="T85" s="83" t="s">
        <x:v>18</x:v>
      </x:c>
      <x:c r="U85" s="83" t="s">
        <x:v>18</x:v>
      </x:c>
      <x:c r="V85" s="83" t="s">
        <x:v>18</x:v>
      </x:c>
      <x:c r="W85" s="83" t="s">
        <x:v>18</x:v>
      </x:c>
    </x:row>
    <x:row r="86" spans="2:23" ht="31.5" customHeight="1" x14ac:dyDescent="0.55000000000000004">
      <x:c r="B86" s="27" t="s">
        <x:v>88</x:v>
      </x:c>
      <x:c r="C86" s="27"/>
      <x:c r="D86" s="75">
        <x:f>SUM(D39,D55,D66,D73,D83,D84,D85)</x:f>
        <x:v>2049519.7678391645</x:v>
      </x:c>
      <x:c r="E86" s="76">
        <x:f>F86/D86</x:f>
        <x:v>0.9074190536602954</x:v>
      </x:c>
      <x:c r="F86" s="75">
        <x:f>SUM(F39,F55,F66,F73,F83,F84,F85)</x:f>
        <x:v>1859773.2881906829</x:v>
      </x:c>
      <x:c r="G86" s="76">
        <x:f>H86/F86</x:f>
        <x:v>7.9163844627702007</x:v>
      </x:c>
      <x:c r="H86" s="75">
        <x:f>SUM(H39,H55,H66,H73,H83,H84,H85)</x:f>
        <x:v>14722680.362907769</x:v>
      </x:c>
      <x:c r="I86" s="218">
        <x:f>SUM(I39,I55,I66,I73,I83,I84,I85)</x:f>
        <x:v>353359192.29000014</x:v>
      </x:c>
      <x:c r="J86" s="211">
        <x:f t="shared" si="24"/>
        <x:v>24495.818601730884</x:v>
      </x:c>
      <x:c r="K86" s="75">
        <x:f>SUM(K39,K55,K66,K73,K83,K84,K85)</x:f>
        <x:v>8343724.1256397022</x:v>
      </x:c>
      <x:c r="L86" s="205">
        <x:f>M86/K86</x:f>
        <x:v>0.88682727923712401</x:v>
      </x:c>
      <x:c r="M86" s="75">
        <x:f>SUM(M39,M55,M66,M73,M83,M84,M85)</x:f>
        <x:v>7399442.1650462085</x:v>
      </x:c>
      <x:c r="N86" s="205">
        <x:f t="shared" si="29"/>
        <x:v>10.08333400403369</x:v>
      </x:c>
      <x:c r="O86" s="75">
        <x:f>SUM(O39,O55,O66,O73,O83,O84,O85)</x:f>
        <x:v>74611046.793691099</x:v>
      </x:c>
      <x:c r="P86" s="78" t="s">
        <x:v>18</x:v>
      </x:c>
      <x:c r="Q86" s="78" t="s">
        <x:v>18</x:v>
      </x:c>
      <x:c r="R86" s="77">
        <x:f>SUM(R39,R55,R66,R73,R83,R84,R85)</x:f>
        <x:v>1011551455.0014077</x:v>
      </x:c>
      <x:c r="S86" s="77">
        <x:v>545022566.45271218</x:v>
      </x:c>
      <x:c r="T86" s="77">
        <x:f t="shared" ref="T86" si="31">R86-S86</x:f>
        <x:v>466528888.54869556</x:v>
      </x:c>
      <x:c r="U86" s="76">
        <x:f t="shared" si="28"/>
        <x:v>1.8559808662329453</x:v>
      </x:c>
      <x:c r="V86" s="75">
        <x:f>SUM(V39,V55,V66,V73,V83,V84,V85)</x:f>
        <x:v>17312854</x:v>
      </x:c>
      <x:c r="W86" s="78" t="s">
        <x:v>18</x:v>
      </x:c>
    </x:row>
    <x:row r="87" spans="2:23" ht="15" customHeight="1" x14ac:dyDescent="0.55000000000000004">
      <x:c r="B87" s="23"/>
      <x:c r="C87" s="23"/>
      <x:c r="D87" s="9"/>
      <x:c r="E87" s="9"/>
      <x:c r="F87" s="10"/>
      <x:c r="G87" s="10"/>
      <x:c r="H87" s="10"/>
      <x:c r="I87" s="10"/>
      <x:c r="J87" s="10"/>
      <x:c r="K87" s="10"/>
      <x:c r="L87" s="10"/>
    </x:row>
    <x:row r="88" spans="2:23" x14ac:dyDescent="0.55000000000000004">
      <x:c r="B88" s="296" t="s">
        <x:v>499</x:v>
      </x:c>
      <x:c r="C88" s="295"/>
      <x:c r="D88" s="295"/>
      <x:c r="E88" s="295"/>
      <x:c r="F88" s="295"/>
      <x:c r="G88" s="295"/>
      <x:c r="H88" s="295"/>
      <x:c r="I88" s="295"/>
      <x:c r="J88" s="295"/>
      <x:c r="K88" s="295"/>
      <x:c r="L88" s="295"/>
    </x:row>
    <x:row r="89" spans="2:23" x14ac:dyDescent="0.55000000000000004">
      <x:c r="B89" s="295" t="s">
        <x:v>520</x:v>
      </x:c>
      <x:c r="C89" s="295"/>
      <x:c r="D89" s="295"/>
      <x:c r="E89" s="295"/>
      <x:c r="F89" s="295"/>
      <x:c r="G89" s="295"/>
      <x:c r="H89" s="295"/>
      <x:c r="I89" s="295"/>
      <x:c r="J89" s="295"/>
      <x:c r="K89" s="295"/>
      <x:c r="L89" s="295"/>
    </x:row>
    <x:row r="91" spans="2:23" x14ac:dyDescent="0.55000000000000004">
      <x:c r="B91" s="41" t="s">
        <x:v>42</x:v>
      </x:c>
    </x:row>
    <x:row r="92" spans="2:23" x14ac:dyDescent="0.55000000000000004">
      <x:c r="B92" s="336" t="s">
        <x:v>367</x:v>
      </x:c>
    </x:row>
    <x:row r="93" spans="2:23" x14ac:dyDescent="0.55000000000000004">
      <x:c r="B93" s="336" t="s">
        <x:v>368</x:v>
      </x:c>
    </x:row>
    <x:row r="94" spans="2:23" x14ac:dyDescent="0.55000000000000004">
      <x:c r="B94" s="336" t="s">
        <x:v>121</x:v>
      </x:c>
    </x:row>
  </x:sheetData>
  <x:autoFilter ref="B20:W86" xr:uid="{00000000-0009-0000-0000-00000B000000}"/>
  <x:mergeCells count="8">
    <x:mergeCell ref="B74:W74"/>
    <x:mergeCell ref="B5:L6"/>
    <x:mergeCell ref="B8:L15"/>
    <x:mergeCell ref="B19:W19"/>
    <x:mergeCell ref="B21:W21"/>
    <x:mergeCell ref="B42:W42"/>
    <x:mergeCell ref="B56:W56"/>
    <x:mergeCell ref="B67:W67"/>
  </x:mergeCells>
  <x:hyperlinks>
    <x:hyperlink ref="B92" r:id="rId1" xr:uid="{BB5A0986-A533-4A6E-ACB0-ADBB51B74B2D}"/>
    <x:hyperlink ref="B93" r:id="rId2" xr:uid="{516B4F39-39E6-4AA8-9226-0A07110EBC72}"/>
    <x:hyperlink ref="B94" r:id="rId3" xr:uid="{4F412B9A-D8A4-4A7C-AB8E-F9E50477381D}"/>
  </x:hyperlinks>
  <x:printOptions horizontalCentered="1" headings="1"/>
  <x:pageMargins left="1" right="1" top="1.25" bottom="1" header="0.5" footer="0.5"/>
  <x:pageSetup scale="27" orientation="landscape" r:id="rId4"/>
  <x:headerFooter scaleWithDoc="0">
    <x:oddHeader>&amp;R&amp;"Times New Roman,Bold"&amp;12ICC Docket No. 21-0155
Statewide Annual Report ComEd CY2022
Tab:  &amp;A</x:oddHeader>
  </x:headerFooter>
</x:worksheet>
</file>

<file path=xl/worksheets/sheet1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6B4DC57F-952E-4D5F-A321-7229E2C7C5A7}" mc:Ignorable="x14ac xr xr2 xr3">
  <x:sheetPr>
    <x:pageSetUpPr fitToPage="1"/>
  </x:sheetPr>
  <x:dimension ref="B1:W91"/>
  <x:sheetViews>
    <x:sheetView topLeftCell="C15" zoomScale="80" zoomScaleNormal="80" workbookViewId="0">
      <x:selection activeCell="B38" sqref="B38:W38"/>
    </x:sheetView>
  </x:sheetViews>
  <x:sheetFormatPr defaultColWidth="8.68359375" defaultRowHeight="14.4" x14ac:dyDescent="0.55000000000000004"/>
  <x:cols>
    <x:col min="1" max="1" width="2.68359375" customWidth="1"/>
    <x:col min="2" max="2" width="56" customWidth="1"/>
    <x:col min="3" max="3" width="20.68359375" customWidth="1"/>
    <x:col min="4" max="4" width="17.3125" customWidth="1"/>
    <x:col min="5" max="5" width="15.3125" customWidth="1"/>
    <x:col min="6" max="6" width="16" customWidth="1"/>
    <x:col min="7" max="7" width="15" customWidth="1"/>
    <x:col min="8" max="8" width="16.15625" customWidth="1"/>
    <x:col min="9" max="9" width="17.3671875" customWidth="1"/>
    <x:col min="10" max="10" width="15.3671875" customWidth="1"/>
    <x:col min="11" max="11" width="17" customWidth="1"/>
    <x:col min="12" max="12" width="14.3671875" customWidth="1"/>
    <x:col min="13" max="13" width="15" customWidth="1"/>
    <x:col min="14" max="14" width="14" customWidth="1"/>
    <x:col min="15" max="15" width="15.3125" customWidth="1"/>
    <x:col min="16" max="16" width="14.3125" customWidth="1"/>
    <x:col min="17" max="17" width="18.5234375" customWidth="1"/>
    <x:col min="18" max="18" width="16.3125" customWidth="1"/>
    <x:col min="19" max="19" width="16.5234375" customWidth="1"/>
    <x:col min="20" max="20" width="14.68359375" customWidth="1"/>
    <x:col min="21" max="22" width="14.3125" customWidth="1"/>
    <x:col min="23" max="23" width="23" bestFit="1" customWidth="1"/>
    <x:col min="24" max="24" width="32.5234375" customWidth="1"/>
  </x:cols>
  <x:sheetData>
    <x:row r="1" spans="2:12" x14ac:dyDescent="0.55000000000000004">
      <x:c r="B1" s="5" t="s">
        <x:v>0</x:v>
      </x:c>
      <x:c r="C1" s="5"/>
      <x:c r="D1" s="5"/>
      <x:c r="E1" s="5"/>
    </x:row>
    <x:row r="2" spans="2:12" x14ac:dyDescent="0.55000000000000004">
      <x:c r="B2" s="5" t="s">
        <x:v>369</x:v>
      </x:c>
      <x:c r="C2" s="5"/>
      <x:c r="D2" s="5"/>
      <x:c r="E2" s="5"/>
    </x:row>
    <x:row r="3" spans="2:12" x14ac:dyDescent="0.55000000000000004">
      <x:c r="B3" s="327" t="s">
        <x:v>370</x:v>
      </x:c>
      <x:c r="C3" s="5"/>
      <x:c r="D3" s="5"/>
      <x:c r="E3" s="5"/>
    </x:row>
    <x:row r="4" spans="2:12" x14ac:dyDescent="0.55000000000000004">
      <x:c r="B4" s="5"/>
      <x:c r="C4" s="5"/>
      <x:c r="D4" s="5"/>
      <x:c r="E4" s="5"/>
    </x:row>
    <x:row r="5" spans="2:12" ht="32.200000000000003" customHeight="1" x14ac:dyDescent="0.55000000000000004">
      <x:c r="B5" s="422" t="s">
        <x:v>92</x:v>
      </x:c>
      <x:c r="C5" s="422"/>
      <x:c r="D5" s="422"/>
      <x:c r="E5" s="422"/>
      <x:c r="F5" s="422"/>
      <x:c r="G5" s="422"/>
      <x:c r="H5" s="422"/>
      <x:c r="I5" s="422"/>
      <x:c r="J5" s="422"/>
      <x:c r="K5" s="422"/>
      <x:c r="L5" s="422"/>
    </x:row>
    <x:row r="6" spans="2:12" ht="30" customHeight="1" x14ac:dyDescent="0.55000000000000004">
      <x:c r="B6" s="422"/>
      <x:c r="C6" s="422"/>
      <x:c r="D6" s="422"/>
      <x:c r="E6" s="422"/>
      <x:c r="F6" s="422"/>
      <x:c r="G6" s="422"/>
      <x:c r="H6" s="422"/>
      <x:c r="I6" s="422"/>
      <x:c r="J6" s="422"/>
      <x:c r="K6" s="422"/>
      <x:c r="L6" s="422"/>
    </x:row>
    <x:row r="7" spans="2:12" x14ac:dyDescent="0.55000000000000004">
      <x:c r="B7" s="22"/>
      <x:c r="C7" s="22"/>
      <x:c r="D7" s="5"/>
      <x:c r="E7" s="5"/>
    </x:row>
    <x:row r="8" spans="2:12" ht="31.2" customHeight="1" x14ac:dyDescent="0.55000000000000004">
      <x:c r="B8" s="407" t="s">
        <x:v>49</x:v>
      </x:c>
      <x:c r="C8" s="408"/>
      <x:c r="D8" s="408"/>
      <x:c r="E8" s="408"/>
      <x:c r="F8" s="408"/>
      <x:c r="G8" s="408"/>
      <x:c r="H8" s="408"/>
      <x:c r="I8" s="408"/>
      <x:c r="J8" s="408"/>
      <x:c r="K8" s="408"/>
      <x:c r="L8" s="409"/>
    </x:row>
    <x:row r="9" spans="2:12" ht="24.45" customHeight="1" x14ac:dyDescent="0.55000000000000004">
      <x:c r="B9" s="410"/>
      <x:c r="C9" s="411"/>
      <x:c r="D9" s="411"/>
      <x:c r="E9" s="411"/>
      <x:c r="F9" s="411"/>
      <x:c r="G9" s="411"/>
      <x:c r="H9" s="411"/>
      <x:c r="I9" s="411"/>
      <x:c r="J9" s="411"/>
      <x:c r="K9" s="411"/>
      <x:c r="L9" s="412"/>
    </x:row>
    <x:row r="10" spans="2:12" ht="15" customHeight="1" x14ac:dyDescent="0.55000000000000004">
      <x:c r="B10" s="410"/>
      <x:c r="C10" s="411"/>
      <x:c r="D10" s="411"/>
      <x:c r="E10" s="411"/>
      <x:c r="F10" s="411"/>
      <x:c r="G10" s="411"/>
      <x:c r="H10" s="411"/>
      <x:c r="I10" s="411"/>
      <x:c r="J10" s="411"/>
      <x:c r="K10" s="411"/>
      <x:c r="L10" s="412"/>
    </x:row>
    <x:row r="11" spans="2:12" ht="15" customHeight="1" x14ac:dyDescent="0.55000000000000004">
      <x:c r="B11" s="410"/>
      <x:c r="C11" s="411"/>
      <x:c r="D11" s="411"/>
      <x:c r="E11" s="411"/>
      <x:c r="F11" s="411"/>
      <x:c r="G11" s="411"/>
      <x:c r="H11" s="411"/>
      <x:c r="I11" s="411"/>
      <x:c r="J11" s="411"/>
      <x:c r="K11" s="411"/>
      <x:c r="L11" s="412"/>
    </x:row>
    <x:row r="12" spans="2:12" ht="31.5" customHeight="1" x14ac:dyDescent="0.55000000000000004">
      <x:c r="B12" s="410"/>
      <x:c r="C12" s="411"/>
      <x:c r="D12" s="411"/>
      <x:c r="E12" s="411"/>
      <x:c r="F12" s="411"/>
      <x:c r="G12" s="411"/>
      <x:c r="H12" s="411"/>
      <x:c r="I12" s="411"/>
      <x:c r="J12" s="411"/>
      <x:c r="K12" s="411"/>
      <x:c r="L12" s="412"/>
    </x:row>
    <x:row r="13" spans="2:12" ht="15" customHeight="1" x14ac:dyDescent="0.55000000000000004">
      <x:c r="B13" s="410"/>
      <x:c r="C13" s="411"/>
      <x:c r="D13" s="411"/>
      <x:c r="E13" s="411"/>
      <x:c r="F13" s="411"/>
      <x:c r="G13" s="411"/>
      <x:c r="H13" s="411"/>
      <x:c r="I13" s="411"/>
      <x:c r="J13" s="411"/>
      <x:c r="K13" s="411"/>
      <x:c r="L13" s="412"/>
    </x:row>
    <x:row r="14" spans="2:12" ht="17.7" customHeight="1" x14ac:dyDescent="0.55000000000000004">
      <x:c r="B14" s="410"/>
      <x:c r="C14" s="411"/>
      <x:c r="D14" s="411"/>
      <x:c r="E14" s="411"/>
      <x:c r="F14" s="411"/>
      <x:c r="G14" s="411"/>
      <x:c r="H14" s="411"/>
      <x:c r="I14" s="411"/>
      <x:c r="J14" s="411"/>
      <x:c r="K14" s="411"/>
      <x:c r="L14" s="412"/>
    </x:row>
    <x:row r="15" spans="2:12" ht="210" customHeight="1" x14ac:dyDescent="0.55000000000000004">
      <x:c r="B15" s="413"/>
      <x:c r="C15" s="414"/>
      <x:c r="D15" s="414"/>
      <x:c r="E15" s="414"/>
      <x:c r="F15" s="414"/>
      <x:c r="G15" s="414"/>
      <x:c r="H15" s="414"/>
      <x:c r="I15" s="414"/>
      <x:c r="J15" s="414"/>
      <x:c r="K15" s="414"/>
      <x:c r="L15" s="415"/>
    </x:row>
    <x:row r="16" spans="2:12" ht="17.7" customHeight="1" x14ac:dyDescent="0.55000000000000004">
      <x:c r="B16" s="19"/>
      <x:c r="C16" s="19"/>
      <x:c r="D16" s="19"/>
      <x:c r="E16" s="19"/>
      <x:c r="F16" s="19"/>
      <x:c r="G16" s="19"/>
      <x:c r="H16" s="19"/>
      <x:c r="I16" s="19"/>
      <x:c r="J16" s="19"/>
      <x:c r="K16" s="19"/>
      <x:c r="L16" s="19"/>
    </x:row>
    <x:row r="17" spans="2:23" ht="17.7" customHeight="1" x14ac:dyDescent="0.55000000000000004">
      <x:c r="B17" s="31" t="s">
        <x:v>50</x:v>
      </x:c>
      <x:c r="C17" s="31"/>
      <x:c r="D17" s="19"/>
      <x:c r="E17" s="19"/>
      <x:c r="F17" s="19"/>
      <x:c r="G17" s="19"/>
      <x:c r="H17" s="19"/>
      <x:c r="I17" s="19"/>
      <x:c r="J17" s="19"/>
      <x:c r="K17" s="19"/>
      <x:c r="L17" s="19"/>
    </x:row>
    <x:row r="18" spans="2:23" ht="16.45" customHeight="1" x14ac:dyDescent="0.55000000000000004">
      <x:c r="B18" s="19"/>
      <x:c r="C18" s="19"/>
      <x:c r="D18" s="19"/>
      <x:c r="E18" s="19"/>
      <x:c r="F18" s="19"/>
      <x:c r="G18" s="19"/>
      <x:c r="H18" s="19"/>
      <x:c r="I18" s="19"/>
      <x:c r="J18" s="19"/>
      <x:c r="K18" s="19"/>
      <x:c r="L18" s="19"/>
    </x:row>
    <x:row r="19" spans="2:23" ht="20.2" customHeight="1" x14ac:dyDescent="0.55000000000000004">
      <x:c r="B19" s="423" t="s">
        <x:v>371</x:v>
      </x:c>
      <x:c r="C19" s="417"/>
      <x:c r="D19" s="417"/>
      <x:c r="E19" s="417"/>
      <x:c r="F19" s="417"/>
      <x:c r="G19" s="417"/>
      <x:c r="H19" s="417"/>
      <x:c r="I19" s="417"/>
      <x:c r="J19" s="417"/>
      <x:c r="K19" s="417"/>
      <x:c r="L19" s="417"/>
      <x:c r="M19" s="417"/>
      <x:c r="N19" s="417"/>
      <x:c r="O19" s="417"/>
      <x:c r="P19" s="417"/>
      <x:c r="Q19" s="417"/>
      <x:c r="R19" s="417"/>
      <x:c r="S19" s="417"/>
      <x:c r="T19" s="417"/>
      <x:c r="U19" s="417"/>
      <x:c r="V19" s="417"/>
      <x:c r="W19" s="418"/>
    </x:row>
    <x:row r="20" spans="2:23" s="12" customFormat="1" ht="70.5" customHeight="1" x14ac:dyDescent="0.5">
      <x:c r="B20" s="11" t="s">
        <x:v>52</x:v>
      </x:c>
      <x:c r="C20" s="11" t="s">
        <x:v>53</x:v>
      </x:c>
      <x:c r="D20" s="18" t="s">
        <x:v>54</x:v>
      </x:c>
      <x:c r="E20" s="11" t="s">
        <x:v>55</x:v>
      </x:c>
      <x:c r="F20" s="11" t="s">
        <x:v>56</x:v>
      </x:c>
      <x:c r="G20" s="18" t="s">
        <x:v>57</x:v>
      </x:c>
      <x:c r="H20" s="18" t="s">
        <x:v>58</x:v>
      </x:c>
      <x:c r="I20" s="11" t="s">
        <x:v>59</x:v>
      </x:c>
      <x:c r="J20" s="11" t="s">
        <x:v>60</x:v>
      </x:c>
      <x:c r="K20" s="18" t="s">
        <x:v>61</x:v>
      </x:c>
      <x:c r="L20" s="11" t="s">
        <x:v>62</x:v>
      </x:c>
      <x:c r="M20" s="11" t="s">
        <x:v>63</x:v>
      </x:c>
      <x:c r="N20" s="18" t="s">
        <x:v>64</x:v>
      </x:c>
      <x:c r="O20" s="18" t="s">
        <x:v>65</x:v>
      </x:c>
      <x:c r="P20" s="11" t="s">
        <x:v>66</x:v>
      </x:c>
      <x:c r="Q20" s="11" t="s">
        <x:v>67</x:v>
      </x:c>
      <x:c r="R20" s="18" t="s">
        <x:v>68</x:v>
      </x:c>
      <x:c r="S20" s="18" t="s">
        <x:v>69</x:v>
      </x:c>
      <x:c r="T20" s="18" t="s">
        <x:v>70</x:v>
      </x:c>
      <x:c r="U20" s="18" t="s">
        <x:v>71</x:v>
      </x:c>
      <x:c r="V20" s="18" t="s">
        <x:v>72</x:v>
      </x:c>
      <x:c r="W20" s="18" t="s">
        <x:v>73</x:v>
      </x:c>
    </x:row>
    <x:row r="21" spans="2:23" ht="15.7" customHeight="1" x14ac:dyDescent="0.55000000000000004">
      <x:c r="B21" s="403" t="s">
        <x:v>74</x:v>
      </x:c>
      <x:c r="C21" s="404"/>
      <x:c r="D21" s="404"/>
      <x:c r="E21" s="404"/>
      <x:c r="F21" s="404"/>
      <x:c r="G21" s="404"/>
      <x:c r="H21" s="404"/>
      <x:c r="I21" s="404"/>
      <x:c r="J21" s="404"/>
      <x:c r="K21" s="404"/>
      <x:c r="L21" s="404"/>
      <x:c r="M21" s="404"/>
      <x:c r="N21" s="404"/>
      <x:c r="O21" s="404"/>
      <x:c r="P21" s="404"/>
      <x:c r="Q21" s="404"/>
      <x:c r="R21" s="404"/>
      <x:c r="S21" s="404"/>
      <x:c r="T21" s="404"/>
      <x:c r="U21" s="404"/>
      <x:c r="V21" s="404"/>
      <x:c r="W21" s="405"/>
    </x:row>
    <x:row r="22" spans="2:23" x14ac:dyDescent="0.55000000000000004">
      <x:c r="B22" s="2" t="s">
        <x:v>134</x:v>
      </x:c>
      <x:c r="C22" s="49" t="s">
        <x:v>312</x:v>
      </x:c>
      <x:c r="D22" s="208">
        <x:v>306616.48182559002</x:v>
      </x:c>
      <x:c r="E22" s="53">
        <x:f>F22/D22</x:f>
        <x:v>0.81266839500258992</x:v>
      </x:c>
      <x:c r="F22" s="208">
        <x:v>249177.52416654301</x:v>
      </x:c>
      <x:c r="G22" s="105">
        <x:f>H22/F22</x:f>
        <x:v>9.4281647668007782</x:v>
      </x:c>
      <x:c r="H22" s="52">
        <x:v>2349286.7540256502</x:v>
      </x:c>
      <x:c r="I22" s="71">
        <x:v>17590962</x:v>
      </x:c>
      <x:c r="J22" s="258">
        <x:f>-PMT(0.46%,G22,I22)/(F22*1000)</x:f>
        <x:v>7.6685390630155132E-3</x:v>
      </x:c>
      <x:c r="K22" s="52">
        <x:v>0</x:v>
      </x:c>
      <x:c r="L22" s="59" t="s">
        <x:v>18</x:v>
      </x:c>
      <x:c r="M22" s="52">
        <x:v>0</x:v>
      </x:c>
      <x:c r="N22" s="59" t="s">
        <x:v>18</x:v>
      </x:c>
      <x:c r="O22" s="52">
        <x:v>0</x:v>
      </x:c>
      <x:c r="P22" s="57" t="s">
        <x:v>18</x:v>
      </x:c>
      <x:c r="Q22" s="57" t="s">
        <x:v>18</x:v>
      </x:c>
      <x:c r="R22" s="71">
        <x:v>99636418.964164749</x:v>
      </x:c>
      <x:c r="S22" s="71">
        <x:v>34203434.044049457</x:v>
      </x:c>
      <x:c r="T22" s="71">
        <x:f>R22-S22</x:f>
        <x:v>65432984.920115292</x:v>
      </x:c>
      <x:c r="U22" s="143">
        <x:f>R22/S22</x:f>
        <x:v>2.9130530822094163</x:v>
      </x:c>
      <x:c r="V22" s="215">
        <x:v>2577432</x:v>
      </x:c>
      <x:c r="W22" s="56" t="s">
        <x:v>316</x:v>
      </x:c>
    </x:row>
    <x:row r="23" spans="2:23" x14ac:dyDescent="0.55000000000000004">
      <x:c r="B23" s="2" t="s">
        <x:v>372</x:v>
      </x:c>
      <x:c r="C23" s="49" t="s">
        <x:v>312</x:v>
      </x:c>
      <x:c r="D23" s="208">
        <x:v>273678.70997736696</x:v>
      </x:c>
      <x:c r="E23" s="53">
        <x:f t="shared" ref="E23:E33" si="0">F23/D23</x:f>
        <x:v>0.81638771278489419</x:v>
      </x:c>
      <x:c r="F23" s="208">
        <x:v>223427.936076343</x:v>
      </x:c>
      <x:c r="G23" s="105">
        <x:f t="shared" ref="G23:G33" si="1">H23/F23</x:f>
        <x:v>12.369524851790437</x:v>
      </x:c>
      <x:c r="H23" s="52">
        <x:v>2763697.4078805698</x:v>
      </x:c>
      <x:c r="I23" s="71">
        <x:v>49922926</x:v>
      </x:c>
      <x:c r="J23" s="258">
        <x:f t="shared" ref="J23:J33" si="2">-PMT(0.46%,G23,I23)/(F23*1000)</x:f>
        <x:v>1.8624108745391329E-2</x:v>
      </x:c>
      <x:c r="K23" s="52">
        <x:v>736289.86939879996</x:v>
      </x:c>
      <x:c r="L23" s="59">
        <x:f t="shared" ref="L23:L33" si="3">M23/K23</x:f>
        <x:v>0.78</x:v>
      </x:c>
      <x:c r="M23" s="52">
        <x:v>574306.09813106398</x:v>
      </x:c>
      <x:c r="N23" s="53">
        <x:f t="shared" ref="N23:N33" si="4">O23/M23</x:f>
        <x:v>14.760340441538219</x:v>
      </x:c>
      <x:c r="O23" s="52">
        <x:v>8476953.5260659605</x:v>
      </x:c>
      <x:c r="P23" s="57" t="s">
        <x:v>18</x:v>
      </x:c>
      <x:c r="Q23" s="57" t="s">
        <x:v>18</x:v>
      </x:c>
      <x:c r="R23" s="71">
        <x:v>94594317.256889895</x:v>
      </x:c>
      <x:c r="S23" s="71">
        <x:v>93460342.32742998</x:v>
      </x:c>
      <x:c r="T23" s="71">
        <x:f t="shared" ref="T23:T33" si="5">R23-S23</x:f>
        <x:v>1133974.9294599146</x:v>
      </x:c>
      <x:c r="U23" s="143">
        <x:f t="shared" ref="U23:U35" si="6">R23/S23</x:f>
        <x:v>1.0121332203715576</x:v>
      </x:c>
      <x:c r="V23" s="208">
        <x:v>3069</x:v>
      </x:c>
      <x:c r="W23" s="56" t="s">
        <x:v>313</x:v>
      </x:c>
    </x:row>
    <x:row r="24" spans="2:23" x14ac:dyDescent="0.55000000000000004">
      <x:c r="B24" s="2" t="s">
        <x:v>373</x:v>
      </x:c>
      <x:c r="C24" s="49" t="s">
        <x:v>312</x:v>
      </x:c>
      <x:c r="D24" s="208">
        <x:v>179317.62867016101</x:v>
      </x:c>
      <x:c r="E24" s="53">
        <x:f t="shared" si="0"/>
        <x:v>0.9200000003827894</x:v>
      </x:c>
      <x:c r="F24" s="208">
        <x:v>164972.21844518901</x:v>
      </x:c>
      <x:c r="G24" s="105">
        <x:f t="shared" si="1"/>
        <x:v>12.492005295797059</x:v>
      </x:c>
      <x:c r="H24" s="52">
        <x:v>2060833.8264766901</x:v>
      </x:c>
      <x:c r="I24" s="71">
        <x:v>47962766</x:v>
      </x:c>
      <x:c r="J24" s="258">
        <x:f t="shared" si="2"/>
        <x:v>2.4002037329338269E-2</x:v>
      </x:c>
      <x:c r="K24" s="52">
        <x:v>426956.98309977201</x:v>
      </x:c>
      <x:c r="L24" s="59">
        <x:f t="shared" si="3"/>
        <x:v>0.91999999999999937</x:v>
      </x:c>
      <x:c r="M24" s="52">
        <x:v>392800.42445178999</x:v>
      </x:c>
      <x:c r="N24" s="53">
        <x:f t="shared" si="4"/>
        <x:v>10.133208973478624</x:v>
      </x:c>
      <x:c r="O24" s="52">
        <x:v>3980328.7858410906</x:v>
      </x:c>
      <x:c r="P24" s="57" t="s">
        <x:v>18</x:v>
      </x:c>
      <x:c r="Q24" s="57" t="s">
        <x:v>18</x:v>
      </x:c>
      <x:c r="R24" s="71">
        <x:v>101298886.91253793</x:v>
      </x:c>
      <x:c r="S24" s="71">
        <x:v>47860324.447551847</x:v>
      </x:c>
      <x:c r="T24" s="71">
        <x:f t="shared" si="5"/>
        <x:v>53438562.464986086</x:v>
      </x:c>
      <x:c r="U24" s="143">
        <x:f t="shared" si="6"/>
        <x:v>2.1165524488566141</x:v>
      </x:c>
      <x:c r="V24" s="208">
        <x:v>7130</x:v>
      </x:c>
      <x:c r="W24" s="56" t="s">
        <x:v>313</x:v>
      </x:c>
    </x:row>
    <x:row r="25" spans="2:23" ht="14.5" customHeight="1" x14ac:dyDescent="0.55000000000000004">
      <x:c r="B25" s="2" t="s">
        <x:v>374</x:v>
      </x:c>
      <x:c r="C25" s="49" t="s">
        <x:v>312</x:v>
      </x:c>
      <x:c r="D25" s="208">
        <x:v>91536.753186304195</x:v>
      </x:c>
      <x:c r="E25" s="53">
        <x:f t="shared" si="0"/>
        <x:v>1</x:v>
      </x:c>
      <x:c r="F25" s="208">
        <x:v>91536.753186304195</x:v>
      </x:c>
      <x:c r="G25" s="105">
        <x:f t="shared" si="1"/>
        <x:v>11.853255643103036</x:v>
      </x:c>
      <x:c r="H25" s="52">
        <x:v>1085008.53625689</x:v>
      </x:c>
      <x:c r="I25" s="180">
        <x:f>13768180+7878984</x:f>
        <x:v>21647164</x:v>
      </x:c>
      <x:c r="J25" s="258">
        <x:f t="shared" si="2"/>
        <x:v>2.0545847956009451E-2</x:v>
      </x:c>
      <x:c r="K25" s="52">
        <x:v>0</x:v>
      </x:c>
      <x:c r="L25" s="59" t="s">
        <x:v>18</x:v>
      </x:c>
      <x:c r="M25" s="52">
        <x:v>0</x:v>
      </x:c>
      <x:c r="N25" s="59" t="s">
        <x:v>18</x:v>
      </x:c>
      <x:c r="O25" s="52">
        <x:v>0</x:v>
      </x:c>
      <x:c r="P25" s="57" t="s">
        <x:v>18</x:v>
      </x:c>
      <x:c r="Q25" s="57" t="s">
        <x:v>18</x:v>
      </x:c>
      <x:c r="R25" s="71">
        <x:v>45349973.087207094</x:v>
      </x:c>
      <x:c r="S25" s="71">
        <x:v>47697067.989999995</x:v>
      </x:c>
      <x:c r="T25" s="71">
        <x:f t="shared" si="5"/>
        <x:v>-2347094.9027929008</x:v>
      </x:c>
      <x:c r="U25" s="143">
        <x:f t="shared" si="6"/>
        <x:v>0.95079163139996392</x:v>
      </x:c>
      <x:c r="V25" s="208">
        <x:v>120935</x:v>
      </x:c>
      <x:c r="W25" s="56" t="s">
        <x:v>316</x:v>
      </x:c>
    </x:row>
    <x:row r="26" spans="2:23" x14ac:dyDescent="0.55000000000000004">
      <x:c r="B26" s="2" t="s">
        <x:v>375</x:v>
      </x:c>
      <x:c r="C26" s="49" t="s">
        <x:v>312</x:v>
      </x:c>
      <x:c r="D26" s="208">
        <x:v>50327.3268828773</x:v>
      </x:c>
      <x:c r="E26" s="53">
        <x:f t="shared" si="0"/>
        <x:v>0.52591921208157311</x:v>
      </x:c>
      <x:c r="F26" s="208">
        <x:v>26468.1081004146</x:v>
      </x:c>
      <x:c r="G26" s="105">
        <x:f t="shared" si="1"/>
        <x:v>14.811912937550607</x:v>
      </x:c>
      <x:c r="H26" s="52">
        <x:v>392043.31280501903</x:v>
      </x:c>
      <x:c r="I26" s="332" t="s">
        <x:v>376</x:v>
      </x:c>
      <x:c r="J26" s="258" t="s">
        <x:v>18</x:v>
      </x:c>
      <x:c r="K26" s="52">
        <x:v>0</x:v>
      </x:c>
      <x:c r="L26" s="59" t="s">
        <x:v>18</x:v>
      </x:c>
      <x:c r="M26" s="52">
        <x:v>0</x:v>
      </x:c>
      <x:c r="N26" s="59" t="s">
        <x:v>18</x:v>
      </x:c>
      <x:c r="O26" s="52">
        <x:v>0</x:v>
      </x:c>
      <x:c r="P26" s="57" t="s">
        <x:v>18</x:v>
      </x:c>
      <x:c r="Q26" s="57" t="s">
        <x:v>18</x:v>
      </x:c>
      <x:c r="R26" s="71">
        <x:v>16086866.892648945</x:v>
      </x:c>
      <x:c r="S26" s="71">
        <x:v>17764437.526327908</x:v>
      </x:c>
      <x:c r="T26" s="71">
        <x:f t="shared" si="5"/>
        <x:v>-1677570.6336789634</x:v>
      </x:c>
      <x:c r="U26" s="143">
        <x:f>R26/S26</x:f>
        <x:v>0.90556578944913346</x:v>
      </x:c>
      <x:c r="V26" s="208">
        <x:v>218</x:v>
      </x:c>
      <x:c r="W26" s="56" t="s">
        <x:v>313</x:v>
      </x:c>
    </x:row>
    <x:row r="27" spans="2:23" x14ac:dyDescent="0.55000000000000004">
      <x:c r="B27" s="2" t="s">
        <x:v>168</x:v>
      </x:c>
      <x:c r="C27" s="49" t="s">
        <x:v>312</x:v>
      </x:c>
      <x:c r="D27" s="208">
        <x:v>40404.017451010201</x:v>
      </x:c>
      <x:c r="E27" s="53">
        <x:f t="shared" si="0"/>
        <x:v>0.77000000000000102</x:v>
      </x:c>
      <x:c r="F27" s="208">
        <x:v>31111.093437277897</x:v>
      </x:c>
      <x:c r="G27" s="105">
        <x:f t="shared" si="1"/>
        <x:v>6.5634966860901987</x:v>
      </x:c>
      <x:c r="H27" s="52">
        <x:v>204197.55867621599</x:v>
      </x:c>
      <x:c r="I27" s="71">
        <x:v>7306098</x:v>
      </x:c>
      <x:c r="J27" s="258">
        <x:f t="shared" si="2"/>
        <x:v>3.6404627464088103E-2</x:v>
      </x:c>
      <x:c r="K27" s="52">
        <x:v>0</x:v>
      </x:c>
      <x:c r="L27" s="59" t="s">
        <x:v>18</x:v>
      </x:c>
      <x:c r="M27" s="52">
        <x:v>0</x:v>
      </x:c>
      <x:c r="N27" s="59" t="s">
        <x:v>18</x:v>
      </x:c>
      <x:c r="O27" s="52">
        <x:v>0</x:v>
      </x:c>
      <x:c r="P27" s="57" t="s">
        <x:v>18</x:v>
      </x:c>
      <x:c r="Q27" s="57" t="s">
        <x:v>18</x:v>
      </x:c>
      <x:c r="R27" s="71">
        <x:v>10467545.944695164</x:v>
      </x:c>
      <x:c r="S27" s="71">
        <x:v>10786811.922763847</x:v>
      </x:c>
      <x:c r="T27" s="71">
        <x:f t="shared" si="5"/>
        <x:v>-319265.9780686833</x:v>
      </x:c>
      <x:c r="U27" s="143">
        <x:f t="shared" si="6"/>
        <x:v>0.97040219294127827</x:v>
      </x:c>
      <x:c r="V27" s="215">
        <x:v>338</x:v>
      </x:c>
      <x:c r="W27" s="56" t="s">
        <x:v>105</x:v>
      </x:c>
    </x:row>
    <x:row r="28" spans="2:23" ht="29.25" customHeight="1" x14ac:dyDescent="0.55000000000000004">
      <x:c r="B28" s="2" t="s">
        <x:v>377</x:v>
      </x:c>
      <x:c r="C28" s="49" t="s">
        <x:v>312</x:v>
      </x:c>
      <x:c r="D28" s="208">
        <x:v>33349.770899399999</x:v>
      </x:c>
      <x:c r="E28" s="53">
        <x:f t="shared" si="0"/>
        <x:v>0.94000000000000006</x:v>
      </x:c>
      <x:c r="F28" s="208">
        <x:v>31348.784645436001</x:v>
      </x:c>
      <x:c r="G28" s="105">
        <x:f t="shared" si="1"/>
        <x:v>8.4299999999999855</x:v>
      </x:c>
      <x:c r="H28" s="52">
        <x:v>264270.25456102501</x:v>
      </x:c>
      <x:c r="I28" s="71">
        <x:v>13458107</x:v>
      </x:c>
      <x:c r="J28" s="258">
        <x:f t="shared" si="2"/>
        <x:v>5.2036347299813615E-2</x:v>
      </x:c>
      <x:c r="K28" s="52">
        <x:v>39186.54</x:v>
      </x:c>
      <x:c r="L28" s="59">
        <x:f t="shared" si="3"/>
        <x:v>0.94000000000000006</x:v>
      </x:c>
      <x:c r="M28" s="52">
        <x:v>36835.347600000001</x:v>
      </x:c>
      <x:c r="N28" s="53">
        <x:f t="shared" si="4"/>
        <x:v>8.1999999999999993</x:v>
      </x:c>
      <x:c r="O28" s="52">
        <x:v>302049.85031999997</x:v>
      </x:c>
      <x:c r="P28" s="57" t="s">
        <x:v>18</x:v>
      </x:c>
      <x:c r="Q28" s="57" t="s">
        <x:v>18</x:v>
      </x:c>
      <x:c r="R28" s="71">
        <x:v>14295727.546844423</x:v>
      </x:c>
      <x:c r="S28" s="71">
        <x:v>15195979.809547313</x:v>
      </x:c>
      <x:c r="T28" s="71">
        <x:f t="shared" si="5"/>
        <x:v>-900252.26270288974</x:v>
      </x:c>
      <x:c r="U28" s="143">
        <x:f t="shared" si="6"/>
        <x:v>0.94075720855214084</x:v>
      </x:c>
      <x:c r="V28" s="215">
        <x:v>147</x:v>
      </x:c>
      <x:c r="W28" s="56" t="s">
        <x:v>313</x:v>
      </x:c>
    </x:row>
    <x:row r="29" spans="2:23" ht="26.1" x14ac:dyDescent="0.55000000000000004">
      <x:c r="B29" s="2" t="s">
        <x:v>378</x:v>
      </x:c>
      <x:c r="C29" s="49" t="s">
        <x:v>312</x:v>
      </x:c>
      <x:c r="D29" s="208">
        <x:v>29787.222572097598</x:v>
      </x:c>
      <x:c r="E29" s="53">
        <x:f t="shared" si="0"/>
        <x:v>0.68000000000000116</x:v>
      </x:c>
      <x:c r="F29" s="208">
        <x:v>20255.3113490264</x:v>
      </x:c>
      <x:c r="G29" s="105">
        <x:f t="shared" si="1"/>
        <x:v>17.399999999999981</x:v>
      </x:c>
      <x:c r="H29" s="52">
        <x:v>352442.41747305897</x:v>
      </x:c>
      <x:c r="I29" s="173">
        <x:v>6316272</x:v>
      </x:c>
      <x:c r="J29" s="258">
        <x:f t="shared" si="2"/>
        <x:v>1.86893777556899E-2</x:v>
      </x:c>
      <x:c r="K29" s="52">
        <x:v>76187.429999999993</x:v>
      </x:c>
      <x:c r="L29" s="59">
        <x:f t="shared" si="3"/>
        <x:v>0.68</x:v>
      </x:c>
      <x:c r="M29" s="52">
        <x:v>51807.452400000002</x:v>
      </x:c>
      <x:c r="N29" s="53">
        <x:f t="shared" si="4"/>
        <x:v>17.399999999999995</x:v>
      </x:c>
      <x:c r="O29" s="52">
        <x:v>901449.67175999971</x:v>
      </x:c>
      <x:c r="P29" s="57" t="s">
        <x:v>18</x:v>
      </x:c>
      <x:c r="Q29" s="57" t="s">
        <x:v>18</x:v>
      </x:c>
      <x:c r="R29" s="71">
        <x:v>16158820.211783506</x:v>
      </x:c>
      <x:c r="S29" s="71">
        <x:v>15461737.904176001</x:v>
      </x:c>
      <x:c r="T29" s="71">
        <x:f t="shared" si="5"/>
        <x:v>697082.30760750547</x:v>
      </x:c>
      <x:c r="U29" s="143">
        <x:f t="shared" si="6"/>
        <x:v>1.0450843438122976</x:v>
      </x:c>
      <x:c r="V29" s="215">
        <x:v>77</x:v>
      </x:c>
      <x:c r="W29" s="56" t="s">
        <x:v>313</x:v>
      </x:c>
    </x:row>
    <x:row r="30" spans="2:23" x14ac:dyDescent="0.55000000000000004">
      <x:c r="B30" s="2" t="s">
        <x:v>379</x:v>
      </x:c>
      <x:c r="C30" s="49" t="s">
        <x:v>312</x:v>
      </x:c>
      <x:c r="D30" s="208">
        <x:v>23296.606143702298</x:v>
      </x:c>
      <x:c r="E30" s="53">
        <x:f t="shared" si="0"/>
        <x:v>1</x:v>
      </x:c>
      <x:c r="F30" s="208">
        <x:v>23296.606143702298</x:v>
      </x:c>
      <x:c r="G30" s="105">
        <x:f t="shared" si="1"/>
        <x:v>5.0000000000000222</x:v>
      </x:c>
      <x:c r="H30" s="52">
        <x:v>116483.030718512</x:v>
      </x:c>
      <x:c r="I30" s="55">
        <x:v>2205387</x:v>
      </x:c>
      <x:c r="J30" s="258">
        <x:f t="shared" si="2"/>
        <x:v>1.9195194732901814E-2</x:v>
      </x:c>
      <x:c r="K30" s="52">
        <x:v>0</x:v>
      </x:c>
      <x:c r="L30" s="59" t="s">
        <x:v>18</x:v>
      </x:c>
      <x:c r="M30" s="52">
        <x:v>0</x:v>
      </x:c>
      <x:c r="N30" s="59" t="s">
        <x:v>18</x:v>
      </x:c>
      <x:c r="O30" s="52">
        <x:v>0</x:v>
      </x:c>
      <x:c r="P30" s="57" t="s">
        <x:v>18</x:v>
      </x:c>
      <x:c r="Q30" s="57" t="s">
        <x:v>18</x:v>
      </x:c>
      <x:c r="R30" s="71">
        <x:v>3120995.0437160288</x:v>
      </x:c>
      <x:c r="S30" s="71">
        <x:v>2205387</x:v>
      </x:c>
      <x:c r="T30" s="71">
        <x:f t="shared" si="5"/>
        <x:v>915608.0437160288</x:v>
      </x:c>
      <x:c r="U30" s="143">
        <x:f t="shared" si="6"/>
        <x:v>1.4151688768075756</x:v>
      </x:c>
      <x:c r="V30" s="215">
        <x:v>54</x:v>
      </x:c>
      <x:c r="W30" s="56" t="s">
        <x:v>326</x:v>
      </x:c>
    </x:row>
    <x:row r="31" spans="2:23" x14ac:dyDescent="0.55000000000000004">
      <x:c r="B31" s="2" t="s">
        <x:v>380</x:v>
      </x:c>
      <x:c r="C31" s="49" t="s">
        <x:v>312</x:v>
      </x:c>
      <x:c r="D31" s="208">
        <x:v>14422.7752682479</x:v>
      </x:c>
      <x:c r="E31" s="53">
        <x:f t="shared" si="0"/>
        <x:v>1</x:v>
      </x:c>
      <x:c r="F31" s="208">
        <x:v>14422.7752682479</x:v>
      </x:c>
      <x:c r="G31" s="105">
        <x:f t="shared" si="1"/>
        <x:v>9.6000000000000103</x:v>
      </x:c>
      <x:c r="H31" s="52">
        <x:v>138458.64257517998</x:v>
      </x:c>
      <x:c r="I31" s="332" t="s">
        <x:v>381</x:v>
      </x:c>
      <x:c r="J31" s="258" t="s">
        <x:v>18</x:v>
      </x:c>
      <x:c r="K31" s="52">
        <x:v>0</x:v>
      </x:c>
      <x:c r="L31" s="59" t="s">
        <x:v>18</x:v>
      </x:c>
      <x:c r="M31" s="52">
        <x:v>0</x:v>
      </x:c>
      <x:c r="N31" s="59" t="s">
        <x:v>18</x:v>
      </x:c>
      <x:c r="O31" s="52">
        <x:v>0</x:v>
      </x:c>
      <x:c r="P31" s="57" t="s">
        <x:v>18</x:v>
      </x:c>
      <x:c r="Q31" s="57" t="s">
        <x:v>18</x:v>
      </x:c>
      <x:c r="R31" s="257" t="s">
        <x:v>382</x:v>
      </x:c>
      <x:c r="S31" s="257" t="s">
        <x:v>383</x:v>
      </x:c>
      <x:c r="T31" s="71"/>
      <x:c r="U31" s="143"/>
      <x:c r="V31" s="215">
        <x:v>177</x:v>
      </x:c>
      <x:c r="W31" s="56" t="s">
        <x:v>313</x:v>
      </x:c>
    </x:row>
    <x:row r="32" spans="2:23" ht="14.5" customHeight="1" x14ac:dyDescent="0.55000000000000004">
      <x:c r="B32" s="2" t="s">
        <x:v>384</x:v>
      </x:c>
      <x:c r="C32" s="49" t="s">
        <x:v>312</x:v>
      </x:c>
      <x:c r="D32" s="208">
        <x:v>11602.592735051701</x:v>
      </x:c>
      <x:c r="E32" s="53">
        <x:f t="shared" si="0"/>
        <x:v>0.91999999999999449</x:v>
      </x:c>
      <x:c r="F32" s="208">
        <x:v>10674.385316247501</x:v>
      </x:c>
      <x:c r="G32" s="105">
        <x:f>H32/F32</x:f>
        <x:v>9.5541941685907865</x:v>
      </x:c>
      <x:c r="H32" s="52">
        <x:v>101985.14994178299</x:v>
      </x:c>
      <x:c r="I32" s="332" t="s">
        <x:v>385</x:v>
      </x:c>
      <x:c r="J32" s="258" t="s">
        <x:v>18</x:v>
      </x:c>
      <x:c r="K32" s="52">
        <x:v>8430.1638317021898</x:v>
      </x:c>
      <x:c r="L32" s="59">
        <x:f t="shared" si="3"/>
        <x:v>0.91999999999999948</x:v>
      </x:c>
      <x:c r="M32" s="52">
        <x:v>7755.7507251660099</x:v>
      </x:c>
      <x:c r="N32" s="53">
        <x:f t="shared" si="4"/>
        <x:v>9.0182633642389955</x:v>
      </x:c>
      <x:c r="O32" s="52">
        <x:v>69943.40262693465</x:v>
      </x:c>
      <x:c r="P32" s="57" t="s">
        <x:v>18</x:v>
      </x:c>
      <x:c r="Q32" s="57" t="s">
        <x:v>18</x:v>
      </x:c>
      <x:c r="R32" s="257" t="s">
        <x:v>386</x:v>
      </x:c>
      <x:c r="S32" s="257" t="s">
        <x:v>387</x:v>
      </x:c>
      <x:c r="T32" s="71"/>
      <x:c r="U32" s="143"/>
      <x:c r="V32" s="215">
        <x:v>289</x:v>
      </x:c>
      <x:c r="W32" s="56" t="s">
        <x:v>313</x:v>
      </x:c>
    </x:row>
    <x:row r="33" spans="2:23" ht="14.5" customHeight="1" x14ac:dyDescent="0.55000000000000004">
      <x:c r="B33" s="2" t="s">
        <x:v>388</x:v>
      </x:c>
      <x:c r="C33" s="49" t="s">
        <x:v>312</x:v>
      </x:c>
      <x:c r="D33" s="208">
        <x:v>3578.4935938078502</x:v>
      </x:c>
      <x:c r="E33" s="53">
        <x:f t="shared" si="0"/>
        <x:v>0.94000000000000028</x:v>
      </x:c>
      <x:c r="F33" s="208">
        <x:v>3363.78397817938</x:v>
      </x:c>
      <x:c r="G33" s="105">
        <x:f t="shared" si="1"/>
        <x:v>4.56381140846044</x:v>
      </x:c>
      <x:c r="H33" s="52">
        <x:v>15351.675695211499</x:v>
      </x:c>
      <x:c r="I33" s="55">
        <x:v>3411712</x:v>
      </x:c>
      <x:c r="J33" s="258">
        <x:f t="shared" si="2"/>
        <x:v>0.22508877612610639</x:v>
      </x:c>
      <x:c r="K33" s="52">
        <x:v>34708.3272</x:v>
      </x:c>
      <x:c r="L33" s="59">
        <x:f t="shared" si="3"/>
        <x:v>0.94000000000000006</x:v>
      </x:c>
      <x:c r="M33" s="52">
        <x:v>32625.827568000001</x:v>
      </x:c>
      <x:c r="N33" s="53">
        <x:f t="shared" si="4"/>
        <x:v>4.9890283389975636</x:v>
      </x:c>
      <x:c r="O33" s="52">
        <x:v>162771.17831999998</x:v>
      </x:c>
      <x:c r="P33" s="57" t="s">
        <x:v>18</x:v>
      </x:c>
      <x:c r="Q33" s="57" t="s">
        <x:v>18</x:v>
      </x:c>
      <x:c r="R33" s="1">
        <x:v>468140.2668116648</x:v>
      </x:c>
      <x:c r="S33" s="1">
        <x:v>3411712</x:v>
      </x:c>
      <x:c r="T33" s="71">
        <x:f t="shared" si="5"/>
        <x:v>-2943571.7331883353</x:v>
      </x:c>
      <x:c r="U33" s="143">
        <x:f t="shared" si="6"/>
        <x:v>0.13721564622443652</x:v>
      </x:c>
      <x:c r="V33" s="215">
        <x:v>154</x:v>
      </x:c>
      <x:c r="W33" s="56" t="s">
        <x:v>105</x:v>
      </x:c>
    </x:row>
    <x:row r="34" spans="2:23" x14ac:dyDescent="0.55000000000000004">
      <x:c r="B34" s="2" t="s">
        <x:v>389</x:v>
      </x:c>
      <x:c r="C34" s="49" t="s">
        <x:v>312</x:v>
      </x:c>
      <x:c r="D34" s="143" t="s">
        <x:v>18</x:v>
      </x:c>
      <x:c r="E34" s="143" t="s">
        <x:v>18</x:v>
      </x:c>
      <x:c r="F34" s="143" t="s">
        <x:v>18</x:v>
      </x:c>
      <x:c r="G34" s="143" t="s">
        <x:v>18</x:v>
      </x:c>
      <x:c r="H34" s="143" t="s">
        <x:v>18</x:v>
      </x:c>
      <x:c r="I34" s="55">
        <x:v>6063280</x:v>
      </x:c>
      <x:c r="J34" s="143" t="s">
        <x:v>18</x:v>
      </x:c>
      <x:c r="K34" s="143" t="s">
        <x:v>18</x:v>
      </x:c>
      <x:c r="L34" s="143" t="s">
        <x:v>18</x:v>
      </x:c>
      <x:c r="M34" s="143" t="s">
        <x:v>18</x:v>
      </x:c>
      <x:c r="N34" s="143" t="s">
        <x:v>18</x:v>
      </x:c>
      <x:c r="O34" s="143" t="s">
        <x:v>18</x:v>
      </x:c>
      <x:c r="P34" s="143" t="s">
        <x:v>18</x:v>
      </x:c>
      <x:c r="Q34" s="143" t="s">
        <x:v>18</x:v>
      </x:c>
      <x:c r="R34" s="143" t="s">
        <x:v>18</x:v>
      </x:c>
      <x:c r="S34" s="1">
        <x:v>6578616</x:v>
      </x:c>
      <x:c r="T34" s="143" t="s">
        <x:v>18</x:v>
      </x:c>
      <x:c r="U34" s="143" t="s">
        <x:v>18</x:v>
      </x:c>
      <x:c r="V34" s="328" t="s">
        <x:v>18</x:v>
      </x:c>
      <x:c r="W34" s="329" t="s">
        <x:v>18</x:v>
      </x:c>
    </x:row>
    <x:row r="35" spans="2:23" x14ac:dyDescent="0.55000000000000004">
      <x:c r="B35" s="3" t="s">
        <x:v>76</x:v>
      </x:c>
      <x:c r="C35" s="3"/>
      <x:c r="D35" s="67">
        <x:f>SUM(D22:D33)</x:f>
        <x:v>1057918.3792056169</x:v>
      </x:c>
      <x:c r="E35" s="212">
        <x:f>F35/D35</x:f>
        <x:v>0.84132698477291512</x:v>
      </x:c>
      <x:c r="F35" s="67">
        <x:f>SUM(F22:F33)</x:f>
        <x:v>890055.28011291113</x:v>
      </x:c>
      <x:c r="G35" s="213">
        <x:f>H35/F35</x:f>
        <x:v>11.0600529956263</x:v>
      </x:c>
      <x:c r="H35" s="67">
        <x:f>SUM(H22:H33)</x:f>
        <x:v>9844058.5670858081</x:v>
      </x:c>
      <x:c r="I35" s="63">
        <x:f>SUM(I22:I34)</x:f>
        <x:v>175884674</x:v>
      </x:c>
      <x:c r="J35" s="222">
        <x:f t="shared" ref="J35" si="7">-PMT(0.46%,G35,I35)/(F35*1000)</x:f>
        <x:v>1.8366502337918332E-2</x:v>
      </x:c>
      <x:c r="K35" s="70">
        <x:f>SUM(K22:K33)</x:f>
        <x:v>1321759.313530274</x:v>
      </x:c>
      <x:c r="L35" s="69">
        <x:f>M35/K35</x:f>
        <x:v>0.82929689971192611</x:v>
      </x:c>
      <x:c r="M35" s="70">
        <x:f>SUM(M22:M33)</x:f>
        <x:v>1096130.9008760198</x:v>
      </x:c>
      <x:c r="N35" s="69">
        <x:f>O35/M35</x:f>
        <x:v>12.675033979819752</x:v>
      </x:c>
      <x:c r="O35" s="70">
        <x:f>SUM(O22:O33)</x:f>
        <x:v>13893496.414933987</x:v>
      </x:c>
      <x:c r="P35" s="64" t="s">
        <x:v>18</x:v>
      </x:c>
      <x:c r="Q35" s="64" t="s">
        <x:v>18</x:v>
      </x:c>
      <x:c r="R35" s="323">
        <x:f>SUM(R22:R33)</x:f>
        <x:v>401477692.12729943</x:v>
      </x:c>
      <x:c r="S35" s="323">
        <x:f>SUM(S22:S34)</x:f>
        <x:v>294625850.9718464</x:v>
      </x:c>
      <x:c r="T35" s="68">
        <x:f>R35-S35</x:f>
        <x:v>106851841.15545303</x:v>
      </x:c>
      <x:c r="U35" s="69">
        <x:f t="shared" si="6"/>
        <x:v>1.3626696055454532</x:v>
      </x:c>
      <x:c r="V35" s="70">
        <x:f>SUM(V22:V33)</x:f>
        <x:v>2710020</x:v>
      </x:c>
      <x:c r="W35" s="64" t="s">
        <x:v>18</x:v>
      </x:c>
    </x:row>
    <x:row r="36" spans="2:23" hidden="1" x14ac:dyDescent="0.55000000000000004"/>
    <x:row r="37" spans="2:23" hidden="1" x14ac:dyDescent="0.55000000000000004"/>
    <x:row r="38" spans="2:23" ht="15.7" customHeight="1" x14ac:dyDescent="0.55000000000000004">
      <x:c r="B38" s="403" t="s">
        <x:v>79</x:v>
      </x:c>
      <x:c r="C38" s="404"/>
      <x:c r="D38" s="404"/>
      <x:c r="E38" s="404"/>
      <x:c r="F38" s="404"/>
      <x:c r="G38" s="404"/>
      <x:c r="H38" s="404"/>
      <x:c r="I38" s="404"/>
      <x:c r="J38" s="404"/>
      <x:c r="K38" s="404"/>
      <x:c r="L38" s="404"/>
      <x:c r="M38" s="404"/>
      <x:c r="N38" s="404"/>
      <x:c r="O38" s="404"/>
      <x:c r="P38" s="404"/>
      <x:c r="Q38" s="404"/>
      <x:c r="R38" s="404"/>
      <x:c r="S38" s="404"/>
      <x:c r="T38" s="404"/>
      <x:c r="U38" s="404"/>
      <x:c r="V38" s="404"/>
      <x:c r="W38" s="405"/>
    </x:row>
    <x:row r="39" spans="2:23" x14ac:dyDescent="0.55000000000000004">
      <x:c r="B39" s="2" t="s">
        <x:v>336</x:v>
      </x:c>
      <x:c r="C39" s="49" t="s">
        <x:v>312</x:v>
      </x:c>
      <x:c r="D39" s="208">
        <x:v>283967.28868920601</x:v>
      </x:c>
      <x:c r="E39" s="53">
        <x:f>F39/D39</x:f>
        <x:v>0.61054217346261619</x:v>
      </x:c>
      <x:c r="F39" s="208">
        <x:v>173374.00562859402</x:v>
      </x:c>
      <x:c r="G39" s="105">
        <x:f>H39/F39</x:f>
        <x:v>5.1600593567263759</x:v>
      </x:c>
      <x:c r="H39" s="52">
        <x:v>894620.15995695803</x:v>
      </x:c>
      <x:c r="I39" s="71">
        <x:v>18839568.489999998</x:v>
      </x:c>
      <x:c r="J39" s="258">
        <x:f>-PMT(0.46%,G39,I39)/(F39*1000)</x:f>
        <x:v>2.1358046998438813E-2</x:v>
      </x:c>
      <x:c r="K39" s="52">
        <x:v>0</x:v>
      </x:c>
      <x:c r="L39" s="59" t="s">
        <x:v>18</x:v>
      </x:c>
      <x:c r="M39" s="52">
        <x:v>0</x:v>
      </x:c>
      <x:c r="N39" s="59" t="s">
        <x:v>18</x:v>
      </x:c>
      <x:c r="O39" s="52">
        <x:v>0</x:v>
      </x:c>
      <x:c r="P39" s="57" t="s">
        <x:v>18</x:v>
      </x:c>
      <x:c r="Q39" s="57" t="s">
        <x:v>18</x:v>
      </x:c>
      <x:c r="R39" s="71">
        <x:v>79594427.53501375</x:v>
      </x:c>
      <x:c r="S39" s="71">
        <x:v>18225529.992065862</x:v>
      </x:c>
      <x:c r="T39" s="71">
        <x:f>R39-S39</x:f>
        <x:v>61368897.542947888</x:v>
      </x:c>
      <x:c r="U39" s="143">
        <x:f>R39/S39</x:f>
        <x:v>4.3671941265721035</x:v>
      </x:c>
      <x:c r="V39" s="215">
        <x:v>4653287</x:v>
      </x:c>
      <x:c r="W39" s="56" t="s">
        <x:v>337</x:v>
      </x:c>
    </x:row>
    <x:row r="40" spans="2:23" x14ac:dyDescent="0.55000000000000004">
      <x:c r="B40" s="2" t="s">
        <x:v>227</x:v>
      </x:c>
      <x:c r="C40" s="49" t="s">
        <x:v>312</x:v>
      </x:c>
      <x:c r="D40" s="208">
        <x:v>77398.231209629404</x:v>
      </x:c>
      <x:c r="E40" s="53">
        <x:f t="shared" ref="E40:E47" si="8">F40/D40</x:f>
        <x:v>0.92838793036744072</x:v>
      </x:c>
      <x:c r="F40" s="208">
        <x:v>71855.583686808503</x:v>
      </x:c>
      <x:c r="G40" s="105">
        <x:f t="shared" ref="G40:G48" si="9">H40/F40</x:f>
        <x:v>11.089015629369436</x:v>
      </x:c>
      <x:c r="H40" s="52">
        <x:v>796807.69056048302</x:v>
      </x:c>
      <x:c r="I40" s="71">
        <x:v>18087735.640000001</x:v>
      </x:c>
      <x:c r="J40" s="258">
        <x:f t="shared" ref="J40:J48" si="10">-PMT(0.46%,G40,I40)/(F40*1000)</x:f>
        <x:v>2.3336297532398242E-2</x:v>
      </x:c>
      <x:c r="K40" s="52">
        <x:v>3984382.6553001502</x:v>
      </x:c>
      <x:c r="L40" s="59">
        <x:f t="shared" ref="L40:L45" si="11">M40/K40</x:f>
        <x:v>0.99029435489872975</x:v>
      </x:c>
      <x:c r="M40" s="52">
        <x:v>3945711.65130015</x:v>
      </x:c>
      <x:c r="N40" s="53">
        <x:f t="shared" ref="N40:N45" si="12">O40/M40</x:f>
        <x:v>11.047972179603549</x:v>
      </x:c>
      <x:c r="O40" s="52">
        <x:v>43592112.552301638</x:v>
      </x:c>
      <x:c r="P40" s="57" t="s">
        <x:v>18</x:v>
      </x:c>
      <x:c r="Q40" s="57" t="s">
        <x:v>18</x:v>
      </x:c>
      <x:c r="R40" s="71">
        <x:v>39414805.689811543</x:v>
      </x:c>
      <x:c r="S40" s="71">
        <x:v>18986232.210000001</x:v>
      </x:c>
      <x:c r="T40" s="71">
        <x:f t="shared" ref="T40:T48" si="13">R40-S40</x:f>
        <x:v>20428573.479811542</x:v>
      </x:c>
      <x:c r="U40" s="143">
        <x:f t="shared" ref="U40:U48" si="14">R40/S40</x:f>
        <x:v>2.0759677461993675</x:v>
      </x:c>
      <x:c r="V40" s="215">
        <x:v>181974</x:v>
      </x:c>
      <x:c r="W40" s="56" t="s">
        <x:v>329</x:v>
      </x:c>
    </x:row>
    <x:row r="41" spans="2:23" x14ac:dyDescent="0.55000000000000004">
      <x:c r="B41" s="2" t="s">
        <x:v>390</x:v>
      </x:c>
      <x:c r="C41" s="49" t="s">
        <x:v>312</x:v>
      </x:c>
      <x:c r="D41" s="208">
        <x:v>40959.48884405</x:v>
      </x:c>
      <x:c r="E41" s="53">
        <x:f t="shared" si="8"/>
        <x:v>0.49752395103717872</x:v>
      </x:c>
      <x:c r="F41" s="208">
        <x:v>20378.326722155001</x:v>
      </x:c>
      <x:c r="G41" s="105">
        <x:f t="shared" si="9"/>
        <x:v>6.4684312526230086</x:v>
      </x:c>
      <x:c r="H41" s="52">
        <x:v>131815.80544575001</x:v>
      </x:c>
      <x:c r="I41" s="71">
        <x:v>8596086.6600000001</x:v>
      </x:c>
      <x:c r="J41" s="258">
        <x:f t="shared" si="10"/>
        <x:v>6.6337740024286884E-2</x:v>
      </x:c>
      <x:c r="K41" s="52">
        <x:v>0</x:v>
      </x:c>
      <x:c r="L41" s="59" t="s">
        <x:v>18</x:v>
      </x:c>
      <x:c r="M41" s="52">
        <x:v>0</x:v>
      </x:c>
      <x:c r="N41" s="59" t="s">
        <x:v>18</x:v>
      </x:c>
      <x:c r="O41" s="52">
        <x:v>0</x:v>
      </x:c>
      <x:c r="P41" s="57" t="s">
        <x:v>18</x:v>
      </x:c>
      <x:c r="Q41" s="57" t="s">
        <x:v>18</x:v>
      </x:c>
      <x:c r="R41" s="71">
        <x:v>6163293.4359565312</x:v>
      </x:c>
      <x:c r="S41" s="71">
        <x:v>4517750.4891999997</x:v>
      </x:c>
      <x:c r="T41" s="71">
        <x:f t="shared" si="13"/>
        <x:v>1645542.9467565315</x:v>
      </x:c>
      <x:c r="U41" s="143">
        <x:f t="shared" si="14"/>
        <x:v>1.3642394485242861</x:v>
      </x:c>
      <x:c r="V41" s="215">
        <x:v>51822</x:v>
      </x:c>
      <x:c r="W41" s="56" t="s">
        <x:v>332</x:v>
      </x:c>
    </x:row>
    <x:row r="42" spans="2:23" ht="15.7" customHeight="1" x14ac:dyDescent="0.55000000000000004">
      <x:c r="B42" s="2" t="s">
        <x:v>391</x:v>
      </x:c>
      <x:c r="C42" s="49" t="s">
        <x:v>312</x:v>
      </x:c>
      <x:c r="D42" s="208">
        <x:v>32385.490246089499</x:v>
      </x:c>
      <x:c r="E42" s="53">
        <x:f t="shared" si="8"/>
        <x:v>0.84668682142689411</x:v>
      </x:c>
      <x:c r="F42" s="208">
        <x:v>27420.3677968132</x:v>
      </x:c>
      <x:c r="G42" s="105">
        <x:f t="shared" si="9"/>
        <x:v>5.6230794659121113</x:v>
      </x:c>
      <x:c r="H42" s="52">
        <x:v>154186.90710601801</x:v>
      </x:c>
      <x:c r="I42" s="71">
        <x:v>10879129.310000001</x:v>
      </x:c>
      <x:c r="J42" s="258">
        <x:f t="shared" si="10"/>
        <x:v>7.1636679287501434E-2</x:v>
      </x:c>
      <x:c r="K42" s="52">
        <x:v>583.61519999999996</x:v>
      </x:c>
      <x:c r="L42" s="59">
        <x:f t="shared" si="11"/>
        <x:v>1</x:v>
      </x:c>
      <x:c r="M42" s="52">
        <x:v>583.61519999999996</x:v>
      </x:c>
      <x:c r="N42" s="53">
        <x:f t="shared" si="12"/>
        <x:v>11.000000000000004</x:v>
      </x:c>
      <x:c r="O42" s="52">
        <x:v>6419.7672000000011</x:v>
      </x:c>
      <x:c r="P42" s="57" t="s">
        <x:v>18</x:v>
      </x:c>
      <x:c r="Q42" s="57" t="s">
        <x:v>18</x:v>
      </x:c>
      <x:c r="R42" s="71">
        <x:v>10700726.34972642</x:v>
      </x:c>
      <x:c r="S42" s="71">
        <x:v>11298517.581191814</x:v>
      </x:c>
      <x:c r="T42" s="71">
        <x:f t="shared" si="13"/>
        <x:v>-597791.23146539368</x:v>
      </x:c>
      <x:c r="U42" s="143">
        <x:f t="shared" si="14"/>
        <x:v>0.9470911801331785</x:v>
      </x:c>
      <x:c r="V42" s="215">
        <x:v>21138</x:v>
      </x:c>
      <x:c r="W42" s="56" t="s">
        <x:v>313</x:v>
      </x:c>
    </x:row>
    <x:row r="43" spans="2:23" x14ac:dyDescent="0.55000000000000004">
      <x:c r="B43" s="2" t="s">
        <x:v>112</x:v>
      </x:c>
      <x:c r="C43" s="49" t="s">
        <x:v>312</x:v>
      </x:c>
      <x:c r="D43" s="208">
        <x:v>18954.164304624101</x:v>
      </x:c>
      <x:c r="E43" s="53">
        <x:f t="shared" si="8"/>
        <x:v>0.69409159217218819</x:v>
      </x:c>
      <x:c r="F43" s="208">
        <x:v>13155.926080489799</x:v>
      </x:c>
      <x:c r="G43" s="105">
        <x:f t="shared" si="9"/>
        <x:v>14.22136698486781</x:v>
      </x:c>
      <x:c r="H43" s="52">
        <x:v>187095.252816439</x:v>
      </x:c>
      <x:c r="I43" s="71">
        <x:v>7676382.1799999997</x:v>
      </x:c>
      <x:c r="J43" s="258">
        <x:f t="shared" si="10"/>
        <x:v>4.2480198065707249E-2</x:v>
      </x:c>
      <x:c r="K43" s="52">
        <x:v>438382.89382924198</x:v>
      </x:c>
      <x:c r="L43" s="59">
        <x:f t="shared" si="11"/>
        <x:v>0.86798887350247766</x:v>
      </x:c>
      <x:c r="M43" s="52">
        <x:v>380511.4741776</x:v>
      </x:c>
      <x:c r="N43" s="53">
        <x:f t="shared" si="12"/>
        <x:v>11.502279624701655</x:v>
      </x:c>
      <x:c r="O43" s="52">
        <x:v>4376749.3763981983</x:v>
      </x:c>
      <x:c r="P43" s="57" t="s">
        <x:v>18</x:v>
      </x:c>
      <x:c r="Q43" s="57" t="s">
        <x:v>18</x:v>
      </x:c>
      <x:c r="R43" s="71">
        <x:v>10449908.268804235</x:v>
      </x:c>
      <x:c r="S43" s="71">
        <x:v>4326734.8344304319</x:v>
      </x:c>
      <x:c r="T43" s="71">
        <x:f t="shared" si="13"/>
        <x:v>6123173.4343738034</x:v>
      </x:c>
      <x:c r="U43" s="143">
        <x:f t="shared" si="14"/>
        <x:v>2.4151949839051907</x:v>
      </x:c>
      <x:c r="V43" s="215">
        <x:v>16701</x:v>
      </x:c>
      <x:c r="W43" s="56" t="s">
        <x:v>332</x:v>
      </x:c>
    </x:row>
    <x:row r="44" spans="2:23" x14ac:dyDescent="0.55000000000000004">
      <x:c r="B44" s="2" t="s">
        <x:v>392</x:v>
      </x:c>
      <x:c r="C44" s="49" t="s">
        <x:v>312</x:v>
      </x:c>
      <x:c r="D44" s="208">
        <x:v>15285.3714046031</x:v>
      </x:c>
      <x:c r="E44" s="53">
        <x:f t="shared" si="8"/>
        <x:v>0.92450925493648739</x:v>
      </x:c>
      <x:c r="F44" s="208">
        <x:v>14131.467328697101</x:v>
      </x:c>
      <x:c r="G44" s="105">
        <x:f t="shared" si="9"/>
        <x:v>6.8389342500141517</x:v>
      </x:c>
      <x:c r="H44" s="52">
        <x:v>96644.175917182598</x:v>
      </x:c>
      <x:c r="I44" s="71">
        <x:v>7526558.6200000001</x:v>
      </x:c>
      <x:c r="J44" s="258">
        <x:f t="shared" si="10"/>
        <x:v>7.928946638798498E-2</x:v>
      </x:c>
      <x:c r="K44" s="52">
        <x:v>0</x:v>
      </x:c>
      <x:c r="L44" s="59" t="s">
        <x:v>18</x:v>
      </x:c>
      <x:c r="M44" s="52">
        <x:v>0</x:v>
      </x:c>
      <x:c r="N44" s="59" t="s">
        <x:v>18</x:v>
      </x:c>
      <x:c r="O44" s="52">
        <x:v>0</x:v>
      </x:c>
      <x:c r="P44" s="57" t="s">
        <x:v>18</x:v>
      </x:c>
      <x:c r="Q44" s="57" t="s">
        <x:v>18</x:v>
      </x:c>
      <x:c r="R44" s="71">
        <x:v>5569855.730735614</x:v>
      </x:c>
      <x:c r="S44" s="71">
        <x:v>4591971.1150682857</x:v>
      </x:c>
      <x:c r="T44" s="71">
        <x:f t="shared" si="13"/>
        <x:v>977884.61566732824</x:v>
      </x:c>
      <x:c r="U44" s="143">
        <x:f t="shared" si="14"/>
        <x:v>1.2129553063734344</x:v>
      </x:c>
      <x:c r="V44" s="215">
        <x:v>17789</x:v>
      </x:c>
      <x:c r="W44" s="56" t="s">
        <x:v>316</x:v>
      </x:c>
    </x:row>
    <x:row r="45" spans="2:23" x14ac:dyDescent="0.55000000000000004">
      <x:c r="B45" s="2" t="s">
        <x:v>393</x:v>
      </x:c>
      <x:c r="C45" s="49" t="s">
        <x:v>312</x:v>
      </x:c>
      <x:c r="D45" s="208">
        <x:v>9715.8633272792395</x:v>
      </x:c>
      <x:c r="E45" s="53">
        <x:f t="shared" si="8"/>
        <x:v>0.94810750242674346</x:v>
      </x:c>
      <x:c r="F45" s="208">
        <x:v>9211.6829131463091</x:v>
      </x:c>
      <x:c r="G45" s="105">
        <x:f t="shared" si="9"/>
        <x:v>7.1220935020254501</x:v>
      </x:c>
      <x:c r="H45" s="52">
        <x:v>65606.467018438198</x:v>
      </x:c>
      <x:c r="I45" s="71">
        <x:v>1371826.2100000002</x:v>
      </x:c>
      <x:c r="J45" s="258">
        <x:f t="shared" si="10"/>
        <x:v>2.1302367121318416E-2</x:v>
      </x:c>
      <x:c r="K45" s="52">
        <x:v>219477.04621483199</x:v>
      </x:c>
      <x:c r="L45" s="59">
        <x:f t="shared" si="11"/>
        <x:v>1</x:v>
      </x:c>
      <x:c r="M45" s="52">
        <x:v>219477.04621483199</x:v>
      </x:c>
      <x:c r="N45" s="53">
        <x:f t="shared" si="12"/>
        <x:v>9.4225678034215328</x:v>
      </x:c>
      <x:c r="O45" s="52">
        <x:v>2068037.3492539357</x:v>
      </x:c>
      <x:c r="P45" s="57" t="s">
        <x:v>18</x:v>
      </x:c>
      <x:c r="Q45" s="57" t="s">
        <x:v>18</x:v>
      </x:c>
      <x:c r="R45" s="71">
        <x:v>7896417.5969914924</x:v>
      </x:c>
      <x:c r="S45" s="71">
        <x:v>1888404.6940801363</x:v>
      </x:c>
      <x:c r="T45" s="71">
        <x:f t="shared" si="13"/>
        <x:v>6008012.9029113557</x:v>
      </x:c>
      <x:c r="U45" s="143">
        <x:f t="shared" si="14"/>
        <x:v>4.1815282612596603</x:v>
      </x:c>
      <x:c r="V45" s="215">
        <x:v>59507</x:v>
      </x:c>
      <x:c r="W45" s="56" t="s">
        <x:v>324</x:v>
      </x:c>
    </x:row>
    <x:row r="46" spans="2:23" x14ac:dyDescent="0.55000000000000004">
      <x:c r="B46" s="2" t="s">
        <x:v>394</x:v>
      </x:c>
      <x:c r="C46" s="49" t="s">
        <x:v>312</x:v>
      </x:c>
      <x:c r="D46" s="208">
        <x:v>605.46105039068493</x:v>
      </x:c>
      <x:c r="E46" s="53">
        <x:f t="shared" si="8"/>
        <x:v>1.0037478847365686</x:v>
      </x:c>
      <x:c r="F46" s="208">
        <x:v>607.73024862003103</x:v>
      </x:c>
      <x:c r="G46" s="105">
        <x:f t="shared" si="9"/>
        <x:v>19.345646701688604</x:v>
      </x:c>
      <x:c r="H46" s="52">
        <x:v>11756.9346797325</x:v>
      </x:c>
      <x:c r="I46" s="333" t="s">
        <x:v>395</x:v>
      </x:c>
      <x:c r="J46" s="258" t="s">
        <x:v>18</x:v>
      </x:c>
      <x:c r="K46" s="52">
        <x:v>0</x:v>
      </x:c>
      <x:c r="L46" s="59" t="s">
        <x:v>18</x:v>
      </x:c>
      <x:c r="M46" s="52">
        <x:v>0</x:v>
      </x:c>
      <x:c r="N46" s="59" t="s">
        <x:v>18</x:v>
      </x:c>
      <x:c r="O46" s="52">
        <x:v>0</x:v>
      </x:c>
      <x:c r="P46" s="57" t="s">
        <x:v>18</x:v>
      </x:c>
      <x:c r="Q46" s="57" t="s">
        <x:v>18</x:v>
      </x:c>
      <x:c r="R46" s="71">
        <x:v>1013009.478463267</x:v>
      </x:c>
      <x:c r="S46" s="71">
        <x:v>1117720.6395537669</x:v>
      </x:c>
      <x:c r="T46" s="71">
        <x:f t="shared" si="13"/>
        <x:v>-104711.16109049995</x:v>
      </x:c>
      <x:c r="U46" s="143">
        <x:f t="shared" si="14"/>
        <x:v>0.90631723403416409</x:v>
      </x:c>
      <x:c r="V46" s="215">
        <x:v>2943</x:v>
      </x:c>
      <x:c r="W46" s="56" t="s">
        <x:v>329</x:v>
      </x:c>
    </x:row>
    <x:row r="47" spans="2:23" x14ac:dyDescent="0.55000000000000004">
      <x:c r="B47" s="2" t="s">
        <x:v>396</x:v>
      </x:c>
      <x:c r="C47" s="49" t="s">
        <x:v>312</x:v>
      </x:c>
      <x:c r="D47" s="208">
        <x:v>395.94799999999998</x:v>
      </x:c>
      <x:c r="E47" s="53">
        <x:f t="shared" si="8"/>
        <x:v>0.65</x:v>
      </x:c>
      <x:c r="F47" s="208">
        <x:v>257.36619999999999</x:v>
      </x:c>
      <x:c r="G47" s="105">
        <x:f t="shared" si="9"/>
        <x:v>18</x:v>
      </x:c>
      <x:c r="H47" s="52">
        <x:v>4632.5915999999997</x:v>
      </x:c>
      <x:c r="I47" s="71">
        <x:v>354280</x:v>
      </x:c>
      <x:c r="J47" s="258">
        <x:f t="shared" si="10"/>
        <x:v>7.9860985995225647E-2</x:v>
      </x:c>
      <x:c r="K47" s="52">
        <x:v>0</x:v>
      </x:c>
      <x:c r="L47" s="59" t="s">
        <x:v>18</x:v>
      </x:c>
      <x:c r="M47" s="52">
        <x:v>0</x:v>
      </x:c>
      <x:c r="N47" s="59" t="s">
        <x:v>18</x:v>
      </x:c>
      <x:c r="O47" s="52">
        <x:v>0</x:v>
      </x:c>
      <x:c r="P47" s="57" t="s">
        <x:v>18</x:v>
      </x:c>
      <x:c r="Q47" s="57" t="s">
        <x:v>18</x:v>
      </x:c>
      <x:c r="R47" s="71">
        <x:v>557003.29247596441</x:v>
      </x:c>
      <x:c r="S47" s="71">
        <x:v>959939.54600000009</x:v>
      </x:c>
      <x:c r="T47" s="71">
        <x:f t="shared" si="13"/>
        <x:v>-402936.25352403568</x:v>
      </x:c>
      <x:c r="U47" s="143">
        <x:f t="shared" si="14"/>
        <x:v>0.58024830292382223</x:v>
      </x:c>
      <x:c r="V47" s="215">
        <x:v>827</x:v>
      </x:c>
      <x:c r="W47" s="56" t="s">
        <x:v>341</x:v>
      </x:c>
    </x:row>
    <x:row r="48" spans="2:23" x14ac:dyDescent="0.55000000000000004">
      <x:c r="B48" s="2" t="s">
        <x:v>397</x:v>
      </x:c>
      <x:c r="C48" s="49" t="s">
        <x:v>312</x:v>
      </x:c>
      <x:c r="D48" s="143" t="s">
        <x:v>18</x:v>
      </x:c>
      <x:c r="E48" s="143" t="s">
        <x:v>18</x:v>
      </x:c>
      <x:c r="F48" s="208">
        <x:v>55129.5756982241</x:v>
      </x:c>
      <x:c r="G48" s="105">
        <x:f t="shared" si="9"/>
        <x:v>2.4818049999999987</x:v>
      </x:c>
      <x:c r="H48" s="52">
        <x:v>136820.856615731</x:v>
      </x:c>
      <x:c r="I48" s="71">
        <x:v>4730303.4799999995</x:v>
      </x:c>
      <x:c r="J48" s="258">
        <x:f t="shared" si="10"/>
        <x:v>3.4850150194787252E-2</x:v>
      </x:c>
      <x:c r="K48" s="52">
        <x:v>0</x:v>
      </x:c>
      <x:c r="L48" s="59" t="s">
        <x:v>18</x:v>
      </x:c>
      <x:c r="M48" s="52">
        <x:v>0</x:v>
      </x:c>
      <x:c r="N48" s="59" t="s">
        <x:v>18</x:v>
      </x:c>
      <x:c r="O48" s="52">
        <x:v>0</x:v>
      </x:c>
      <x:c r="P48" s="57" t="s">
        <x:v>18</x:v>
      </x:c>
      <x:c r="Q48" s="57" t="s">
        <x:v>18</x:v>
      </x:c>
      <x:c r="R48" s="71">
        <x:v>7385587.9030189663</x:v>
      </x:c>
      <x:c r="S48" s="71">
        <x:v>4730303.4799999995</x:v>
      </x:c>
      <x:c r="T48" s="71">
        <x:f t="shared" si="13"/>
        <x:v>2655284.4230189668</x:v>
      </x:c>
      <x:c r="U48" s="143">
        <x:f t="shared" si="14"/>
        <x:v>1.5613348983306601</x:v>
      </x:c>
      <x:c r="V48" s="215">
        <x:v>1519734</x:v>
      </x:c>
      <x:c r="W48" s="56" t="s">
        <x:v>105</x:v>
      </x:c>
    </x:row>
    <x:row r="49" spans="2:23" x14ac:dyDescent="0.55000000000000004">
      <x:c r="B49" s="3" t="s">
        <x:v>80</x:v>
      </x:c>
      <x:c r="C49" s="3"/>
      <x:c r="D49" s="61">
        <x:f>SUM(D39:D48)</x:f>
        <x:v>479667.30707587197</x:v>
      </x:c>
      <x:c r="E49" s="65">
        <x:f>F49/D49</x:f>
        <x:v>0.80372797273541852</x:v>
      </x:c>
      <x:c r="F49" s="61">
        <x:f>SUM(F39:F48)</x:f>
        <x:v>385522.03230354807</x:v>
      </x:c>
      <x:c r="G49" s="112">
        <x:f>H49/F49</x:f>
        <x:v>6.4328018476621533</x:v>
      </x:c>
      <x:c r="H49" s="67">
        <x:f>SUM(H39:H48)</x:f>
        <x:v>2479986.8417167324</x:v>
      </x:c>
      <x:c r="I49" s="63">
        <x:f>SUM(I39:I48)</x:f>
        <x:v>78061870.589999989</x:v>
      </x:c>
      <x:c r="J49" s="222">
        <x:f t="shared" ref="J49" si="15">-PMT(0.46%,G49,I49)/(F49*1000)</x:f>
        <x:v>3.2017072503459594E-2</x:v>
      </x:c>
      <x:c r="K49" s="70">
        <x:f>SUM(K39:K48)</x:f>
        <x:v>4642826.2105442239</x:v>
      </x:c>
      <x:c r="L49" s="69">
        <x:f>M49/K49</x:f>
        <x:v>0.97920610867742874</x:v>
      </x:c>
      <x:c r="M49" s="206">
        <x:f>SUM(M39:M48)</x:f>
        <x:v>4546283.7868925817</x:v>
      </x:c>
      <x:c r="N49" s="69">
        <x:f t="shared" ref="N49" si="16">O49/M49</x:f>
        <x:v>11.007522053382143</x:v>
      </x:c>
      <x:c r="O49" s="70">
        <x:f>SUM(O39:O48)</x:f>
        <x:v>50043319.045153774</x:v>
      </x:c>
      <x:c r="P49" s="64" t="s">
        <x:v>18</x:v>
      </x:c>
      <x:c r="Q49" s="64" t="s">
        <x:v>18</x:v>
      </x:c>
      <x:c r="R49" s="323">
        <x:f>SUM(R39:R48)</x:f>
        <x:v>168745035.28099775</x:v>
      </x:c>
      <x:c r="S49" s="323">
        <x:f>SUM(S39:S48)</x:f>
        <x:v>70643104.58159031</x:v>
      </x:c>
      <x:c r="T49" s="68">
        <x:f>R49-S49</x:f>
        <x:v>98101930.699407443</x:v>
      </x:c>
      <x:c r="U49" s="69">
        <x:f t="shared" ref="U49" si="17">R49/S49</x:f>
        <x:v>2.3886978960006373</x:v>
      </x:c>
      <x:c r="V49" s="183">
        <x:f>SUM(V39:V48)</x:f>
        <x:v>6525722</x:v>
      </x:c>
      <x:c r="W49" s="64" t="s">
        <x:v>18</x:v>
      </x:c>
    </x:row>
    <x:row r="50" spans="2:23" ht="15.7" customHeight="1" x14ac:dyDescent="0.55000000000000004">
      <x:c r="B50" s="419" t="s">
        <x:v>81</x:v>
      </x:c>
      <x:c r="C50" s="420"/>
      <x:c r="D50" s="420"/>
      <x:c r="E50" s="420"/>
      <x:c r="F50" s="420"/>
      <x:c r="G50" s="420"/>
      <x:c r="H50" s="420"/>
      <x:c r="I50" s="420"/>
      <x:c r="J50" s="420"/>
      <x:c r="K50" s="420"/>
      <x:c r="L50" s="420"/>
      <x:c r="M50" s="420"/>
      <x:c r="N50" s="420"/>
      <x:c r="O50" s="420"/>
      <x:c r="P50" s="420"/>
      <x:c r="Q50" s="420"/>
      <x:c r="R50" s="420"/>
      <x:c r="S50" s="420"/>
      <x:c r="T50" s="420"/>
      <x:c r="U50" s="420"/>
      <x:c r="V50" s="420"/>
      <x:c r="W50" s="421"/>
    </x:row>
    <x:row r="51" spans="2:23" ht="30" customHeight="1" x14ac:dyDescent="0.55000000000000004">
      <x:c r="B51" s="2" t="s">
        <x:v>398</x:v>
      </x:c>
      <x:c r="C51" s="49" t="s">
        <x:v>312</x:v>
      </x:c>
      <x:c r="D51" s="208">
        <x:v>59026.580055748906</x:v>
      </x:c>
      <x:c r="E51" s="53">
        <x:f t="shared" ref="E51:E58" si="18">F51/D51</x:f>
        <x:v>1</x:v>
      </x:c>
      <x:c r="F51" s="208">
        <x:v>59026.580055748906</x:v>
      </x:c>
      <x:c r="G51" s="105">
        <x:f t="shared" ref="G51:G58" si="19">H51/F51</x:f>
        <x:v>5.9760043494993154</x:v>
      </x:c>
      <x:c r="H51" s="52">
        <x:v>352743.09914922499</x:v>
      </x:c>
      <x:c r="I51" s="71">
        <x:v>5970237.6100000003</x:v>
      </x:c>
      <x:c r="J51" s="258">
        <x:f t="shared" ref="J51:J57" si="20">-PMT(0.46%,G51,I51)/(F51*1000)</x:f>
        <x:v>1.719776672591079E-2</x:v>
      </x:c>
      <x:c r="K51" s="52">
        <x:v>0</x:v>
      </x:c>
      <x:c r="L51" s="59" t="s">
        <x:v>18</x:v>
      </x:c>
      <x:c r="M51" s="52">
        <x:v>0</x:v>
      </x:c>
      <x:c r="N51" s="59" t="s">
        <x:v>18</x:v>
      </x:c>
      <x:c r="O51" s="52">
        <x:v>0</x:v>
      </x:c>
      <x:c r="P51" s="57" t="s">
        <x:v>18</x:v>
      </x:c>
      <x:c r="Q51" s="57" t="s">
        <x:v>18</x:v>
      </x:c>
      <x:c r="R51" s="71">
        <x:v>22651202.753155701</x:v>
      </x:c>
      <x:c r="S51" s="71">
        <x:v>5160130.2221998964</x:v>
      </x:c>
      <x:c r="T51" s="71">
        <x:f t="shared" ref="T51:T58" si="21">R51-S51</x:f>
        <x:v>17491072.530955806</x:v>
      </x:c>
      <x:c r="U51" s="143">
        <x:f t="shared" ref="U51:U60" si="22">R51/S51</x:f>
        <x:v>4.3896571942517584</x:v>
      </x:c>
      <x:c r="V51" s="215">
        <x:v>1343258</x:v>
      </x:c>
      <x:c r="W51" s="56" t="s">
        <x:v>337</x:v>
      </x:c>
    </x:row>
    <x:row r="52" spans="2:23" ht="28.5" customHeight="1" x14ac:dyDescent="0.55000000000000004">
      <x:c r="B52" s="2" t="s">
        <x:v>399</x:v>
      </x:c>
      <x:c r="C52" s="49" t="s">
        <x:v>312</x:v>
      </x:c>
      <x:c r="D52" s="208">
        <x:v>17650.001985835501</x:v>
      </x:c>
      <x:c r="E52" s="53">
        <x:f t="shared" si="18"/>
        <x:v>1</x:v>
      </x:c>
      <x:c r="F52" s="208">
        <x:v>17650.001985835501</x:v>
      </x:c>
      <x:c r="G52" s="105">
        <x:f t="shared" si="19"/>
        <x:v>11.872054235566303</x:v>
      </x:c>
      <x:c r="H52" s="52">
        <x:v>209541.78083369203</x:v>
      </x:c>
      <x:c r="I52" s="71">
        <x:v>11165736.68</x:v>
      </x:c>
      <x:c r="J52" s="258">
        <x:f t="shared" si="20"/>
        <x:v>5.4877148053665885E-2</x:v>
      </x:c>
      <x:c r="K52" s="52">
        <x:v>473150.45549546101</x:v>
      </x:c>
      <x:c r="L52" s="59">
        <x:f t="shared" ref="L52:L58" si="23">M52/K52</x:f>
        <x:v>1</x:v>
      </x:c>
      <x:c r="M52" s="52">
        <x:v>473150.45549546101</x:v>
      </x:c>
      <x:c r="N52" s="53">
        <x:f t="shared" ref="N52:N58" si="24">O52/M52</x:f>
        <x:v>13.102400357730954</x:v>
      </x:c>
      <x:c r="O52" s="52">
        <x:v>6199406.697344292</x:v>
      </x:c>
      <x:c r="P52" s="57" t="s">
        <x:v>18</x:v>
      </x:c>
      <x:c r="Q52" s="57" t="s">
        <x:v>18</x:v>
      </x:c>
      <x:c r="R52" s="71">
        <x:v>3535723.2891154713</x:v>
      </x:c>
      <x:c r="S52" s="71">
        <x:v>9325323.3229787424</x:v>
      </x:c>
      <x:c r="T52" s="71">
        <x:f t="shared" si="21"/>
        <x:v>-5789600.0338632707</x:v>
      </x:c>
      <x:c r="U52" s="143">
        <x:f t="shared" si="22"/>
        <x:v>0.37915289010977399</x:v>
      </x:c>
      <x:c r="V52" s="215">
        <x:v>371</x:v>
      </x:c>
      <x:c r="W52" s="56" t="s">
        <x:v>350</x:v>
      </x:c>
    </x:row>
    <x:row r="53" spans="2:23" ht="36" customHeight="1" x14ac:dyDescent="0.55000000000000004">
      <x:c r="B53" s="2" t="s">
        <x:v>400</x:v>
      </x:c>
      <x:c r="C53" s="49" t="s">
        <x:v>312</x:v>
      </x:c>
      <x:c r="D53" s="208">
        <x:v>9121.5621434899313</x:v>
      </x:c>
      <x:c r="E53" s="53">
        <x:f t="shared" si="18"/>
        <x:v>1</x:v>
      </x:c>
      <x:c r="F53" s="208">
        <x:v>9121.5621434899313</x:v>
      </x:c>
      <x:c r="G53" s="105">
        <x:f t="shared" si="19"/>
        <x:v>17.26285418536192</x:v>
      </x:c>
      <x:c r="H53" s="52">
        <x:v>157464.19722578401</x:v>
      </x:c>
      <x:c r="I53" s="71">
        <x:v>14072552.890000001</x:v>
      </x:c>
      <x:c r="J53" s="258">
        <x:f t="shared" si="20"/>
        <x:v>9.3170492236206104E-2</x:v>
      </x:c>
      <x:c r="K53" s="52">
        <x:v>235538.77844791999</x:v>
      </x:c>
      <x:c r="L53" s="59">
        <x:f t="shared" si="23"/>
        <x:v>1</x:v>
      </x:c>
      <x:c r="M53" s="52">
        <x:v>235538.77844791999</x:v>
      </x:c>
      <x:c r="N53" s="53">
        <x:f t="shared" si="24"/>
        <x:v>18.436821599481647</x:v>
      </x:c>
      <x:c r="O53" s="52">
        <x:v>4342586.4380041333</x:v>
      </x:c>
      <x:c r="P53" s="57" t="s">
        <x:v>18</x:v>
      </x:c>
      <x:c r="Q53" s="57" t="s">
        <x:v>18</x:v>
      </x:c>
      <x:c r="R53" s="71">
        <x:v>4377382.1739571895</x:v>
      </x:c>
      <x:c r="S53" s="71">
        <x:v>12336310.841200002</x:v>
      </x:c>
      <x:c r="T53" s="71">
        <x:f t="shared" si="21"/>
        <x:v>-7958928.667242812</x:v>
      </x:c>
      <x:c r="U53" s="143">
        <x:f t="shared" si="22"/>
        <x:v>0.35483721432649828</x:v>
      </x:c>
      <x:c r="V53" s="215">
        <x:v>1518</x:v>
      </x:c>
      <x:c r="W53" s="56" t="s">
        <x:v>350</x:v>
      </x:c>
    </x:row>
    <x:row r="54" spans="2:23" ht="40.5" customHeight="1" x14ac:dyDescent="0.55000000000000004">
      <x:c r="B54" s="2" t="s">
        <x:v>401</x:v>
      </x:c>
      <x:c r="C54" s="49" t="s">
        <x:v>312</x:v>
      </x:c>
      <x:c r="D54" s="208">
        <x:v>7553.4280353660897</x:v>
      </x:c>
      <x:c r="E54" s="53">
        <x:f t="shared" si="18"/>
        <x:v>1</x:v>
      </x:c>
      <x:c r="F54" s="208">
        <x:v>7553.4280353660897</x:v>
      </x:c>
      <x:c r="G54" s="105">
        <x:f t="shared" si="19"/>
        <x:v>7.0794632813101632</x:v>
      </x:c>
      <x:c r="H54" s="52">
        <x:v>53474.216424392995</x:v>
      </x:c>
      <x:c r="I54" s="333" t="s">
        <x:v>402</x:v>
      </x:c>
      <x:c r="J54" s="258" t="s">
        <x:v>18</x:v>
      </x:c>
      <x:c r="K54" s="52">
        <x:v>0</x:v>
      </x:c>
      <x:c r="L54" s="59" t="s">
        <x:v>18</x:v>
      </x:c>
      <x:c r="M54" s="52">
        <x:v>0</x:v>
      </x:c>
      <x:c r="N54" s="59" t="s">
        <x:v>18</x:v>
      </x:c>
      <x:c r="O54" s="52">
        <x:v>0</x:v>
      </x:c>
      <x:c r="P54" s="57" t="s">
        <x:v>18</x:v>
      </x:c>
      <x:c r="Q54" s="57" t="s">
        <x:v>18</x:v>
      </x:c>
      <x:c r="R54" s="71">
        <x:v>2227229.7673263228</x:v>
      </x:c>
      <x:c r="S54" s="71">
        <x:v>1099751.1185999999</x:v>
      </x:c>
      <x:c r="T54" s="71">
        <x:f t="shared" si="21"/>
        <x:v>1127478.6487263229</x:v>
      </x:c>
      <x:c r="U54" s="143">
        <x:f t="shared" si="22"/>
        <x:v>2.0252125500555258</x:v>
      </x:c>
      <x:c r="V54" s="215">
        <x:v>74417</x:v>
      </x:c>
      <x:c r="W54" s="49" t="s">
        <x:v>403</x:v>
      </x:c>
    </x:row>
    <x:row r="55" spans="2:23" ht="39" customHeight="1" x14ac:dyDescent="0.55000000000000004">
      <x:c r="B55" s="2" t="s">
        <x:v>404</x:v>
      </x:c>
      <x:c r="C55" s="49" t="s">
        <x:v>312</x:v>
      </x:c>
      <x:c r="D55" s="208">
        <x:v>6316.3841131355903</x:v>
      </x:c>
      <x:c r="E55" s="53">
        <x:f t="shared" si="18"/>
        <x:v>0.99999999418878283</x:v>
      </x:c>
      <x:c r="F55" s="208">
        <x:v>6316.3840764297101</x:v>
      </x:c>
      <x:c r="G55" s="105">
        <x:f t="shared" si="19"/>
        <x:v>18.297668822214337</x:v>
      </x:c>
      <x:c r="H55" s="52">
        <x:v>115575.10398441901</x:v>
      </x:c>
      <x:c r="I55" s="333" t="s">
        <x:v>405</x:v>
      </x:c>
      <x:c r="J55" s="258" t="s">
        <x:v>18</x:v>
      </x:c>
      <x:c r="K55" s="52">
        <x:v>193216.240106932</x:v>
      </x:c>
      <x:c r="L55" s="59">
        <x:f t="shared" si="23"/>
        <x:v>1</x:v>
      </x:c>
      <x:c r="M55" s="52">
        <x:v>193216.240106932</x:v>
      </x:c>
      <x:c r="N55" s="53">
        <x:f t="shared" si="24"/>
        <x:v>19.192513288397819</x:v>
      </x:c>
      <x:c r="O55" s="52">
        <x:v>3708305.2557865563</x:v>
      </x:c>
      <x:c r="P55" s="57" t="s">
        <x:v>18</x:v>
      </x:c>
      <x:c r="Q55" s="57" t="s">
        <x:v>18</x:v>
      </x:c>
      <x:c r="R55" s="71">
        <x:v>1735250.7870152225</x:v>
      </x:c>
      <x:c r="S55" s="71">
        <x:v>3919125.7032286613</x:v>
      </x:c>
      <x:c r="T55" s="71">
        <x:f t="shared" si="21"/>
        <x:v>-2183874.9162134388</x:v>
      </x:c>
      <x:c r="U55" s="143">
        <x:f t="shared" si="22"/>
        <x:v>0.44276476908757606</x:v>
      </x:c>
      <x:c r="V55" s="215">
        <x:v>247</x:v>
      </x:c>
      <x:c r="W55" s="109" t="s">
        <x:v>350</x:v>
      </x:c>
    </x:row>
    <x:row r="56" spans="2:23" ht="14.5" customHeight="1" x14ac:dyDescent="0.55000000000000004">
      <x:c r="B56" s="2" t="s">
        <x:v>406</x:v>
      </x:c>
      <x:c r="C56" s="49" t="s">
        <x:v>312</x:v>
      </x:c>
      <x:c r="D56" s="208">
        <x:v>3023.8181246515296</x:v>
      </x:c>
      <x:c r="E56" s="53">
        <x:f t="shared" si="18"/>
        <x:v>1</x:v>
      </x:c>
      <x:c r="F56" s="208">
        <x:v>3023.8181246515296</x:v>
      </x:c>
      <x:c r="G56" s="105">
        <x:f t="shared" si="19"/>
        <x:v>6.6484063227543411</x:v>
      </x:c>
      <x:c r="H56" s="52">
        <x:v>20103.571538792403</x:v>
      </x:c>
      <x:c r="I56" s="71">
        <x:v>2197195.4100000006</x:v>
      </x:c>
      <x:c r="J56" s="258">
        <x:f t="shared" si="20"/>
        <x:v>0.11122471434358593</x:v>
      </x:c>
      <x:c r="K56" s="52">
        <x:v>0</x:v>
      </x:c>
      <x:c r="L56" s="59" t="s">
        <x:v>18</x:v>
      </x:c>
      <x:c r="M56" s="52">
        <x:v>0</x:v>
      </x:c>
      <x:c r="N56" s="59" t="s">
        <x:v>18</x:v>
      </x:c>
      <x:c r="O56" s="52">
        <x:v>0</x:v>
      </x:c>
      <x:c r="P56" s="57" t="s">
        <x:v>18</x:v>
      </x:c>
      <x:c r="Q56" s="57" t="s">
        <x:v>18</x:v>
      </x:c>
      <x:c r="R56" s="71">
        <x:v>711351.07701082458</x:v>
      </x:c>
      <x:c r="S56" s="71">
        <x:v>2224855.41</x:v>
      </x:c>
      <x:c r="T56" s="71">
        <x:f t="shared" si="21"/>
        <x:v>-1513504.3329891756</x:v>
      </x:c>
      <x:c r="U56" s="143">
        <x:f t="shared" si="22"/>
        <x:v>0.31972912658212899</x:v>
      </x:c>
      <x:c r="V56" s="215">
        <x:v>69</x:v>
      </x:c>
      <x:c r="W56" s="56" t="s">
        <x:v>407</x:v>
      </x:c>
    </x:row>
    <x:row r="57" spans="2:23" ht="14.5" customHeight="1" x14ac:dyDescent="0.55000000000000004">
      <x:c r="B57" s="2" t="s">
        <x:v>344</x:v>
      </x:c>
      <x:c r="C57" s="49" t="s">
        <x:v>312</x:v>
      </x:c>
      <x:c r="D57" s="208">
        <x:v>2964.6913723346402</x:v>
      </x:c>
      <x:c r="E57" s="53">
        <x:f t="shared" si="18"/>
        <x:v>1</x:v>
      </x:c>
      <x:c r="F57" s="208">
        <x:v>2964.6913723346402</x:v>
      </x:c>
      <x:c r="G57" s="105">
        <x:f t="shared" si="19"/>
        <x:v>14.14237761720949</x:v>
      </x:c>
      <x:c r="H57" s="52">
        <x:v>41927.784906039502</x:v>
      </x:c>
      <x:c r="I57" s="71">
        <x:v>2051616.6400000001</x:v>
      </x:c>
      <x:c r="J57" s="258">
        <x:f t="shared" si="20"/>
        <x:v>5.0653462878902711E-2</x:v>
      </x:c>
      <x:c r="K57" s="52">
        <x:v>22942.897020117998</x:v>
      </x:c>
      <x:c r="L57" s="59">
        <x:f t="shared" si="23"/>
        <x:v>1</x:v>
      </x:c>
      <x:c r="M57" s="52">
        <x:v>22942.897020117998</x:v>
      </x:c>
      <x:c r="N57" s="53">
        <x:f t="shared" si="24"/>
        <x:v>12.632403209726633</x:v>
      </x:c>
      <x:c r="O57" s="52">
        <x:v>289823.92595736618</x:v>
      </x:c>
      <x:c r="P57" s="57" t="s">
        <x:v>18</x:v>
      </x:c>
      <x:c r="Q57" s="57" t="s">
        <x:v>18</x:v>
      </x:c>
      <x:c r="R57" s="71">
        <x:v>1304142.4333639322</x:v>
      </x:c>
      <x:c r="S57" s="71">
        <x:v>2629132.5294166929</x:v>
      </x:c>
      <x:c r="T57" s="71">
        <x:f t="shared" si="21"/>
        <x:v>-1324990.0960527607</x:v>
      </x:c>
      <x:c r="U57" s="143">
        <x:f t="shared" si="22"/>
        <x:v>0.49603525831133094</x:v>
      </x:c>
      <x:c r="V57" s="215">
        <x:v>620</x:v>
      </x:c>
      <x:c r="W57" s="56" t="s">
        <x:v>408</x:v>
      </x:c>
    </x:row>
    <x:row r="58" spans="2:23" ht="34.5" customHeight="1" x14ac:dyDescent="0.55000000000000004">
      <x:c r="B58" s="2" t="s">
        <x:v>409</x:v>
      </x:c>
      <x:c r="C58" s="49" t="s">
        <x:v>312</x:v>
      </x:c>
      <x:c r="D58" s="208">
        <x:v>2829.38177179073</x:v>
      </x:c>
      <x:c r="E58" s="53">
        <x:f t="shared" si="18"/>
        <x:v>1</x:v>
      </x:c>
      <x:c r="F58" s="208">
        <x:v>2829.38177179073</x:v>
      </x:c>
      <x:c r="G58" s="105">
        <x:f t="shared" si="19"/>
        <x:v>11.272182040421136</x:v>
      </x:c>
      <x:c r="H58" s="52">
        <x:v>31893.306393474399</x:v>
      </x:c>
      <x:c r="I58" s="333" t="s">
        <x:v>410</x:v>
      </x:c>
      <x:c r="J58" s="258" t="s">
        <x:v>18</x:v>
      </x:c>
      <x:c r="K58" s="52">
        <x:v>23241.7373859373</x:v>
      </x:c>
      <x:c r="L58" s="59">
        <x:f t="shared" si="23"/>
        <x:v>1</x:v>
      </x:c>
      <x:c r="M58" s="52">
        <x:v>23241.7373859373</x:v>
      </x:c>
      <x:c r="N58" s="53">
        <x:f t="shared" si="24"/>
        <x:v>16.221891297607758</x:v>
      </x:c>
      <x:c r="O58" s="52">
        <x:v>377024.93744222115</x:v>
      </x:c>
      <x:c r="P58" s="57" t="s">
        <x:v>18</x:v>
      </x:c>
      <x:c r="Q58" s="57" t="s">
        <x:v>18</x:v>
      </x:c>
      <x:c r="R58" s="71">
        <x:v>1419815.2015335474</x:v>
      </x:c>
      <x:c r="S58" s="71">
        <x:v>4546923.0985092102</x:v>
      </x:c>
      <x:c r="T58" s="71">
        <x:f t="shared" si="21"/>
        <x:v>-3127107.8969756626</x:v>
      </x:c>
      <x:c r="U58" s="143">
        <x:f t="shared" si="22"/>
        <x:v>0.31225845935222857</x:v>
      </x:c>
      <x:c r="V58" s="215">
        <x:v>665</x:v>
      </x:c>
      <x:c r="W58" s="109" t="s">
        <x:v>350</x:v>
      </x:c>
    </x:row>
    <x:row r="59" spans="2:23" x14ac:dyDescent="0.55000000000000004">
      <x:c r="B59" s="2" t="s">
        <x:v>356</x:v>
      </x:c>
      <x:c r="C59" s="49" t="s">
        <x:v>312</x:v>
      </x:c>
      <x:c r="D59" s="258" t="s">
        <x:v>18</x:v>
      </x:c>
      <x:c r="E59" s="258" t="s">
        <x:v>18</x:v>
      </x:c>
      <x:c r="F59" s="258" t="s">
        <x:v>18</x:v>
      </x:c>
      <x:c r="G59" s="258" t="s">
        <x:v>18</x:v>
      </x:c>
      <x:c r="H59" s="258" t="s">
        <x:v>18</x:v>
      </x:c>
      <x:c r="I59" s="71">
        <x:v>1077553.07</x:v>
      </x:c>
      <x:c r="J59" s="258" t="s">
        <x:v>18</x:v>
      </x:c>
      <x:c r="K59" s="258" t="s">
        <x:v>18</x:v>
      </x:c>
      <x:c r="L59" s="258" t="s">
        <x:v>18</x:v>
      </x:c>
      <x:c r="M59" s="258" t="s">
        <x:v>18</x:v>
      </x:c>
      <x:c r="N59" s="258" t="s">
        <x:v>18</x:v>
      </x:c>
      <x:c r="O59" s="258" t="s">
        <x:v>18</x:v>
      </x:c>
      <x:c r="P59" s="258" t="s">
        <x:v>18</x:v>
      </x:c>
      <x:c r="Q59" s="258" t="s">
        <x:v>18</x:v>
      </x:c>
      <x:c r="R59" s="258" t="s">
        <x:v>18</x:v>
      </x:c>
      <x:c r="S59" s="203">
        <x:v>1077553.07</x:v>
      </x:c>
      <x:c r="T59" s="258" t="s">
        <x:v>18</x:v>
      </x:c>
      <x:c r="U59" s="258" t="s">
        <x:v>18</x:v>
      </x:c>
      <x:c r="V59" s="258" t="s">
        <x:v>18</x:v>
      </x:c>
      <x:c r="W59" s="330" t="s">
        <x:v>18</x:v>
      </x:c>
    </x:row>
    <x:row r="60" spans="2:23" ht="15.75" customHeight="1" x14ac:dyDescent="0.55000000000000004">
      <x:c r="B60" s="3" t="s">
        <x:v>82</x:v>
      </x:c>
      <x:c r="C60" s="3"/>
      <x:c r="D60" s="67">
        <x:f>SUM(D51:D59)</x:f>
        <x:v>108485.84760235292</x:v>
      </x:c>
      <x:c r="E60" s="212">
        <x:f>F60/D60</x:f>
        <x:v>0.99999999966165276</x:v>
      </x:c>
      <x:c r="F60" s="67">
        <x:f>SUM(F51:F59)</x:f>
        <x:v>108485.84756564704</x:v>
      </x:c>
      <x:c r="G60" s="112">
        <x:f>H60/F60</x:f>
        <x:v>9.0585369659498962</x:v>
      </x:c>
      <x:c r="H60" s="67">
        <x:f>SUM(H51:H59)</x:f>
        <x:v>982723.06045581936</x:v>
      </x:c>
      <x:c r="I60" s="63">
        <x:f>SUM(I51:I59)</x:f>
        <x:v>36534892.299999997</x:v>
      </x:c>
      <x:c r="J60" s="222">
        <x:f>-PMT(0.46%,G60,I60)/(F60*1000)</x:f>
        <x:v>3.8042582935412891E-2</x:v>
      </x:c>
      <x:c r="K60" s="204">
        <x:f>SUM(K51:K59)</x:f>
        <x:v>948090.10845636821</x:v>
      </x:c>
      <x:c r="L60" s="69">
        <x:f>M60/K60</x:f>
        <x:v>1</x:v>
      </x:c>
      <x:c r="M60" s="204">
        <x:f>SUM(M51:M59)</x:f>
        <x:v>948090.10845636821</x:v>
      </x:c>
      <x:c r="N60" s="69">
        <x:f t="shared" ref="N60" si="25">O60/M60</x:f>
        <x:v>15.733891875342845</x:v>
      </x:c>
      <x:c r="O60" s="204">
        <x:f>SUM(O51:O59)</x:f>
        <x:v>14917147.254534569</x:v>
      </x:c>
      <x:c r="P60" s="64" t="s">
        <x:v>18</x:v>
      </x:c>
      <x:c r="Q60" s="64" t="s">
        <x:v>18</x:v>
      </x:c>
      <x:c r="R60" s="68">
        <x:f>SUM(R51:R59)</x:f>
        <x:v>37962097.482478209</x:v>
      </x:c>
      <x:c r="S60" s="68">
        <x:f>SUM(S51:S59)</x:f>
        <x:v>42319105.316133201</x:v>
      </x:c>
      <x:c r="T60" s="68">
        <x:f>R60-S60</x:f>
        <x:v>-4357007.8336549923</x:v>
      </x:c>
      <x:c r="U60" s="69">
        <x:f t="shared" si="22"/>
        <x:v>0.89704395210845866</x:v>
      </x:c>
      <x:c r="V60" s="70">
        <x:f>SUM(V51:V59)</x:f>
        <x:v>1421165</x:v>
      </x:c>
      <x:c r="W60" s="64" t="s">
        <x:v>18</x:v>
      </x:c>
    </x:row>
    <x:row r="61" spans="2:23" ht="15.7" customHeight="1" x14ac:dyDescent="0.55000000000000004">
      <x:c r="B61" s="403" t="s">
        <x:v>83</x:v>
      </x:c>
      <x:c r="C61" s="404"/>
      <x:c r="D61" s="404"/>
      <x:c r="E61" s="404"/>
      <x:c r="F61" s="404"/>
      <x:c r="G61" s="404"/>
      <x:c r="H61" s="404"/>
      <x:c r="I61" s="404"/>
      <x:c r="J61" s="404"/>
      <x:c r="K61" s="404"/>
      <x:c r="L61" s="404"/>
      <x:c r="M61" s="404"/>
      <x:c r="N61" s="404"/>
      <x:c r="O61" s="404"/>
      <x:c r="P61" s="404"/>
      <x:c r="Q61" s="404"/>
      <x:c r="R61" s="404"/>
      <x:c r="S61" s="404"/>
      <x:c r="T61" s="404"/>
      <x:c r="U61" s="404"/>
      <x:c r="V61" s="404"/>
      <x:c r="W61" s="404"/>
    </x:row>
    <x:row r="62" spans="2:23" ht="15.7" customHeight="1" x14ac:dyDescent="0.55000000000000004">
      <x:c r="B62" s="2" t="s">
        <x:v>411</x:v>
      </x:c>
      <x:c r="C62" s="49" t="s">
        <x:v>312</x:v>
      </x:c>
      <x:c r="D62" s="208">
        <x:v>76763.975925687409</x:v>
      </x:c>
      <x:c r="E62" s="53">
        <x:f>F62/D62</x:f>
        <x:v>1</x:v>
      </x:c>
      <x:c r="F62" s="208">
        <x:v>76763.975925687409</x:v>
      </x:c>
      <x:c r="G62" s="105">
        <x:f>H62/F62</x:f>
        <x:v>4.4660358108705145</x:v>
      </x:c>
      <x:c r="H62" s="52">
        <x:v>342830.665468922</x:v>
      </x:c>
      <x:c r="I62" s="71">
        <x:v>4624460.0600000005</x:v>
      </x:c>
      <x:c r="J62" s="258">
        <x:f t="shared" ref="J62" si="26">-PMT(0.46%,G62,I62)/(F62*1000)</x:f>
        <x:v>1.3659082557004541E-2</x:v>
      </x:c>
      <x:c r="K62" s="52">
        <x:v>0</x:v>
      </x:c>
      <x:c r="L62" s="59" t="s">
        <x:v>18</x:v>
      </x:c>
      <x:c r="M62" s="52">
        <x:v>0</x:v>
      </x:c>
      <x:c r="N62" s="59" t="s">
        <x:v>18</x:v>
      </x:c>
      <x:c r="O62" s="52">
        <x:v>0</x:v>
      </x:c>
      <x:c r="P62" s="57" t="s">
        <x:v>18</x:v>
      </x:c>
      <x:c r="Q62" s="57" t="s">
        <x:v>18</x:v>
      </x:c>
      <x:c r="R62" s="71">
        <x:v>22424809.326007038</x:v>
      </x:c>
      <x:c r="S62" s="71">
        <x:v>6437129.1900000004</x:v>
      </x:c>
      <x:c r="T62" s="71">
        <x:f t="shared" ref="T62" si="27">R62-S62</x:f>
        <x:v>15987680.136007037</x:v>
      </x:c>
      <x:c r="U62" s="143">
        <x:f t="shared" ref="U62" si="28">R62/S62</x:f>
        <x:v>3.4836661909541444</x:v>
      </x:c>
      <x:c r="V62" s="215">
        <x:v>1879860</x:v>
      </x:c>
      <x:c r="W62" s="56" t="s">
        <x:v>412</x:v>
      </x:c>
    </x:row>
    <x:row r="63" spans="2:23" ht="15.7" customHeight="1" x14ac:dyDescent="0.55000000000000004">
      <x:c r="B63" s="2" t="s">
        <x:v>413</x:v>
      </x:c>
      <x:c r="C63" s="49" t="s">
        <x:v>312</x:v>
      </x:c>
      <x:c r="D63" s="208">
        <x:v>34579.0261690896</x:v>
      </x:c>
      <x:c r="E63" s="53">
        <x:f>F63/D63</x:f>
        <x:v>1</x:v>
      </x:c>
      <x:c r="F63" s="208">
        <x:v>34579.0261690896</x:v>
      </x:c>
      <x:c r="G63" s="105">
        <x:f>H63/F63</x:f>
        <x:v>7.9502128763233717</x:v>
      </x:c>
      <x:c r="H63" s="52">
        <x:v>274910.61910021899</x:v>
      </x:c>
      <x:c r="I63" s="71">
        <x:v>4151590.1699999995</x:v>
      </x:c>
      <x:c r="J63" s="258">
        <x:f>-PMT(0.46%,G63,I63)/(F63*1000)</x:f>
        <x:v>1.5414126353123262E-2</x:v>
      </x:c>
      <x:c r="K63" s="52">
        <x:v>510982.34614601702</x:v>
      </x:c>
      <x:c r="L63" s="59">
        <x:f>M63/K63</x:f>
        <x:v>1</x:v>
      </x:c>
      <x:c r="M63" s="52">
        <x:v>510982.34614601702</x:v>
      </x:c>
      <x:c r="N63" s="53">
        <x:f>O63/M63</x:f>
        <x:v>10</x:v>
      </x:c>
      <x:c r="O63" s="52">
        <x:v>5109823.4614601703</x:v>
      </x:c>
      <x:c r="P63" s="57" t="s">
        <x:v>18</x:v>
      </x:c>
      <x:c r="Q63" s="57" t="s">
        <x:v>18</x:v>
      </x:c>
      <x:c r="R63" s="71">
        <x:v>18044838.987545565</x:v>
      </x:c>
      <x:c r="S63" s="71">
        <x:v>4151590.1699999995</x:v>
      </x:c>
      <x:c r="T63" s="71">
        <x:f>R63-S63</x:f>
        <x:v>13893248.817545565</x:v>
      </x:c>
      <x:c r="U63" s="143">
        <x:f>R63/S63</x:f>
        <x:v>4.3464885137122211</x:v>
      </x:c>
      <x:c r="V63" s="215">
        <x:v>50000</x:v>
      </x:c>
      <x:c r="W63" s="56" t="s">
        <x:v>324</x:v>
      </x:c>
    </x:row>
    <x:row r="64" spans="2:23" ht="15.7" customHeight="1" x14ac:dyDescent="0.55000000000000004">
      <x:c r="B64" s="2" t="s">
        <x:v>414</x:v>
      </x:c>
      <x:c r="C64" s="49" t="s">
        <x:v>312</x:v>
      </x:c>
      <x:c r="D64" s="208">
        <x:v>903.336281162099</x:v>
      </x:c>
      <x:c r="E64" s="53">
        <x:f>F64/D64</x:f>
        <x:v>1</x:v>
      </x:c>
      <x:c r="F64" s="208">
        <x:v>903.336281162099</x:v>
      </x:c>
      <x:c r="G64" s="105">
        <x:f>H64/F64</x:f>
        <x:v>12.607494054388299</x:v>
      </x:c>
      <x:c r="H64" s="52">
        <x:v>11388.8067938644</x:v>
      </x:c>
      <x:c r="I64" s="71">
        <x:v>895212.97</x:v>
      </x:c>
      <x:c r="J64" s="258">
        <x:f>-PMT(0.46%,G64,I64)/(F64*1000)</x:f>
        <x:v>8.1086581287077644E-2</x:v>
      </x:c>
      <x:c r="K64" s="52">
        <x:v>19537.237493372799</x:v>
      </x:c>
      <x:c r="L64" s="59">
        <x:f>M64/K64</x:f>
        <x:v>1</x:v>
      </x:c>
      <x:c r="M64" s="52">
        <x:v>19537.237493372799</x:v>
      </x:c>
      <x:c r="N64" s="53">
        <x:f>O64/M64</x:f>
        <x:v>14.876240817289721</x:v>
      </x:c>
      <x:c r="O64" s="52">
        <x:v>290640.64985599555</x:v>
      </x:c>
      <x:c r="P64" s="57" t="s">
        <x:v>18</x:v>
      </x:c>
      <x:c r="Q64" s="57" t="s">
        <x:v>18</x:v>
      </x:c>
      <x:c r="R64" s="71">
        <x:v>340930.88778210047</x:v>
      </x:c>
      <x:c r="S64" s="71">
        <x:v>1020822.97</x:v>
      </x:c>
      <x:c r="T64" s="71">
        <x:f>R64-S64</x:f>
        <x:v>-679892.0822178995</x:v>
      </x:c>
      <x:c r="U64" s="143">
        <x:f>R64/S64</x:f>
        <x:v>0.33397650503700999</x:v>
      </x:c>
      <x:c r="V64" s="215">
        <x:v>5888</x:v>
      </x:c>
      <x:c r="W64" s="56" t="s">
        <x:v>316</x:v>
      </x:c>
    </x:row>
    <x:row r="65" spans="2:23" ht="15.7" customHeight="1" x14ac:dyDescent="0.55000000000000004">
      <x:c r="B65" s="2" t="s">
        <x:v>415</x:v>
      </x:c>
      <x:c r="C65" s="49" t="s">
        <x:v>312</x:v>
      </x:c>
      <x:c r="D65" s="208" t="s">
        <x:v>18</x:v>
      </x:c>
      <x:c r="E65" s="53" t="s">
        <x:v>18</x:v>
      </x:c>
      <x:c r="F65" s="208" t="s">
        <x:v>18</x:v>
      </x:c>
      <x:c r="G65" s="105" t="s">
        <x:v>18</x:v>
      </x:c>
      <x:c r="H65" s="52" t="s">
        <x:v>18</x:v>
      </x:c>
      <x:c r="I65" s="71">
        <x:v>663382.17000000004</x:v>
      </x:c>
      <x:c r="J65" s="52" t="s">
        <x:v>18</x:v>
      </x:c>
      <x:c r="K65" s="52" t="s">
        <x:v>18</x:v>
      </x:c>
      <x:c r="L65" s="52" t="s">
        <x:v>18</x:v>
      </x:c>
      <x:c r="M65" s="52" t="s">
        <x:v>18</x:v>
      </x:c>
      <x:c r="N65" s="52" t="s">
        <x:v>18</x:v>
      </x:c>
      <x:c r="O65" s="52" t="s">
        <x:v>18</x:v>
      </x:c>
      <x:c r="P65" s="52" t="s">
        <x:v>18</x:v>
      </x:c>
      <x:c r="Q65" s="52" t="s">
        <x:v>18</x:v>
      </x:c>
      <x:c r="R65" s="203">
        <x:v>0</x:v>
      </x:c>
      <x:c r="S65" s="203">
        <x:v>663382.17000000004</x:v>
      </x:c>
      <x:c r="T65" s="71">
        <x:f>R65-S65</x:f>
        <x:v>-663382.17000000004</x:v>
      </x:c>
      <x:c r="U65" s="143">
        <x:f>R65/S65</x:f>
        <x:v>0</x:v>
      </x:c>
      <x:c r="V65" s="52" t="s">
        <x:v>18</x:v>
      </x:c>
      <x:c r="W65" s="52" t="s">
        <x:v>18</x:v>
      </x:c>
    </x:row>
    <x:row r="66" spans="2:23" x14ac:dyDescent="0.55000000000000004">
      <x:c r="B66" s="2" t="s">
        <x:v>416</x:v>
      </x:c>
      <x:c r="C66" s="49" t="s">
        <x:v>312</x:v>
      </x:c>
      <x:c r="D66" s="208">
        <x:v>497.21083099999998</x:v>
      </x:c>
      <x:c r="E66" s="53">
        <x:f t="shared" ref="E66:E70" si="29">F66/D66</x:f>
        <x:v>0.82595674535899233</x:v>
      </x:c>
      <x:c r="F66" s="208">
        <x:v>410.67463972999997</x:v>
      </x:c>
      <x:c r="G66" s="105">
        <x:f>H66/F66</x:f>
        <x:v>14.533151697421472</x:v>
      </x:c>
      <x:c r="H66" s="52">
        <x:v>5968.3968374800006</x:v>
      </x:c>
      <x:c r="I66" s="55">
        <x:v>615285</x:v>
      </x:c>
      <x:c r="J66" s="258">
        <x:f t="shared" ref="J66:J70" si="30">-PMT(0.46%,G66,I66)/(F66*1000)</x:f>
        <x:v>0.10681165698140671</x:v>
      </x:c>
      <x:c r="K66" s="52">
        <x:v>0</x:v>
      </x:c>
      <x:c r="L66" s="59" t="s">
        <x:v>18</x:v>
      </x:c>
      <x:c r="M66" s="52">
        <x:v>0</x:v>
      </x:c>
      <x:c r="N66" s="59" t="s">
        <x:v>18</x:v>
      </x:c>
      <x:c r="O66" s="52">
        <x:v>0</x:v>
      </x:c>
      <x:c r="P66" s="259" t="s">
        <x:v>18</x:v>
      </x:c>
      <x:c r="Q66" s="259" t="s">
        <x:v>18</x:v>
      </x:c>
      <x:c r="R66" s="1">
        <x:v>296995.94661848084</x:v>
      </x:c>
      <x:c r="S66" s="1">
        <x:v>627153.24107437604</x:v>
      </x:c>
      <x:c r="T66" s="71">
        <x:f t="shared" ref="T66:T70" si="31">R66-S66</x:f>
        <x:v>-330157.2944558952</x:v>
      </x:c>
      <x:c r="U66" s="143">
        <x:f t="shared" ref="U66:U70" si="32">R66/S66</x:f>
        <x:v>0.47356200553105199</x:v>
      </x:c>
      <x:c r="V66" s="259">
        <x:v>50</x:v>
      </x:c>
      <x:c r="W66" s="57" t="s">
        <x:v>316</x:v>
      </x:c>
    </x:row>
    <x:row r="67" spans="2:23" x14ac:dyDescent="0.55000000000000004">
      <x:c r="B67" s="2" t="s">
        <x:v>417</x:v>
      </x:c>
      <x:c r="C67" s="49" t="s">
        <x:v>312</x:v>
      </x:c>
      <x:c r="D67" s="208">
        <x:v>6044.3848619999999</x:v>
      </x:c>
      <x:c r="E67" s="53">
        <x:f t="shared" si="29"/>
        <x:v>0.92000000000000015</x:v>
      </x:c>
      <x:c r="F67" s="208">
        <x:v>5560.8340730400005</x:v>
      </x:c>
      <x:c r="G67" s="105">
        <x:f t="shared" ref="G67:G69" si="33">H67/F67</x:f>
        <x:v>13.916346961818084</x:v>
      </x:c>
      <x:c r="H67" s="52">
        <x:v>77386.496357524695</x:v>
      </x:c>
      <x:c r="I67" s="55">
        <x:v>2229032</x:v>
      </x:c>
      <x:c r="J67" s="258">
        <x:f t="shared" si="30"/>
        <x:v>2.9801843061473758E-2</x:v>
      </x:c>
      <x:c r="K67" s="52">
        <x:v>0</x:v>
      </x:c>
      <x:c r="L67" s="59" t="s">
        <x:v>18</x:v>
      </x:c>
      <x:c r="M67" s="52">
        <x:v>0</x:v>
      </x:c>
      <x:c r="N67" s="59" t="s">
        <x:v>18</x:v>
      </x:c>
      <x:c r="O67" s="52">
        <x:v>0</x:v>
      </x:c>
      <x:c r="P67" s="57" t="s">
        <x:v>18</x:v>
      </x:c>
      <x:c r="Q67" s="57" t="s">
        <x:v>18</x:v>
      </x:c>
      <x:c r="R67" s="71">
        <x:v>1920699.850395147</x:v>
      </x:c>
      <x:c r="S67" s="71">
        <x:v>3266299.8753550192</x:v>
      </x:c>
      <x:c r="T67" s="71">
        <x:f t="shared" si="31"/>
        <x:v>-1345600.0249598722</x:v>
      </x:c>
      <x:c r="U67" s="143">
        <x:f t="shared" si="32"/>
        <x:v>0.58803536836506265</x:v>
      </x:c>
      <x:c r="V67" s="215">
        <x:v>107</x:v>
      </x:c>
      <x:c r="W67" s="56" t="s">
        <x:v>316</x:v>
      </x:c>
    </x:row>
    <x:row r="68" spans="2:23" x14ac:dyDescent="0.55000000000000004">
      <x:c r="B68" s="2" t="s">
        <x:v>418</x:v>
      </x:c>
      <x:c r="C68" s="49" t="s">
        <x:v>312</x:v>
      </x:c>
      <x:c r="D68" s="208">
        <x:v>5109.8494423468101</x:v>
      </x:c>
      <x:c r="E68" s="53">
        <x:f t="shared" si="29"/>
        <x:v>0.71000000000000096</x:v>
      </x:c>
      <x:c r="F68" s="208">
        <x:v>3627.99310406624</x:v>
      </x:c>
      <x:c r="G68" s="105">
        <x:f t="shared" si="33"/>
        <x:v>9.9547388241524626</x:v>
      </x:c>
      <x:c r="H68" s="52">
        <x:v>36115.723806805603</x:v>
      </x:c>
      <x:c r="I68" s="55">
        <x:v>1519451</x:v>
      </x:c>
      <x:c r="J68" s="258">
        <x:f t="shared" si="30"/>
        <x:v>4.3139026135079993E-2</x:v>
      </x:c>
      <x:c r="K68" s="52">
        <x:v>415.47021067527299</x:v>
      </x:c>
      <x:c r="L68" s="59">
        <x:f t="shared" ref="L68:L69" si="34">M68/K68</x:f>
        <x:v>0.71000000000000041</x:v>
      </x:c>
      <x:c r="M68" s="52">
        <x:v>294.98384957944398</x:v>
      </x:c>
      <x:c r="N68" s="53">
        <x:f t="shared" ref="N68:N69" si="35">O68/M68</x:f>
        <x:v>7.5</x:v>
      </x:c>
      <x:c r="O68" s="52">
        <x:v>2212.37887184583</x:v>
      </x:c>
      <x:c r="P68" s="57" t="s">
        <x:v>18</x:v>
      </x:c>
      <x:c r="Q68" s="57" t="s">
        <x:v>18</x:v>
      </x:c>
      <x:c r="R68" s="1">
        <x:v>1391822.1331680377</x:v>
      </x:c>
      <x:c r="S68" s="1">
        <x:v>1937496.0661921361</x:v>
      </x:c>
      <x:c r="T68" s="71">
        <x:f t="shared" si="31"/>
        <x:v>-545673.9330240984</x:v>
      </x:c>
      <x:c r="U68" s="143">
        <x:f t="shared" si="32"/>
        <x:v>0.71836126919393428</x:v>
      </x:c>
      <x:c r="V68" s="215">
        <x:v>52</x:v>
      </x:c>
      <x:c r="W68" s="56" t="s">
        <x:v>313</x:v>
      </x:c>
    </x:row>
    <x:row r="69" spans="2:23" x14ac:dyDescent="0.55000000000000004">
      <x:c r="B69" s="2" t="s">
        <x:v>419</x:v>
      </x:c>
      <x:c r="C69" s="49" t="s">
        <x:v>312</x:v>
      </x:c>
      <x:c r="D69" s="208">
        <x:v>6942.7469687336497</x:v>
      </x:c>
      <x:c r="E69" s="53">
        <x:f t="shared" si="29"/>
        <x:v>0.91852422364196784</x:v>
      </x:c>
      <x:c r="F69" s="208">
        <x:v>6377.0812693987009</x:v>
      </x:c>
      <x:c r="G69" s="105">
        <x:f t="shared" si="33"/>
        <x:v>6.3243957008916949</x:v>
      </x:c>
      <x:c r="H69" s="52">
        <x:v>40331.185364422097</x:v>
      </x:c>
      <x:c r="I69" s="55">
        <x:v>1034655</x:v>
      </x:c>
      <x:c r="J69" s="258">
        <x:f t="shared" si="30"/>
        <x:v>2.6087899175942258E-2</x:v>
      </x:c>
      <x:c r="K69" s="52">
        <x:v>144655.432112874</x:v>
      </x:c>
      <x:c r="L69" s="59">
        <x:f t="shared" si="34"/>
        <x:v>0.91999999999999937</x:v>
      </x:c>
      <x:c r="M69" s="52">
        <x:v>133082.99754384399</x:v>
      </x:c>
      <x:c r="N69" s="53">
        <x:f t="shared" si="35"/>
        <x:v>7.2806658813685301</x:v>
      </x:c>
      <x:c r="O69" s="52">
        <x:v>968932.83960771677</x:v>
      </x:c>
      <x:c r="P69" s="57" t="s">
        <x:v>18</x:v>
      </x:c>
      <x:c r="Q69" s="57" t="s">
        <x:v>18</x:v>
      </x:c>
      <x:c r="R69" s="71">
        <x:v>4492488.5190115133</x:v>
      </x:c>
      <x:c r="S69" s="71">
        <x:v>1025872.5608</x:v>
      </x:c>
      <x:c r="T69" s="71">
        <x:f t="shared" si="31"/>
        <x:v>3466615.9582115132</x:v>
      </x:c>
      <x:c r="U69" s="143">
        <x:f t="shared" si="32"/>
        <x:v>4.3791877185097565</x:v>
      </x:c>
      <x:c r="V69" s="215">
        <x:v>4659</x:v>
      </x:c>
      <x:c r="W69" s="56" t="s">
        <x:v>324</x:v>
      </x:c>
    </x:row>
    <x:row r="70" spans="2:23" x14ac:dyDescent="0.55000000000000004">
      <x:c r="B70" s="2" t="s">
        <x:v>420</x:v>
      </x:c>
      <x:c r="C70" s="49" t="s">
        <x:v>312</x:v>
      </x:c>
      <x:c r="D70" s="208">
        <x:v>3430.8590861112002</x:v>
      </x:c>
      <x:c r="E70" s="53">
        <x:f t="shared" si="29"/>
        <x:v>0.91999999999999882</x:v>
      </x:c>
      <x:c r="F70" s="208">
        <x:v>3156.3903592223</x:v>
      </x:c>
      <x:c r="G70" s="105">
        <x:f>H70/F70</x:f>
        <x:v>9.0240565997986089</x:v>
      </x:c>
      <x:c r="H70" s="52">
        <x:v>28483.4452526807</x:v>
      </x:c>
      <x:c r="I70" s="55">
        <x:v>2535240</x:v>
      </x:c>
      <x:c r="J70" s="258">
        <x:f t="shared" si="30"/>
        <x:v>9.1072182934161125E-2</x:v>
      </x:c>
      <x:c r="K70" s="52">
        <x:v>0</x:v>
      </x:c>
      <x:c r="L70" s="59" t="s">
        <x:v>18</x:v>
      </x:c>
      <x:c r="M70" s="52">
        <x:v>0</x:v>
      </x:c>
      <x:c r="N70" s="59" t="s">
        <x:v>18</x:v>
      </x:c>
      <x:c r="O70" s="52">
        <x:v>0</x:v>
      </x:c>
      <x:c r="P70" s="57" t="s">
        <x:v>18</x:v>
      </x:c>
      <x:c r="Q70" s="57" t="s">
        <x:v>18</x:v>
      </x:c>
      <x:c r="R70" s="1">
        <x:v>1082684.9816334553</x:v>
      </x:c>
      <x:c r="S70" s="1">
        <x:v>2444919.6</x:v>
      </x:c>
      <x:c r="T70" s="71">
        <x:f t="shared" si="31"/>
        <x:v>-1362234.6183665448</x:v>
      </x:c>
      <x:c r="U70" s="143">
        <x:f t="shared" si="32"/>
        <x:v>0.44283050519675787</x:v>
      </x:c>
      <x:c r="V70" s="216">
        <x:v>678</x:v>
      </x:c>
      <x:c r="W70" s="57" t="s">
        <x:v>316</x:v>
      </x:c>
    </x:row>
    <x:row r="71" spans="2:23" x14ac:dyDescent="0.55000000000000004">
      <x:c r="B71" s="2" t="s">
        <x:v>421</x:v>
      </x:c>
      <x:c r="C71" s="49" t="s">
        <x:v>312</x:v>
      </x:c>
      <x:c r="D71" s="258" t="s">
        <x:v>18</x:v>
      </x:c>
      <x:c r="E71" s="258" t="s">
        <x:v>18</x:v>
      </x:c>
      <x:c r="F71" s="258" t="s">
        <x:v>18</x:v>
      </x:c>
      <x:c r="G71" s="258" t="s">
        <x:v>18</x:v>
      </x:c>
      <x:c r="H71" s="258" t="s">
        <x:v>18</x:v>
      </x:c>
      <x:c r="I71" s="55">
        <x:v>515336</x:v>
      </x:c>
      <x:c r="J71" s="258" t="s">
        <x:v>18</x:v>
      </x:c>
      <x:c r="K71" s="258" t="s">
        <x:v>18</x:v>
      </x:c>
      <x:c r="L71" s="258" t="s">
        <x:v>18</x:v>
      </x:c>
      <x:c r="M71" s="258" t="s">
        <x:v>18</x:v>
      </x:c>
      <x:c r="N71" s="258" t="s">
        <x:v>18</x:v>
      </x:c>
      <x:c r="O71" s="258" t="s">
        <x:v>18</x:v>
      </x:c>
      <x:c r="P71" s="258" t="s">
        <x:v>18</x:v>
      </x:c>
      <x:c r="Q71" s="258" t="s">
        <x:v>18</x:v>
      </x:c>
      <x:c r="R71" s="258" t="s">
        <x:v>18</x:v>
      </x:c>
      <x:c r="S71" s="258" t="s">
        <x:v>18</x:v>
      </x:c>
      <x:c r="T71" s="258" t="s">
        <x:v>18</x:v>
      </x:c>
      <x:c r="U71" s="258" t="s">
        <x:v>18</x:v>
      </x:c>
      <x:c r="V71" s="258" t="s">
        <x:v>18</x:v>
      </x:c>
      <x:c r="W71" s="258" t="s">
        <x:v>18</x:v>
      </x:c>
    </x:row>
    <x:row r="72" spans="2:23" ht="35.200000000000003" customHeight="1" x14ac:dyDescent="0.55000000000000004">
      <x:c r="B72" s="21" t="s">
        <x:v>84</x:v>
      </x:c>
      <x:c r="C72" s="21"/>
      <x:c r="D72" s="61">
        <x:f>SUM(D62:D71)</x:f>
        <x:v>134271.38956613079</x:v>
      </x:c>
      <x:c r="E72" s="65">
        <x:f>F72/D72</x:f>
        <x:v>0.97846095319278681</x:v>
      </x:c>
      <x:c r="F72" s="61">
        <x:f>SUM(F62:F71)</x:f>
        <x:v>131379.31182139635</x:v>
      </x:c>
      <x:c r="G72" s="66">
        <x:f>H72/F72</x:f>
        <x:v>6.22179647350531</x:v>
      </x:c>
      <x:c r="H72" s="61">
        <x:f>SUM(H62:H71)</x:f>
        <x:v>817415.33898191829</x:v>
      </x:c>
      <x:c r="I72" s="63">
        <x:f>SUM(I62:I71)</x:f>
        <x:v>18783644.370000001</x:v>
      </x:c>
      <x:c r="J72" s="82">
        <x:f>-PMT(0.46%,G72,I72)/F72*1000</x:f>
        <x:v>23362.528738054625</x:v>
      </x:c>
      <x:c r="K72" s="204">
        <x:f>SUM(K62:K71)</x:f>
        <x:v>675590.4859629391</x:v>
      </x:c>
      <x:c r="L72" s="69">
        <x:f>M72/K72</x:f>
        <x:v>0.98269229485453813</x:v>
      </x:c>
      <x:c r="M72" s="70">
        <x:f>SUM(M62:M71)</x:f>
        <x:v>663897.56503281323</x:v>
      </x:c>
      <x:c r="N72" s="69">
        <x:f>O72/M72</x:f>
        <x:v>9.5972777509446221</x:v>
      </x:c>
      <x:c r="O72" s="70">
        <x:f>SUM(O62:O71)</x:f>
        <x:v>6371609.3297957284</x:v>
      </x:c>
      <x:c r="P72" s="64" t="s">
        <x:v>18</x:v>
      </x:c>
      <x:c r="Q72" s="64" t="s">
        <x:v>18</x:v>
      </x:c>
      <x:c r="R72" s="68">
        <x:f>SUM(R62:R71)</x:f>
        <x:v>49995270.632161334</x:v>
      </x:c>
      <x:c r="S72" s="68">
        <x:f>SUM(S62:S71)</x:f>
        <x:v>21574665.843421534</x:v>
      </x:c>
      <x:c r="T72" s="68">
        <x:f>SUM(T62:T71)</x:f>
        <x:v>28420604.788739804</x:v>
      </x:c>
      <x:c r="U72" s="69">
        <x:f t="shared" ref="U72" si="36">R72/S72</x:f>
        <x:v>2.3173137880791654</x:v>
      </x:c>
      <x:c r="V72" s="70">
        <x:f>SUM(V62:V71)</x:f>
        <x:v>1941294</x:v>
      </x:c>
      <x:c r="W72" s="64" t="s">
        <x:v>18</x:v>
      </x:c>
    </x:row>
    <x:row r="73" spans="2:23" x14ac:dyDescent="0.55000000000000004">
      <x:c r="B73" s="403" t="s">
        <x:v>85</x:v>
      </x:c>
      <x:c r="C73" s="404"/>
      <x:c r="D73" s="404"/>
      <x:c r="E73" s="404"/>
      <x:c r="F73" s="404"/>
      <x:c r="G73" s="404"/>
      <x:c r="H73" s="404"/>
      <x:c r="I73" s="404"/>
      <x:c r="J73" s="404"/>
      <x:c r="K73" s="404"/>
      <x:c r="L73" s="404"/>
      <x:c r="M73" s="404"/>
      <x:c r="N73" s="404"/>
      <x:c r="O73" s="404"/>
      <x:c r="P73" s="404"/>
      <x:c r="Q73" s="404"/>
      <x:c r="R73" s="404"/>
      <x:c r="S73" s="404"/>
      <x:c r="T73" s="404"/>
      <x:c r="U73" s="404"/>
      <x:c r="V73" s="404"/>
      <x:c r="W73" s="405"/>
    </x:row>
    <x:row r="74" spans="2:23" x14ac:dyDescent="0.55000000000000004">
      <x:c r="B74" s="2" t="s">
        <x:v>422</x:v>
      </x:c>
      <x:c r="C74" s="49" t="s">
        <x:v>312</x:v>
      </x:c>
      <x:c r="D74" s="208">
        <x:v>12.59305</x:v>
      </x:c>
      <x:c r="E74" s="53">
        <x:f>F74/D74</x:f>
        <x:v>1</x:v>
      </x:c>
      <x:c r="F74" s="208">
        <x:v>12.59305</x:v>
      </x:c>
      <x:c r="G74" s="105">
        <x:f>H74/F74</x:f>
        <x:v>20</x:v>
      </x:c>
      <x:c r="H74" s="52">
        <x:v>251.86099999999999</x:v>
      </x:c>
      <x:c r="I74" s="71" t="s">
        <x:v>18</x:v>
      </x:c>
      <x:c r="J74" s="258" t="s">
        <x:v>18</x:v>
      </x:c>
      <x:c r="K74" s="52">
        <x:v>0</x:v>
      </x:c>
      <x:c r="L74" s="59" t="s">
        <x:v>18</x:v>
      </x:c>
      <x:c r="M74" s="52">
        <x:v>0</x:v>
      </x:c>
      <x:c r="N74" s="59" t="s">
        <x:v>18</x:v>
      </x:c>
      <x:c r="O74" s="52">
        <x:v>0</x:v>
      </x:c>
      <x:c r="P74" s="57" t="s">
        <x:v>18</x:v>
      </x:c>
      <x:c r="Q74" s="57" t="s">
        <x:v>18</x:v>
      </x:c>
      <x:c r="R74" s="71">
        <x:v>6391.6381009370834</x:v>
      </x:c>
      <x:c r="S74" s="71">
        <x:v>218155.25181241214</x:v>
      </x:c>
      <x:c r="T74" s="71">
        <x:f>R74-S74</x:f>
        <x:v>-211763.61371147505</x:v>
      </x:c>
      <x:c r="U74" s="143">
        <x:f>R74/S74</x:f>
        <x:v>2.9298575431194022E-2</x:v>
      </x:c>
      <x:c r="V74" s="215">
        <x:v>3404</x:v>
      </x:c>
      <x:c r="W74" s="56" t="s">
        <x:v>316</x:v>
      </x:c>
    </x:row>
    <x:row r="75" spans="2:23" ht="16.2" customHeight="1" x14ac:dyDescent="0.55000000000000004">
      <x:c r="B75" s="2" t="s">
        <x:v>423</x:v>
      </x:c>
      <x:c r="C75" s="49" t="s">
        <x:v>312</x:v>
      </x:c>
      <x:c r="D75" s="208">
        <x:v>336.66712117490999</x:v>
      </x:c>
      <x:c r="E75" s="53">
        <x:f>F75/D75</x:f>
        <x:v>1</x:v>
      </x:c>
      <x:c r="F75" s="208">
        <x:v>336.66712117490999</x:v>
      </x:c>
      <x:c r="G75" s="105">
        <x:f>H75/F75</x:f>
        <x:v>17.727323340281139</x:v>
      </x:c>
      <x:c r="H75" s="52">
        <x:v>5968.2069151092401</x:v>
      </x:c>
      <x:c r="I75" s="71" t="s">
        <x:v>18</x:v>
      </x:c>
      <x:c r="J75" s="258" t="s">
        <x:v>18</x:v>
      </x:c>
      <x:c r="K75" s="52">
        <x:v>11603.008384819699</x:v>
      </x:c>
      <x:c r="L75" s="59">
        <x:f>M75/K75</x:f>
        <x:v>1</x:v>
      </x:c>
      <x:c r="M75" s="52">
        <x:v>11603.008384819699</x:v>
      </x:c>
      <x:c r="N75" s="53">
        <x:f>O75/M75</x:f>
        <x:v>17.681767256813956</x:v>
      </x:c>
      <x:c r="O75" s="52">
        <x:v>205161.69373924274</x:v>
      </x:c>
      <x:c r="P75" s="57" t="s">
        <x:v>18</x:v>
      </x:c>
      <x:c r="Q75" s="57" t="s">
        <x:v>18</x:v>
      </x:c>
      <x:c r="R75" s="71">
        <x:v>152306.30641142052</x:v>
      </x:c>
      <x:c r="S75" s="71">
        <x:v>1078396.9107733998</x:v>
      </x:c>
      <x:c r="T75" s="71">
        <x:f>R75-S75</x:f>
        <x:v>-926090.60436197929</x:v>
      </x:c>
      <x:c r="U75" s="143">
        <x:f>R75/S75</x:f>
        <x:v>0.14123399732496469</x:v>
      </x:c>
      <x:c r="V75" s="215">
        <x:v>1243</x:v>
      </x:c>
      <x:c r="W75" s="57" t="s">
        <x:v>316</x:v>
      </x:c>
    </x:row>
    <x:row r="76" spans="2:23" ht="16.2" customHeight="1" x14ac:dyDescent="0.55000000000000004">
      <x:c r="B76" s="2" t="s">
        <x:v>424</x:v>
      </x:c>
      <x:c r="C76" s="49" t="s">
        <x:v>312</x:v>
      </x:c>
      <x:c r="D76" s="208">
        <x:v>196.17724168346601</x:v>
      </x:c>
      <x:c r="E76" s="53">
        <x:f>F76/D76</x:f>
        <x:v>1</x:v>
      </x:c>
      <x:c r="F76" s="208">
        <x:v>196.17724168346601</x:v>
      </x:c>
      <x:c r="G76" s="105">
        <x:f>H76/F76</x:f>
        <x:v>16.242709852176073</x:v>
      </x:c>
      <x:c r="H76" s="52">
        <x:v>3186.4500162647601</x:v>
      </x:c>
      <x:c r="I76" s="71" t="s">
        <x:v>18</x:v>
      </x:c>
      <x:c r="J76" s="258" t="s">
        <x:v>18</x:v>
      </x:c>
      <x:c r="K76" s="52">
        <x:v>12418.33072584</x:v>
      </x:c>
      <x:c r="L76" s="59">
        <x:f>M76/K76</x:f>
        <x:v>1</x:v>
      </x:c>
      <x:c r="M76" s="52">
        <x:v>12418.33072584</x:v>
      </x:c>
      <x:c r="N76" s="53">
        <x:f>O76/M76</x:f>
        <x:v>14.088985847247624</x:v>
      </x:c>
      <x:c r="O76" s="52">
        <x:v>174961.68584280007</x:v>
      </x:c>
      <x:c r="P76" s="57" t="s">
        <x:v>18</x:v>
      </x:c>
      <x:c r="Q76" s="57" t="s">
        <x:v>18</x:v>
      </x:c>
      <x:c r="R76" s="71">
        <x:v>100228.21924695883</x:v>
      </x:c>
      <x:c r="S76" s="71">
        <x:v>3111734.4074141886</x:v>
      </x:c>
      <x:c r="T76" s="71">
        <x:f>R76-S76</x:f>
        <x:v>-3011506.1881672298</x:v>
      </x:c>
      <x:c r="U76" s="143">
        <x:f>R76/S76</x:f>
        <x:v>3.2209760257221692E-2</x:v>
      </x:c>
      <x:c r="V76" s="215">
        <x:v>1353</x:v>
      </x:c>
      <x:c r="W76" s="57" t="s">
        <x:v>316</x:v>
      </x:c>
    </x:row>
    <x:row r="77" spans="2:23" ht="31.5" customHeight="1" x14ac:dyDescent="0.55000000000000004">
      <x:c r="B77" s="21" t="s">
        <x:v>86</x:v>
      </x:c>
      <x:c r="C77" s="21"/>
      <x:c r="D77" s="61">
        <x:f>SUM(D74:D76)</x:f>
        <x:v>545.43741285837598</x:v>
      </x:c>
      <x:c r="E77" s="213">
        <x:f>F77/D77</x:f>
        <x:v>1</x:v>
      </x:c>
      <x:c r="F77" s="61">
        <x:f>SUM(F74:F76)</x:f>
        <x:v>545.43741285837598</x:v>
      </x:c>
      <x:c r="G77" s="112">
        <x:f>H77/F77</x:f>
        <x:v>17.245824561390005</x:v>
      </x:c>
      <x:c r="H77" s="67">
        <x:f>SUM(H74:H76)</x:f>
        <x:v>9406.5179313740009</x:v>
      </x:c>
      <x:c r="I77" s="63">
        <x:f>SUM(I74:I76)</x:f>
        <x:v>0</x:v>
      </x:c>
      <x:c r="J77" s="82">
        <x:f t="shared" ref="J77" si="37">-PMT(0.46%,G77,I77)/(F77*1000)</x:f>
        <x:v>0</x:v>
      </x:c>
      <x:c r="K77" s="204">
        <x:f>SUM(K74:K76)</x:f>
        <x:v>24021.339110659697</x:v>
      </x:c>
      <x:c r="L77" s="69">
        <x:f t="shared" ref="L77" si="38">M77/K77</x:f>
        <x:v>1</x:v>
      </x:c>
      <x:c r="M77" s="204">
        <x:f>SUM(M74:M76)</x:f>
        <x:v>24021.339110659697</x:v>
      </x:c>
      <x:c r="N77" s="69">
        <x:f t="shared" ref="N77:N80" si="39">O77/M77</x:f>
        <x:v>15.824404202901388</x:v>
      </x:c>
      <x:c r="O77" s="204">
        <x:f>SUM(O74:O76)</x:f>
        <x:v>380123.37958204281</x:v>
      </x:c>
      <x:c r="P77" s="64" t="s">
        <x:v>18</x:v>
      </x:c>
      <x:c r="Q77" s="64" t="s">
        <x:v>18</x:v>
      </x:c>
      <x:c r="R77" s="68">
        <x:f>SUM(R74:R76)</x:f>
        <x:v>258926.16375931643</x:v>
      </x:c>
      <x:c r="S77" s="68">
        <x:f>SUM(S74:S76)</x:f>
        <x:v>4408286.57</x:v>
      </x:c>
      <x:c r="T77" s="68">
        <x:f>SUM(T71:T76)</x:f>
        <x:v>24271244.382499121</x:v>
      </x:c>
      <x:c r="U77" s="69">
        <x:f t="shared" ref="U77" si="40">R77/S77</x:f>
        <x:v>5.8736236777664028E-2</x:v>
      </x:c>
      <x:c r="V77" s="70">
        <x:f>SUM(V74:V76)</x:f>
        <x:v>6000</x:v>
      </x:c>
      <x:c r="W77" s="64" t="s">
        <x:v>18</x:v>
      </x:c>
    </x:row>
    <x:row r="78" spans="2:23" ht="16.2" customHeight="1" x14ac:dyDescent="0.55000000000000004">
      <x:c r="B78" s="3" t="s">
        <x:v>365</x:v>
      </x:c>
      <x:c r="C78" s="3"/>
      <x:c r="D78" s="210">
        <x:v>184041.503038266</x:v>
      </x:c>
      <x:c r="E78" s="213">
        <x:f>F78/D78</x:f>
        <x:v>1</x:v>
      </x:c>
      <x:c r="F78" s="209">
        <x:v>184041.503038266</x:v>
      </x:c>
      <x:c r="G78" s="65">
        <x:f>H78/F78</x:f>
        <x:v>14.999999999999998</x:v>
      </x:c>
      <x:c r="H78" s="210">
        <x:v>2760622.5455739899</x:v>
      </x:c>
      <x:c r="I78" s="261" t="s">
        <x:v>18</x:v>
      </x:c>
      <x:c r="J78" s="222" t="s">
        <x:v>18</x:v>
      </x:c>
      <x:c r="K78" s="67">
        <x:v>0</x:v>
      </x:c>
      <x:c r="L78" s="220" t="s">
        <x:v>18</x:v>
      </x:c>
      <x:c r="M78" s="67">
        <x:v>0</x:v>
      </x:c>
      <x:c r="N78" s="220" t="s">
        <x:v>18</x:v>
      </x:c>
      <x:c r="O78" s="67">
        <x:v>0</x:v>
      </x:c>
      <x:c r="P78" s="220" t="s">
        <x:v>18</x:v>
      </x:c>
      <x:c r="Q78" s="220" t="s">
        <x:v>18</x:v>
      </x:c>
      <x:c r="R78" s="68">
        <x:v>130178924.57290387</x:v>
      </x:c>
      <x:c r="S78" s="68">
        <x:v>62813754</x:v>
      </x:c>
      <x:c r="T78" s="68">
        <x:f>R78-S78</x:f>
        <x:v>67365170.572903872</x:v>
      </x:c>
      <x:c r="U78" s="69">
        <x:f t="shared" ref="U78" si="41">R78/S78</x:f>
        <x:v>2.0724589167669212</x:v>
      </x:c>
      <x:c r="V78" s="210">
        <x:v>382</x:v>
      </x:c>
      <x:c r="W78" s="63" t="s">
        <x:v>366</x:v>
      </x:c>
    </x:row>
    <x:row r="79" spans="2:23" ht="40.5" customHeight="1" x14ac:dyDescent="0.55000000000000004">
      <x:c r="B79" s="34" t="s">
        <x:v>87</x:v>
      </x:c>
      <x:c r="C79" s="34"/>
      <x:c r="D79" s="83" t="s">
        <x:v>18</x:v>
      </x:c>
      <x:c r="E79" s="83" t="s">
        <x:v>18</x:v>
      </x:c>
      <x:c r="F79" s="83" t="s">
        <x:v>18</x:v>
      </x:c>
      <x:c r="G79" s="83" t="s">
        <x:v>18</x:v>
      </x:c>
      <x:c r="H79" s="83" t="s">
        <x:v>18</x:v>
      </x:c>
      <x:c r="I79" s="219">
        <x:v>42116717</x:v>
      </x:c>
      <x:c r="J79" s="83" t="s">
        <x:v>18</x:v>
      </x:c>
      <x:c r="K79" s="83" t="s">
        <x:v>18</x:v>
      </x:c>
      <x:c r="L79" s="83" t="s">
        <x:v>18</x:v>
      </x:c>
      <x:c r="M79" s="83" t="s">
        <x:v>18</x:v>
      </x:c>
      <x:c r="N79" s="83" t="s">
        <x:v>18</x:v>
      </x:c>
      <x:c r="O79" s="83" t="s">
        <x:v>18</x:v>
      </x:c>
      <x:c r="P79" s="83" t="s">
        <x:v>18</x:v>
      </x:c>
      <x:c r="Q79" s="83" t="s">
        <x:v>18</x:v>
      </x:c>
      <x:c r="R79" s="83" t="s">
        <x:v>18</x:v>
      </x:c>
      <x:c r="S79" s="83">
        <x:v>45718247.5</x:v>
      </x:c>
      <x:c r="T79" s="83" t="s">
        <x:v>18</x:v>
      </x:c>
      <x:c r="U79" s="83" t="s">
        <x:v>18</x:v>
      </x:c>
      <x:c r="V79" s="83" t="s">
        <x:v>18</x:v>
      </x:c>
      <x:c r="W79" s="83" t="s">
        <x:v>18</x:v>
      </x:c>
    </x:row>
    <x:row r="80" spans="2:23" ht="31.5" customHeight="1" x14ac:dyDescent="0.55000000000000004">
      <x:c r="B80" s="27" t="s">
        <x:v>88</x:v>
      </x:c>
      <x:c r="C80" s="27"/>
      <x:c r="D80" s="75">
        <x:f>SUM(D35,D49,D60,D72,D77,D78,D79)</x:f>
        <x:v>1964929.8639010969</x:v>
      </x:c>
      <x:c r="E80" s="76">
        <x:f>F80/D80</x:f>
        <x:v>0.86518579797013895</x:v>
      </x:c>
      <x:c r="F80" s="75">
        <x:f>SUM(F35,F49,F60,F72,F77,F78,F79)</x:f>
        <x:v>1700029.4122546271</x:v>
      </x:c>
      <x:c r="G80" s="76">
        <x:f>H80/F80</x:f>
        <x:v>9.9376003438317344</x:v>
      </x:c>
      <x:c r="H80" s="75">
        <x:f>SUM(H35,H49,H60,H72,H77,H78,H79)</x:f>
        <x:v>16894212.871745642</x:v>
      </x:c>
      <x:c r="I80" s="84">
        <x:f>SUM(I35,I49,I60,I72,I77,I78,I79)</x:f>
        <x:v>351381798.25999999</x:v>
      </x:c>
      <x:c r="J80" s="211">
        <x:f t="shared" ref="J80" si="42">-PMT(0.46%,G80,I80)/F80*1000</x:f>
        <x:v>21325.749789272922</x:v>
      </x:c>
      <x:c r="K80" s="75">
        <x:f>SUM(K35,K49,K60,K72,K77,K78,K79)</x:f>
        <x:v>7612287.4576044651</x:v>
      </x:c>
      <x:c r="L80" s="205">
        <x:f>M80/K80</x:f>
        <x:v>0.95614146745043094</x:v>
      </x:c>
      <x:c r="M80" s="75">
        <x:f>SUM(M35,M49,M60,M72,M77,M78,M79)</x:f>
        <x:v>7278423.7003684435</x:v>
      </x:c>
      <x:c r="N80" s="205">
        <x:f t="shared" si="39"/>
        <x:v>11.761570766987177</x:v>
      </x:c>
      <x:c r="O80" s="75">
        <x:f>SUM(O35,O49,O60,O72,O77,O78,O79)</x:f>
        <x:v>85605695.424000114</x:v>
      </x:c>
      <x:c r="P80" s="78" t="s">
        <x:v>18</x:v>
      </x:c>
      <x:c r="Q80" s="78" t="s">
        <x:v>18</x:v>
      </x:c>
      <x:c r="R80" s="77">
        <x:v>719861474.6063211</x:v>
      </x:c>
      <x:c r="S80" s="77">
        <x:f>SUM(S77:S79,S72,S60,S49,S35)</x:f>
        <x:v>542103014.78299141</x:v>
      </x:c>
      <x:c r="T80" s="77">
        <x:f t="shared" ref="T80" si="43">R80-S80</x:f>
        <x:v>177758459.82332969</x:v>
      </x:c>
      <x:c r="U80" s="76">
        <x:f t="shared" ref="U80" si="44">R80/S80</x:f>
        <x:v>1.3279053149971651</x:v>
      </x:c>
      <x:c r="V80" s="75">
        <x:f>SUM(V35,V49,V60,V72,V77,V78,V79)</x:f>
        <x:v>12604583</x:v>
      </x:c>
      <x:c r="W80" s="78" t="s">
        <x:v>18</x:v>
      </x:c>
    </x:row>
    <x:row r="81" spans="2:12" ht="15" customHeight="1" x14ac:dyDescent="0.55000000000000004">
      <x:c r="B81" s="23"/>
      <x:c r="C81" s="23"/>
      <x:c r="D81" s="9"/>
      <x:c r="E81" s="9"/>
      <x:c r="F81" s="10"/>
      <x:c r="G81" s="10"/>
      <x:c r="H81" s="10"/>
      <x:c r="I81" s="10"/>
      <x:c r="J81" s="10"/>
      <x:c r="K81" s="10"/>
      <x:c r="L81" s="10"/>
    </x:row>
    <x:row r="82" spans="2:12" x14ac:dyDescent="0.55000000000000004">
      <x:c r="B82" s="296" t="s">
        <x:v>499</x:v>
      </x:c>
      <x:c r="C82" s="295"/>
      <x:c r="D82" s="295"/>
      <x:c r="E82" s="295"/>
      <x:c r="F82" s="295"/>
      <x:c r="G82" s="295"/>
      <x:c r="H82" s="295"/>
      <x:c r="I82" s="295"/>
      <x:c r="J82" s="295"/>
      <x:c r="K82" s="295"/>
      <x:c r="L82" s="295"/>
    </x:row>
    <x:row r="83" spans="2:12" x14ac:dyDescent="0.55000000000000004">
      <x:c r="B83" s="295" t="s">
        <x:v>521</x:v>
      </x:c>
      <x:c r="C83" s="295"/>
      <x:c r="D83" s="295"/>
      <x:c r="E83" s="295"/>
      <x:c r="F83" s="295"/>
      <x:c r="G83" s="295"/>
      <x:c r="H83" s="295"/>
      <x:c r="I83" s="295"/>
      <x:c r="J83" s="295"/>
      <x:c r="K83" s="295"/>
      <x:c r="L83" s="295"/>
    </x:row>
    <x:row r="84" spans="2:12" x14ac:dyDescent="0.55000000000000004">
      <x:c r="B84" s="366" t="s">
        <x:v>523</x:v>
      </x:c>
      <x:c r="C84" s="295"/>
      <x:c r="D84" s="295"/>
      <x:c r="E84" s="295"/>
      <x:c r="F84" s="295"/>
      <x:c r="G84" s="295"/>
      <x:c r="H84" s="295"/>
      <x:c r="I84" s="295"/>
      <x:c r="J84" s="295"/>
      <x:c r="K84" s="295"/>
      <x:c r="L84" s="295"/>
    </x:row>
    <x:row r="85" spans="2:12" x14ac:dyDescent="0.55000000000000004">
      <x:c r="B85" s="295" t="s">
        <x:v>522</x:v>
      </x:c>
    </x:row>
    <x:row r="86" spans="2:12" x14ac:dyDescent="0.55000000000000004">
      <x:c r="B86" s="366"/>
    </x:row>
    <x:row r="87" spans="2:12" x14ac:dyDescent="0.55000000000000004">
      <x:c r="B87" s="41" t="s">
        <x:v>42</x:v>
      </x:c>
    </x:row>
    <x:row r="88" spans="2:12" x14ac:dyDescent="0.55000000000000004">
      <x:c r="B88" s="6" t="s">
        <x:v>367</x:v>
      </x:c>
    </x:row>
    <x:row r="89" spans="2:12" x14ac:dyDescent="0.55000000000000004">
      <x:c r="B89" s="6" t="s">
        <x:v>368</x:v>
      </x:c>
    </x:row>
    <x:row r="90" spans="2:12" x14ac:dyDescent="0.55000000000000004">
      <x:c r="B90" s="6" t="s">
        <x:v>121</x:v>
      </x:c>
    </x:row>
    <x:row r="91" spans="2:12" x14ac:dyDescent="0.55000000000000004">
      <x:c r="B91" s="331" t="s">
        <x:v>425</x:v>
      </x:c>
    </x:row>
  </x:sheetData>
  <x:mergeCells count="8">
    <x:mergeCell ref="B61:W61"/>
    <x:mergeCell ref="B73:W73"/>
    <x:mergeCell ref="B5:L6"/>
    <x:mergeCell ref="B8:L15"/>
    <x:mergeCell ref="B19:W19"/>
    <x:mergeCell ref="B21:W21"/>
    <x:mergeCell ref="B38:W38"/>
    <x:mergeCell ref="B50:W50"/>
  </x:mergeCells>
  <x:hyperlinks>
    <x:hyperlink ref="B91" r:id="rId1" location="comed" xr:uid="{00000000-0004-0000-0C00-000000000000}"/>
  </x:hyperlinks>
  <x:printOptions horizontalCentered="1" headings="1"/>
  <x:pageMargins left="1" right="1" top="1.25" bottom="1" header="0.5" footer="0.5"/>
  <x:pageSetup scale="23" orientation="landscape" r:id="rId2"/>
  <x:headerFooter scaleWithDoc="0">
    <x:oddHeader>&amp;R&amp;"Times New Roman,Bold"&amp;12ICC Docket No. 21-0155
Statewide Annual Report ComEd CY2022
Tab:  &amp;A</x:oddHeader>
  </x:headerFooter>
</x:worksheet>
</file>

<file path=xl/worksheets/sheet1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E9180008-A4C4-46E3-807D-976C3015128F}" mc:Ignorable="x14ac xr xr2 xr3">
  <x:sheetPr>
    <x:pageSetUpPr fitToPage="1"/>
  </x:sheetPr>
  <x:dimension ref="B1:AC84"/>
  <x:sheetViews>
    <x:sheetView topLeftCell="A11" zoomScale="70" zoomScaleNormal="70" workbookViewId="0">
      <x:selection activeCell="B38" sqref="B38"/>
    </x:sheetView>
  </x:sheetViews>
  <x:sheetFormatPr defaultColWidth="8.68359375" defaultRowHeight="14.4" x14ac:dyDescent="0.55000000000000004"/>
  <x:cols>
    <x:col min="1" max="1" width="2.68359375" customWidth="1"/>
    <x:col min="2" max="2" width="56" customWidth="1"/>
    <x:col min="3" max="3" width="20.68359375" customWidth="1"/>
    <x:col min="4" max="4" width="17.3125" customWidth="1"/>
    <x:col min="5" max="5" width="15.3125" customWidth="1"/>
    <x:col min="6" max="6" width="16.68359375" customWidth="1"/>
    <x:col min="7" max="7" width="15" customWidth="1"/>
    <x:col min="8" max="8" width="18.3671875" customWidth="1"/>
    <x:col min="9" max="9" width="17.3671875" customWidth="1"/>
    <x:col min="10" max="10" width="15.3671875" customWidth="1"/>
    <x:col min="11" max="11" width="17" customWidth="1"/>
    <x:col min="12" max="12" width="14.3671875" customWidth="1"/>
    <x:col min="13" max="13" width="15" customWidth="1"/>
    <x:col min="14" max="14" width="14" customWidth="1"/>
    <x:col min="15" max="15" width="15.3125" customWidth="1"/>
    <x:col min="16" max="16" width="14.3125" customWidth="1"/>
    <x:col min="17" max="17" width="14.83984375" customWidth="1"/>
    <x:col min="18" max="18" width="17" bestFit="1" customWidth="1"/>
    <x:col min="19" max="19" width="16.5234375" customWidth="1"/>
    <x:col min="20" max="20" width="15.3125" customWidth="1"/>
    <x:col min="21" max="22" width="14.3125" customWidth="1"/>
    <x:col min="23" max="23" width="23" bestFit="1" customWidth="1"/>
    <x:col min="24" max="24" width="31" customWidth="1"/>
    <x:col min="25" max="25" width="18.83984375" customWidth="1"/>
    <x:col min="26" max="26" width="21.15625" customWidth="1"/>
    <x:col min="28" max="28" width="8.83984375" customWidth="1"/>
    <x:col min="29" max="29" width="9.15625" customWidth="1"/>
  </x:cols>
  <x:sheetData>
    <x:row r="1" spans="2:12" x14ac:dyDescent="0.55000000000000004">
      <x:c r="B1" s="5" t="s">
        <x:v>0</x:v>
      </x:c>
      <x:c r="C1" s="5"/>
      <x:c r="D1" s="5"/>
      <x:c r="E1" s="5"/>
    </x:row>
    <x:row r="2" spans="2:12" x14ac:dyDescent="0.55000000000000004">
      <x:c r="B2" s="5" t="s">
        <x:v>426</x:v>
      </x:c>
      <x:c r="C2" s="5"/>
      <x:c r="D2" s="5"/>
      <x:c r="E2" s="5"/>
    </x:row>
    <x:row r="3" spans="2:12" x14ac:dyDescent="0.55000000000000004">
      <x:c r="B3" s="327" t="s">
        <x:v>427</x:v>
      </x:c>
      <x:c r="C3" s="5"/>
      <x:c r="D3" s="5"/>
      <x:c r="E3" s="5"/>
    </x:row>
    <x:row r="4" spans="2:12" x14ac:dyDescent="0.55000000000000004">
      <x:c r="B4" s="5"/>
      <x:c r="C4" s="5"/>
      <x:c r="D4" s="5"/>
      <x:c r="E4" s="5"/>
    </x:row>
    <x:row r="5" spans="2:12" ht="32.200000000000003" customHeight="1" x14ac:dyDescent="0.55000000000000004">
      <x:c r="B5" s="422" t="s">
        <x:v>92</x:v>
      </x:c>
      <x:c r="C5" s="422"/>
      <x:c r="D5" s="422"/>
      <x:c r="E5" s="422"/>
      <x:c r="F5" s="422"/>
      <x:c r="G5" s="422"/>
      <x:c r="H5" s="422"/>
      <x:c r="I5" s="422"/>
      <x:c r="J5" s="422"/>
      <x:c r="K5" s="422"/>
      <x:c r="L5" s="422"/>
    </x:row>
    <x:row r="6" spans="2:12" ht="30" customHeight="1" x14ac:dyDescent="0.55000000000000004">
      <x:c r="B6" s="422"/>
      <x:c r="C6" s="422"/>
      <x:c r="D6" s="422"/>
      <x:c r="E6" s="422"/>
      <x:c r="F6" s="422"/>
      <x:c r="G6" s="422"/>
      <x:c r="H6" s="422"/>
      <x:c r="I6" s="422"/>
      <x:c r="J6" s="422"/>
      <x:c r="K6" s="422"/>
      <x:c r="L6" s="422"/>
    </x:row>
    <x:row r="7" spans="2:12" x14ac:dyDescent="0.55000000000000004">
      <x:c r="B7" s="22"/>
      <x:c r="C7" s="22"/>
      <x:c r="D7" s="5"/>
      <x:c r="E7" s="5"/>
    </x:row>
    <x:row r="8" spans="2:12" ht="31.2" customHeight="1" x14ac:dyDescent="0.55000000000000004">
      <x:c r="B8" s="407" t="s">
        <x:v>49</x:v>
      </x:c>
      <x:c r="C8" s="408"/>
      <x:c r="D8" s="408"/>
      <x:c r="E8" s="408"/>
      <x:c r="F8" s="408"/>
      <x:c r="G8" s="408"/>
      <x:c r="H8" s="408"/>
      <x:c r="I8" s="408"/>
      <x:c r="J8" s="408"/>
      <x:c r="K8" s="408"/>
      <x:c r="L8" s="409"/>
    </x:row>
    <x:row r="9" spans="2:12" ht="24.45" customHeight="1" x14ac:dyDescent="0.55000000000000004">
      <x:c r="B9" s="410"/>
      <x:c r="C9" s="411"/>
      <x:c r="D9" s="411"/>
      <x:c r="E9" s="411"/>
      <x:c r="F9" s="411"/>
      <x:c r="G9" s="411"/>
      <x:c r="H9" s="411"/>
      <x:c r="I9" s="411"/>
      <x:c r="J9" s="411"/>
      <x:c r="K9" s="411"/>
      <x:c r="L9" s="412"/>
    </x:row>
    <x:row r="10" spans="2:12" ht="15" customHeight="1" x14ac:dyDescent="0.55000000000000004">
      <x:c r="B10" s="410"/>
      <x:c r="C10" s="411"/>
      <x:c r="D10" s="411"/>
      <x:c r="E10" s="411"/>
      <x:c r="F10" s="411"/>
      <x:c r="G10" s="411"/>
      <x:c r="H10" s="411"/>
      <x:c r="I10" s="411"/>
      <x:c r="J10" s="411"/>
      <x:c r="K10" s="411"/>
      <x:c r="L10" s="412"/>
    </x:row>
    <x:row r="11" spans="2:12" ht="15" customHeight="1" x14ac:dyDescent="0.55000000000000004">
      <x:c r="B11" s="410"/>
      <x:c r="C11" s="411"/>
      <x:c r="D11" s="411"/>
      <x:c r="E11" s="411"/>
      <x:c r="F11" s="411"/>
      <x:c r="G11" s="411"/>
      <x:c r="H11" s="411"/>
      <x:c r="I11" s="411"/>
      <x:c r="J11" s="411"/>
      <x:c r="K11" s="411"/>
      <x:c r="L11" s="412"/>
    </x:row>
    <x:row r="12" spans="2:12" ht="31.5" customHeight="1" x14ac:dyDescent="0.55000000000000004">
      <x:c r="B12" s="410"/>
      <x:c r="C12" s="411"/>
      <x:c r="D12" s="411"/>
      <x:c r="E12" s="411"/>
      <x:c r="F12" s="411"/>
      <x:c r="G12" s="411"/>
      <x:c r="H12" s="411"/>
      <x:c r="I12" s="411"/>
      <x:c r="J12" s="411"/>
      <x:c r="K12" s="411"/>
      <x:c r="L12" s="412"/>
    </x:row>
    <x:row r="13" spans="2:12" ht="15" customHeight="1" x14ac:dyDescent="0.55000000000000004">
      <x:c r="B13" s="410"/>
      <x:c r="C13" s="411"/>
      <x:c r="D13" s="411"/>
      <x:c r="E13" s="411"/>
      <x:c r="F13" s="411"/>
      <x:c r="G13" s="411"/>
      <x:c r="H13" s="411"/>
      <x:c r="I13" s="411"/>
      <x:c r="J13" s="411"/>
      <x:c r="K13" s="411"/>
      <x:c r="L13" s="412"/>
    </x:row>
    <x:row r="14" spans="2:12" ht="17.7" customHeight="1" x14ac:dyDescent="0.55000000000000004">
      <x:c r="B14" s="410"/>
      <x:c r="C14" s="411"/>
      <x:c r="D14" s="411"/>
      <x:c r="E14" s="411"/>
      <x:c r="F14" s="411"/>
      <x:c r="G14" s="411"/>
      <x:c r="H14" s="411"/>
      <x:c r="I14" s="411"/>
      <x:c r="J14" s="411"/>
      <x:c r="K14" s="411"/>
      <x:c r="L14" s="412"/>
    </x:row>
    <x:row r="15" spans="2:12" ht="210" customHeight="1" x14ac:dyDescent="0.55000000000000004">
      <x:c r="B15" s="413"/>
      <x:c r="C15" s="414"/>
      <x:c r="D15" s="414"/>
      <x:c r="E15" s="414"/>
      <x:c r="F15" s="414"/>
      <x:c r="G15" s="414"/>
      <x:c r="H15" s="414"/>
      <x:c r="I15" s="414"/>
      <x:c r="J15" s="414"/>
      <x:c r="K15" s="414"/>
      <x:c r="L15" s="415"/>
    </x:row>
    <x:row r="16" spans="2:12" ht="17.7" customHeight="1" x14ac:dyDescent="0.55000000000000004">
      <x:c r="B16" s="19"/>
      <x:c r="C16" s="19"/>
      <x:c r="D16" s="19"/>
      <x:c r="E16" s="19"/>
      <x:c r="F16" s="19"/>
      <x:c r="G16" s="19"/>
      <x:c r="H16" s="19"/>
      <x:c r="I16" s="19"/>
      <x:c r="J16" s="19"/>
      <x:c r="K16" s="19"/>
      <x:c r="L16" s="19"/>
    </x:row>
    <x:row r="17" spans="2:29" ht="17.7" customHeight="1" x14ac:dyDescent="0.55000000000000004">
      <x:c r="B17" s="31" t="s">
        <x:v>50</x:v>
      </x:c>
      <x:c r="C17" s="31"/>
      <x:c r="D17" s="19"/>
      <x:c r="E17" s="19"/>
      <x:c r="F17" s="19"/>
      <x:c r="G17" s="19"/>
      <x:c r="H17" s="19"/>
      <x:c r="I17" s="19"/>
      <x:c r="J17" s="19"/>
      <x:c r="K17" s="19"/>
      <x:c r="L17" s="19"/>
    </x:row>
    <x:row r="18" spans="2:29" ht="16.45" customHeight="1" x14ac:dyDescent="0.55000000000000004">
      <x:c r="B18" s="19"/>
      <x:c r="C18" s="19"/>
      <x:c r="D18" s="19"/>
      <x:c r="E18" s="19"/>
      <x:c r="F18" s="19"/>
      <x:c r="G18" s="19"/>
      <x:c r="H18" s="19"/>
      <x:c r="I18" s="19"/>
      <x:c r="K18" s="19"/>
      <x:c r="L18" s="19"/>
    </x:row>
    <x:row r="19" spans="2:29" ht="20.2" customHeight="1" x14ac:dyDescent="0.55000000000000004">
      <x:c r="B19" s="423" t="s">
        <x:v>428</x:v>
      </x:c>
      <x:c r="C19" s="417"/>
      <x:c r="D19" s="417"/>
      <x:c r="E19" s="417"/>
      <x:c r="F19" s="417"/>
      <x:c r="G19" s="417"/>
      <x:c r="H19" s="417"/>
      <x:c r="I19" s="417"/>
      <x:c r="J19" s="417"/>
      <x:c r="K19" s="417"/>
      <x:c r="L19" s="417"/>
      <x:c r="M19" s="417"/>
      <x:c r="N19" s="417"/>
      <x:c r="O19" s="417"/>
      <x:c r="P19" s="417"/>
      <x:c r="Q19" s="417"/>
      <x:c r="R19" s="417"/>
      <x:c r="S19" s="417"/>
      <x:c r="T19" s="417"/>
      <x:c r="U19" s="417"/>
      <x:c r="V19" s="417"/>
      <x:c r="W19" s="418"/>
    </x:row>
    <x:row r="20" spans="2:29" s="12" customFormat="1" ht="70.5" customHeight="1" x14ac:dyDescent="0.5">
      <x:c r="B20" s="11" t="s">
        <x:v>52</x:v>
      </x:c>
      <x:c r="C20" s="11" t="s">
        <x:v>53</x:v>
      </x:c>
      <x:c r="D20" s="18" t="s">
        <x:v>54</x:v>
      </x:c>
      <x:c r="E20" s="11" t="s">
        <x:v>55</x:v>
      </x:c>
      <x:c r="F20" s="11" t="s">
        <x:v>56</x:v>
      </x:c>
      <x:c r="G20" s="18" t="s">
        <x:v>57</x:v>
      </x:c>
      <x:c r="H20" s="18" t="s">
        <x:v>58</x:v>
      </x:c>
      <x:c r="I20" s="11" t="s">
        <x:v>429</x:v>
      </x:c>
      <x:c r="J20" s="11" t="s">
        <x:v>60</x:v>
      </x:c>
      <x:c r="K20" s="18" t="s">
        <x:v>61</x:v>
      </x:c>
      <x:c r="L20" s="11" t="s">
        <x:v>62</x:v>
      </x:c>
      <x:c r="M20" s="11" t="s">
        <x:v>63</x:v>
      </x:c>
      <x:c r="N20" s="18" t="s">
        <x:v>64</x:v>
      </x:c>
      <x:c r="O20" s="18" t="s">
        <x:v>65</x:v>
      </x:c>
      <x:c r="P20" s="11" t="s">
        <x:v>66</x:v>
      </x:c>
      <x:c r="Q20" s="11" t="s">
        <x:v>67</x:v>
      </x:c>
      <x:c r="R20" s="18" t="s">
        <x:v>68</x:v>
      </x:c>
      <x:c r="S20" s="18" t="s">
        <x:v>69</x:v>
      </x:c>
      <x:c r="T20" s="18" t="s">
        <x:v>70</x:v>
      </x:c>
      <x:c r="U20" s="18" t="s">
        <x:v>71</x:v>
      </x:c>
      <x:c r="V20" s="18" t="s">
        <x:v>72</x:v>
      </x:c>
      <x:c r="W20" s="18" t="s">
        <x:v>73</x:v>
      </x:c>
    </x:row>
    <x:row r="21" spans="2:29" ht="15.7" customHeight="1" x14ac:dyDescent="0.55000000000000004">
      <x:c r="B21" s="403" t="s">
        <x:v>74</x:v>
      </x:c>
      <x:c r="C21" s="404"/>
      <x:c r="D21" s="404"/>
      <x:c r="E21" s="404"/>
      <x:c r="F21" s="404"/>
      <x:c r="G21" s="404"/>
      <x:c r="H21" s="404"/>
      <x:c r="I21" s="404"/>
      <x:c r="J21" s="404"/>
      <x:c r="K21" s="404"/>
      <x:c r="L21" s="404"/>
      <x:c r="M21" s="404"/>
      <x:c r="N21" s="404"/>
      <x:c r="O21" s="404"/>
      <x:c r="P21" s="404"/>
      <x:c r="Q21" s="404"/>
      <x:c r="R21" s="404"/>
      <x:c r="S21" s="404"/>
      <x:c r="T21" s="404"/>
      <x:c r="U21" s="404"/>
      <x:c r="V21" s="404"/>
      <x:c r="W21" s="405"/>
    </x:row>
    <x:row r="22" spans="2:29" x14ac:dyDescent="0.55000000000000004">
      <x:c r="B22" s="2" t="s">
        <x:v>430</x:v>
      </x:c>
      <x:c r="C22" s="49" t="s">
        <x:v>312</x:v>
      </x:c>
      <x:c r="D22" s="208">
        <x:f>418493060.732374/1000</x:f>
        <x:v>418493.06073237403</x:v>
      </x:c>
      <x:c r="E22" s="53">
        <x:f>F22/D22</x:f>
        <x:v>0.79514576211883636</x:v>
      </x:c>
      <x:c r="F22" s="208">
        <x:f>332762983.717488/1000</x:f>
        <x:v>332762.98371748801</x:v>
      </x:c>
      <x:c r="G22" s="105">
        <x:f>H22/F22</x:f>
        <x:v>13.336580240912294</x:v>
      </x:c>
      <x:c r="H22" s="52">
        <x:f>4437920233.55367/1000</x:f>
        <x:v>4437920.2335536703</x:v>
      </x:c>
      <x:c r="I22" s="71">
        <x:v>55917749</x:v>
      </x:c>
      <x:c r="J22" s="258">
        <x:f>-PMT(0.46%,G22,I22)/(F22*1000)</x:f>
        <x:v>1.3019383714561151E-2</x:v>
      </x:c>
      <x:c r="K22" s="52">
        <x:v>5017492.8351293504</x:v>
      </x:c>
      <x:c r="L22" s="59">
        <x:f>M22/K22</x:f>
        <x:v>0.77998198303356403</x:v>
      </x:c>
      <x:c r="M22" s="52">
        <x:v>3913554.0114008901</x:v>
      </x:c>
      <x:c r="N22" s="334">
        <x:f>O22/M22</x:f>
        <x:v>14.947648211369232</x:v>
      </x:c>
      <x:c r="O22" s="52">
        <x:v>58498428.6186134</x:v>
      </x:c>
      <x:c r="P22" s="57" t="s">
        <x:v>18</x:v>
      </x:c>
      <x:c r="Q22" s="57" t="s">
        <x:v>18</x:v>
      </x:c>
      <x:c r="R22" s="71">
        <x:v>270555462.82722276</x:v>
      </x:c>
      <x:c r="S22" s="71">
        <x:v>147868902.63652381</x:v>
      </x:c>
      <x:c r="T22" s="71">
        <x:f>R22-S22</x:f>
        <x:v>122686560.19069895</x:v>
      </x:c>
      <x:c r="U22" s="143">
        <x:f>R22/S22</x:f>
        <x:v>1.8296981853735297</x:v>
      </x:c>
      <x:c r="V22" s="215">
        <x:v>3764</x:v>
      </x:c>
      <x:c r="W22" s="56" t="s">
        <x:v>431</x:v>
      </x:c>
      <x:c r="AB22" s="337"/>
      <x:c r="AC22" s="338"/>
    </x:row>
    <x:row r="23" spans="2:29" x14ac:dyDescent="0.55000000000000004">
      <x:c r="B23" s="2" t="s">
        <x:v>134</x:v>
      </x:c>
      <x:c r="C23" s="49" t="s">
        <x:v>312</x:v>
      </x:c>
      <x:c r="D23" s="208">
        <x:f>273193068.662277/1000</x:f>
        <x:v>273193.06866227696</x:v>
      </x:c>
      <x:c r="E23" s="53">
        <x:f t="shared" ref="E23:E30" si="0">F23/D23</x:f>
        <x:v>0.8179874051260656</x:v>
      </x:c>
      <x:c r="F23" s="208">
        <x:f>223468489.333483/1000</x:f>
        <x:v>223468.48933348301</x:v>
      </x:c>
      <x:c r="G23" s="105">
        <x:f t="shared" ref="G23:G30" si="1">H23/F23</x:f>
        <x:v>9.8317348716503545</x:v>
      </x:c>
      <x:c r="H23" s="52">
        <x:f>2197082939.29503/1000</x:f>
        <x:v>2197082.9392950302</x:v>
      </x:c>
      <x:c r="I23" s="71">
        <x:v>17644206</x:v>
      </x:c>
      <x:c r="J23" s="258">
        <x:f t="shared" ref="J23:J30" si="2">-PMT(0.46%,G23,I23)/(F23*1000)</x:f>
        <x:v>8.2321632050851197E-3</x:v>
      </x:c>
      <x:c r="K23" s="52">
        <x:v>0</x:v>
      </x:c>
      <x:c r="L23" s="143" t="s">
        <x:v>18</x:v>
      </x:c>
      <x:c r="M23" s="52">
        <x:v>0</x:v>
      </x:c>
      <x:c r="N23" s="143" t="s">
        <x:v>18</x:v>
      </x:c>
      <x:c r="O23" s="52">
        <x:v>0</x:v>
      </x:c>
      <x:c r="P23" s="57" t="s">
        <x:v>18</x:v>
      </x:c>
      <x:c r="Q23" s="57" t="s">
        <x:v>18</x:v>
      </x:c>
      <x:c r="R23" s="71">
        <x:v>149906386.08907226</x:v>
      </x:c>
      <x:c r="S23" s="71">
        <x:v>47199419.739800021</x:v>
      </x:c>
      <x:c r="T23" s="71">
        <x:f t="shared" ref="T23:T30" si="3">R23-S23</x:f>
        <x:v>102706966.34927224</x:v>
      </x:c>
      <x:c r="U23" s="143">
        <x:f t="shared" ref="U23:U32" si="4">R23/S23</x:f>
        <x:v>3.1760218010194419</x:v>
      </x:c>
      <x:c r="V23" s="208">
        <x:v>2251308</x:v>
      </x:c>
      <x:c r="W23" s="56" t="s">
        <x:v>316</x:v>
      </x:c>
      <x:c r="AB23" s="337"/>
      <x:c r="AC23" s="338"/>
    </x:row>
    <x:row r="24" spans="2:29" x14ac:dyDescent="0.55000000000000004">
      <x:c r="B24" s="2" t="s">
        <x:v>432</x:v>
      </x:c>
      <x:c r="C24" s="49" t="s">
        <x:v>312</x:v>
      </x:c>
      <x:c r="D24" s="208">
        <x:f>225450606.754958/1000</x:f>
        <x:v>225450.60675495799</x:v>
      </x:c>
      <x:c r="E24" s="53">
        <x:f t="shared" si="0"/>
        <x:v>0.96999999999999886</x:v>
      </x:c>
      <x:c r="F24" s="208">
        <x:v>218687.088552309</x:v>
      </x:c>
      <x:c r="G24" s="105">
        <x:f t="shared" si="1"/>
        <x:v>10.84584097204694</x:v>
      </x:c>
      <x:c r="H24" s="52">
        <x:f>2371845385.07829/1000</x:f>
        <x:v>2371845.38507829</x:v>
      </x:c>
      <x:c r="I24" s="71">
        <x:v>61909417</x:v>
      </x:c>
      <x:c r="J24" s="258">
        <x:f t="shared" si="2"/>
        <x:v>2.6818303171483409E-2</x:v>
      </x:c>
      <x:c r="K24" s="52">
        <x:v>445245.67786346201</x:v>
      </x:c>
      <x:c r="L24" s="59">
        <x:f t="shared" ref="L24:L30" si="5">M24/K24</x:f>
        <x:v>0.96999999999999964</x:v>
      </x:c>
      <x:c r="M24" s="52">
        <x:v>431888.307527558</x:v>
      </x:c>
      <x:c r="N24" s="334">
        <x:f t="shared" ref="N24:N30" si="6">O24/M24</x:f>
        <x:v>10.572250056715299</x:v>
      </x:c>
      <x:c r="O24" s="52">
        <x:v>4566031.1837529</x:v>
      </x:c>
      <x:c r="P24" s="57" t="s">
        <x:v>18</x:v>
      </x:c>
      <x:c r="Q24" s="57" t="s">
        <x:v>18</x:v>
      </x:c>
      <x:c r="R24" s="71">
        <x:v>289350586.64188743</x:v>
      </x:c>
      <x:c r="S24" s="71">
        <x:v>103475229.43322319</x:v>
      </x:c>
      <x:c r="T24" s="71">
        <x:f t="shared" si="3"/>
        <x:v>185875357.20866424</x:v>
      </x:c>
      <x:c r="U24" s="143">
        <x:f t="shared" si="4"/>
        <x:v>2.7963270845281598</x:v>
      </x:c>
      <x:c r="V24" s="208">
        <x:f>7501+195</x:f>
        <x:v>7696</x:v>
      </x:c>
      <x:c r="W24" s="56" t="s">
        <x:v>313</x:v>
      </x:c>
      <x:c r="AB24" s="337"/>
      <x:c r="AC24" s="338"/>
    </x:row>
    <x:row r="25" spans="2:29" ht="14.5" customHeight="1" x14ac:dyDescent="0.55000000000000004">
      <x:c r="B25" s="2" t="s">
        <x:v>374</x:v>
      </x:c>
      <x:c r="C25" s="49" t="s">
        <x:v>312</x:v>
      </x:c>
      <x:c r="D25" s="208">
        <x:f>79967787.2176179/1000</x:f>
        <x:v>79967.787217617893</x:v>
      </x:c>
      <x:c r="E25" s="53">
        <x:f t="shared" si="0"/>
        <x:v>0.85198251728053775</x:v>
      </x:c>
      <x:c r="F25" s="208">
        <x:v>68131.156655020503</x:v>
      </x:c>
      <x:c r="G25" s="105">
        <x:f t="shared" si="1"/>
        <x:v>11.681597731972198</x:v>
      </x:c>
      <x:c r="H25" s="52">
        <x:f>795880765.05793/1000</x:f>
        <x:v>795880.76505793002</x:v>
      </x:c>
      <x:c r="I25" s="71">
        <x:f>12291354+9007757.88</x:f>
        <x:v>21299111.880000003</x:v>
      </x:c>
      <x:c r="J25" s="258">
        <x:f t="shared" si="2"/>
        <x:v>2.7548640475233272E-2</x:v>
      </x:c>
      <x:c r="K25" s="52">
        <x:v>0</x:v>
      </x:c>
      <x:c r="L25" s="143" t="s">
        <x:v>18</x:v>
      </x:c>
      <x:c r="M25" s="52">
        <x:v>0</x:v>
      </x:c>
      <x:c r="N25" s="143" t="s">
        <x:v>18</x:v>
      </x:c>
      <x:c r="O25" s="52">
        <x:v>0</x:v>
      </x:c>
      <x:c r="P25" s="57" t="s">
        <x:v>18</x:v>
      </x:c>
      <x:c r="Q25" s="57" t="s">
        <x:v>18</x:v>
      </x:c>
      <x:c r="R25" s="71">
        <x:v>46451805.062364228</x:v>
      </x:c>
      <x:c r="S25" s="71">
        <x:v>34058939.951783299</x:v>
      </x:c>
      <x:c r="T25" s="71">
        <x:f t="shared" si="3"/>
        <x:v>12392865.110580929</x:v>
      </x:c>
      <x:c r="U25" s="143">
        <x:f t="shared" si="4"/>
        <x:v>1.3638652620464791</x:v>
      </x:c>
      <x:c r="V25" s="208">
        <x:v>108781</x:v>
      </x:c>
      <x:c r="W25" s="56" t="s">
        <x:v>316</x:v>
      </x:c>
      <x:c r="AB25" s="337"/>
      <x:c r="AC25" s="338"/>
    </x:row>
    <x:row r="26" spans="2:29" x14ac:dyDescent="0.55000000000000004">
      <x:c r="B26" s="2" t="s">
        <x:v>433</x:v>
      </x:c>
      <x:c r="C26" s="49" t="s">
        <x:v>312</x:v>
      </x:c>
      <x:c r="D26" s="208">
        <x:f>57891644.1952366/1000</x:f>
        <x:v>57891.6441952366</x:v>
      </x:c>
      <x:c r="E26" s="53">
        <x:f t="shared" si="0"/>
        <x:v>0.78567650811469947</x:v>
      </x:c>
      <x:c r="F26" s="208">
        <x:v>45484.104860332103</x:v>
      </x:c>
      <x:c r="G26" s="105">
        <x:f t="shared" si="1"/>
        <x:v>7.8996664874197444</x:v>
      </x:c>
      <x:c r="H26" s="52">
        <x:f>359309258.875451/1000</x:f>
        <x:v>359309.25887545105</x:v>
      </x:c>
      <x:c r="I26" s="71">
        <x:v>8926924</x:v>
      </x:c>
      <x:c r="J26" s="258">
        <x:f t="shared" si="2"/>
        <x:v>2.5355916677341068E-2</x:v>
      </x:c>
      <x:c r="K26" s="52">
        <x:v>0</x:v>
      </x:c>
      <x:c r="L26" s="143" t="s">
        <x:v>18</x:v>
      </x:c>
      <x:c r="M26" s="52">
        <x:v>0</x:v>
      </x:c>
      <x:c r="N26" s="143" t="s">
        <x:v>18</x:v>
      </x:c>
      <x:c r="O26" s="52">
        <x:v>0</x:v>
      </x:c>
      <x:c r="P26" s="57" t="s">
        <x:v>18</x:v>
      </x:c>
      <x:c r="Q26" s="57" t="s">
        <x:v>18</x:v>
      </x:c>
      <x:c r="R26" s="71">
        <x:v>23345709.834109113</x:v>
      </x:c>
      <x:c r="S26" s="71">
        <x:v>15864607.59120414</x:v>
      </x:c>
      <x:c r="T26" s="71">
        <x:f t="shared" si="3"/>
        <x:v>7481102.2429049723</x:v>
      </x:c>
      <x:c r="U26" s="143">
        <x:f>R26/S26</x:f>
        <x:v>1.4715592364889467</x:v>
      </x:c>
      <x:c r="V26" s="208">
        <x:f>347+13</x:f>
        <x:v>360</x:v>
      </x:c>
      <x:c r="W26" s="56" t="s">
        <x:v>105</x:v>
      </x:c>
      <x:c r="AB26" s="337"/>
      <x:c r="AC26" s="338"/>
    </x:row>
    <x:row r="27" spans="2:29" x14ac:dyDescent="0.55000000000000004">
      <x:c r="B27" s="2" t="s">
        <x:v>434</x:v>
      </x:c>
      <x:c r="C27" s="49" t="s">
        <x:v>312</x:v>
      </x:c>
      <x:c r="D27" s="208">
        <x:f>47103027.0218899/1000</x:f>
        <x:v>47103.027021889902</x:v>
      </x:c>
      <x:c r="E27" s="53">
        <x:f t="shared" si="0"/>
        <x:v>0.96362754074466561</x:v>
      </x:c>
      <x:c r="F27" s="208">
        <x:v>45389.774090733299</x:v>
      </x:c>
      <x:c r="G27" s="105">
        <x:f t="shared" si="1"/>
        <x:v>7.9682185212895149</x:v>
      </x:c>
      <x:c r="H27" s="52">
        <x:f>361675638.586928/1000</x:f>
        <x:v>361675.63858692802</x:v>
      </x:c>
      <x:c r="I27" s="71">
        <x:v>12551056</x:v>
      </x:c>
      <x:c r="J27" s="258">
        <x:f t="shared" si="2"/>
        <x:v>3.5422140463287503E-2</x:v>
      </x:c>
      <x:c r="K27" s="52">
        <x:v>119469.627477438</x:v>
      </x:c>
      <x:c r="L27" s="59">
        <x:f t="shared" si="5"/>
        <x:v>0.94000000000000239</x:v>
      </x:c>
      <x:c r="M27" s="52">
        <x:v>112301.449828792</x:v>
      </x:c>
      <x:c r="N27" s="334">
        <x:f t="shared" si="6"/>
        <x:v>8.5999999999999801</x:v>
      </x:c>
      <x:c r="O27" s="52">
        <x:v>965792.46852760902</x:v>
      </x:c>
      <x:c r="P27" s="57" t="s">
        <x:v>18</x:v>
      </x:c>
      <x:c r="Q27" s="57" t="s">
        <x:v>18</x:v>
      </x:c>
      <x:c r="R27" s="71">
        <x:v>21391026.348047353</x:v>
      </x:c>
      <x:c r="S27" s="71">
        <x:v>7473995.8908880027</x:v>
      </x:c>
      <x:c r="T27" s="71">
        <x:f t="shared" si="3"/>
        <x:v>13917030.457159352</x:v>
      </x:c>
      <x:c r="U27" s="143">
        <x:f t="shared" si="4"/>
        <x:v>2.8620602232503818</x:v>
      </x:c>
      <x:c r="V27" s="215">
        <x:f>132+124</x:f>
        <x:v>256</x:v>
      </x:c>
      <x:c r="W27" s="56" t="s">
        <x:v>105</x:v>
      </x:c>
      <x:c r="AB27" s="337"/>
      <x:c r="AC27" s="338"/>
    </x:row>
    <x:row r="28" spans="2:29" ht="29.25" customHeight="1" x14ac:dyDescent="0.55000000000000004">
      <x:c r="B28" s="2" t="s">
        <x:v>220</x:v>
      </x:c>
      <x:c r="C28" s="49" t="s">
        <x:v>312</x:v>
      </x:c>
      <x:c r="D28" s="208">
        <x:f>33582104.9253689/1000</x:f>
        <x:v>33582.104925368898</x:v>
      </x:c>
      <x:c r="E28" s="53">
        <x:f t="shared" si="0"/>
        <x:v>1</x:v>
      </x:c>
      <x:c r="F28" s="208">
        <x:v>33582.104925368898</x:v>
      </x:c>
      <x:c r="G28" s="105">
        <x:f t="shared" si="1"/>
        <x:v>4.9999999999999849</x:v>
      </x:c>
      <x:c r="H28" s="52">
        <x:f>167910524.626844/1000</x:f>
        <x:v>167910.52462684398</x:v>
      </x:c>
      <x:c r="I28" s="71">
        <x:v>4188906</x:v>
      </x:c>
      <x:c r="J28" s="258">
        <x:f t="shared" si="2"/>
        <x:v>2.5292576380428845E-2</x:v>
      </x:c>
      <x:c r="K28" s="52">
        <x:v>0</x:v>
      </x:c>
      <x:c r="L28" s="143" t="s">
        <x:v>18</x:v>
      </x:c>
      <x:c r="M28" s="52">
        <x:v>0</x:v>
      </x:c>
      <x:c r="N28" s="143" t="s">
        <x:v>18</x:v>
      </x:c>
      <x:c r="O28" s="52">
        <x:v>0</x:v>
      </x:c>
      <x:c r="P28" s="57" t="s">
        <x:v>18</x:v>
      </x:c>
      <x:c r="Q28" s="57" t="s">
        <x:v>18</x:v>
      </x:c>
      <x:c r="R28" s="71">
        <x:v>7878682.1796005629</x:v>
      </x:c>
      <x:c r="S28" s="71">
        <x:v>4075054</x:v>
      </x:c>
      <x:c r="T28" s="71">
        <x:f t="shared" si="3"/>
        <x:v>3803628.1796005629</x:v>
      </x:c>
      <x:c r="U28" s="143">
        <x:f t="shared" si="4"/>
        <x:v>1.9333933193524706</x:v>
      </x:c>
      <x:c r="V28" s="343">
        <x:v>124</x:v>
      </x:c>
      <x:c r="W28" s="56" t="s">
        <x:v>98</x:v>
      </x:c>
      <x:c r="AB28" s="337"/>
      <x:c r="AC28" s="338"/>
    </x:row>
    <x:row r="29" spans="2:29" x14ac:dyDescent="0.55000000000000004">
      <x:c r="B29" s="2" t="s">
        <x:v>435</x:v>
      </x:c>
      <x:c r="C29" s="49" t="s">
        <x:v>312</x:v>
      </x:c>
      <x:c r="D29" s="208">
        <x:f>31593782.3777427/1000</x:f>
        <x:v>31593.7823777427</x:v>
      </x:c>
      <x:c r="E29" s="53">
        <x:f t="shared" si="0"/>
        <x:v>0.59000000000000019</x:v>
      </x:c>
      <x:c r="F29" s="208">
        <x:v>18640.331602868198</x:v>
      </x:c>
      <x:c r="G29" s="105">
        <x:f t="shared" si="1"/>
        <x:v>17.400000000000016</x:v>
      </x:c>
      <x:c r="H29" s="52">
        <x:f>324341769.889907/1000</x:f>
        <x:v>324341.76988990698</x:v>
      </x:c>
      <x:c r="I29" s="71">
        <x:v>6135677</x:v>
      </x:c>
      <x:c r="J29" s="258">
        <x:f t="shared" si="2"/>
        <x:v>1.9727942640241997E-2</x:v>
      </x:c>
      <x:c r="K29" s="52">
        <x:v>70185.755980121103</x:v>
      </x:c>
      <x:c r="L29" s="59">
        <x:f t="shared" si="5"/>
        <x:v>0.59000000000000075</x:v>
      </x:c>
      <x:c r="M29" s="52">
        <x:v>41409.596028271502</x:v>
      </x:c>
      <x:c r="N29" s="334">
        <x:f t="shared" si="6"/>
        <x:v>17.399999999999995</x:v>
      </x:c>
      <x:c r="O29" s="52">
        <x:v>720526.97089192399</x:v>
      </x:c>
      <x:c r="P29" s="57" t="s">
        <x:v>18</x:v>
      </x:c>
      <x:c r="Q29" s="57" t="s">
        <x:v>18</x:v>
      </x:c>
      <x:c r="R29" s="71">
        <x:v>22334272.359688081</x:v>
      </x:c>
      <x:c r="S29" s="71">
        <x:v>10192154.373247862</x:v>
      </x:c>
      <x:c r="T29" s="71">
        <x:f t="shared" si="3"/>
        <x:v>12142117.986440219</x:v>
      </x:c>
      <x:c r="U29" s="143">
        <x:f t="shared" si="4"/>
        <x:v>2.1913200626464779</x:v>
      </x:c>
      <x:c r="V29" s="215"/>
      <x:c r="W29" s="56" t="s">
        <x:v>313</x:v>
      </x:c>
      <x:c r="AB29" s="337"/>
      <x:c r="AC29" s="338"/>
    </x:row>
    <x:row r="30" spans="2:29" x14ac:dyDescent="0.55000000000000004">
      <x:c r="B30" s="2" t="s">
        <x:v>388</x:v>
      </x:c>
      <x:c r="C30" s="49" t="s">
        <x:v>312</x:v>
      </x:c>
      <x:c r="D30" s="208">
        <x:f>3903684.65765129/1000</x:f>
        <x:v>3903.6846576512899</x:v>
      </x:c>
      <x:c r="E30" s="53">
        <x:f t="shared" si="0"/>
        <x:v>0.93999999999999939</x:v>
      </x:c>
      <x:c r="F30" s="208">
        <x:v>3669.4635781922102</x:v>
      </x:c>
      <x:c r="G30" s="105">
        <x:f t="shared" si="1"/>
        <x:v>4.0162491533441882</x:v>
      </x:c>
      <x:c r="H30" s="52">
        <x:f>14737479.9891418/1000</x:f>
        <x:v>14737.479989141799</x:v>
      </x:c>
      <x:c r="I30" s="71">
        <x:v>1714641</x:v>
      </x:c>
      <x:c r="J30" s="258">
        <x:f t="shared" si="2"/>
        <x:v>0.11769102282497369</x:v>
      </x:c>
      <x:c r="K30" s="52">
        <x:v>9814.6</x:v>
      </x:c>
      <x:c r="L30" s="59">
        <x:f t="shared" si="5"/>
        <x:v>0.94</x:v>
      </x:c>
      <x:c r="M30" s="52">
        <x:v>9225.7240000000002</x:v>
      </x:c>
      <x:c r="N30" s="334">
        <x:f t="shared" si="6"/>
        <x:v>4.5830904978297635</x:v>
      </x:c>
      <x:c r="O30" s="52">
        <x:v>42282.328000000001</x:v>
      </x:c>
      <x:c r="P30" s="57" t="s">
        <x:v>18</x:v>
      </x:c>
      <x:c r="Q30" s="57" t="s">
        <x:v>18</x:v>
      </x:c>
      <x:c r="R30" s="71">
        <x:v>715813.01223841659</x:v>
      </x:c>
      <x:c r="S30" s="71">
        <x:v>1287987.54</x:v>
      </x:c>
      <x:c r="T30" s="71">
        <x:f t="shared" si="3"/>
        <x:v>-572174.52776158345</x:v>
      </x:c>
      <x:c r="U30" s="143">
        <x:f t="shared" si="4"/>
        <x:v>0.55576082066633703</x:v>
      </x:c>
      <x:c r="V30" s="215">
        <x:v>129</x:v>
      </x:c>
      <x:c r="W30" s="56" t="s">
        <x:v>105</x:v>
      </x:c>
      <x:c r="AB30" s="337"/>
      <x:c r="AC30" s="338"/>
    </x:row>
    <x:row r="31" spans="2:29" x14ac:dyDescent="0.55000000000000004">
      <x:c r="B31" s="2" t="s">
        <x:v>389</x:v>
      </x:c>
      <x:c r="C31" s="49" t="s">
        <x:v>312</x:v>
      </x:c>
      <x:c r="D31" s="143" t="s">
        <x:v>18</x:v>
      </x:c>
      <x:c r="E31" s="143" t="s">
        <x:v>18</x:v>
      </x:c>
      <x:c r="F31" s="143" t="s">
        <x:v>18</x:v>
      </x:c>
      <x:c r="G31" s="143" t="s">
        <x:v>18</x:v>
      </x:c>
      <x:c r="H31" s="143" t="s">
        <x:v>18</x:v>
      </x:c>
      <x:c r="I31" s="71">
        <x:v>6247538</x:v>
      </x:c>
      <x:c r="J31" s="143" t="s">
        <x:v>18</x:v>
      </x:c>
      <x:c r="K31" s="143" t="s">
        <x:v>18</x:v>
      </x:c>
      <x:c r="L31" s="143" t="s">
        <x:v>18</x:v>
      </x:c>
      <x:c r="M31" s="143" t="s">
        <x:v>18</x:v>
      </x:c>
      <x:c r="N31" s="143" t="s">
        <x:v>18</x:v>
      </x:c>
      <x:c r="O31" s="143" t="s">
        <x:v>18</x:v>
      </x:c>
      <x:c r="P31" s="143" t="s">
        <x:v>18</x:v>
      </x:c>
      <x:c r="Q31" s="143" t="s">
        <x:v>18</x:v>
      </x:c>
      <x:c r="R31" s="71">
        <x:v>0</x:v>
      </x:c>
      <x:c r="S31" s="71">
        <x:v>574699.21</x:v>
      </x:c>
      <x:c r="T31" s="143" t="s">
        <x:v>18</x:v>
      </x:c>
      <x:c r="U31" s="143" t="s">
        <x:v>18</x:v>
      </x:c>
      <x:c r="V31" s="328" t="s">
        <x:v>18</x:v>
      </x:c>
      <x:c r="W31" s="56"/>
      <x:c r="AB31" s="337"/>
      <x:c r="AC31" s="338"/>
    </x:row>
    <x:row r="32" spans="2:29" x14ac:dyDescent="0.55000000000000004">
      <x:c r="B32" s="3" t="s">
        <x:v>76</x:v>
      </x:c>
      <x:c r="C32" s="3"/>
      <x:c r="D32" s="67">
        <x:f>SUM(D22:D30)</x:f>
        <x:v>1171178.766545116</x:v>
      </x:c>
      <x:c r="E32" s="212">
        <x:f>F32/D32</x:f>
        <x:v>0.84514467439985441</x:v>
      </x:c>
      <x:c r="F32" s="67">
        <x:f>SUM(F22:F30)</x:f>
        <x:v>989815.49731579516</x:v>
      </x:c>
      <x:c r="G32" s="213">
        <x:f>H32/F32</x:f>
        <x:v>11.144202151680298</x:v>
      </x:c>
      <x:c r="H32" s="67">
        <x:f>SUM(H22:H30)</x:f>
        <x:v>11030703.994953189</x:v>
      </x:c>
      <x:c r="I32" s="63">
        <x:f>SUM(I22:I31)</x:f>
        <x:v>196535225.88</x:v>
      </x:c>
      <x:c r="J32" s="222">
        <x:f t="shared" ref="J32" si="7">-PMT(0.46%,G32,I32)/(F32*1000)</x:f>
        <x:v>1.8318629144604331E-2</x:v>
      </x:c>
      <x:c r="K32" s="70">
        <x:f>SUM(K22:K30)</x:f>
        <x:v>5662208.4964503711</x:v>
      </x:c>
      <x:c r="L32" s="69">
        <x:f>M32/K32</x:f>
        <x:v>0.79622272680559314</x:v>
      </x:c>
      <x:c r="M32" s="70">
        <x:f>SUM(M22:M30)</x:f>
        <x:v>4508379.0887855124</x:v>
      </x:c>
      <x:c r="N32" s="69">
        <x:f>O32/M32</x:f>
        <x:v>14.371697741868482</x:v>
      </x:c>
      <x:c r="O32" s="70">
        <x:f>SUM(O22:O30)</x:f>
        <x:v>64793061.569785833</x:v>
      </x:c>
      <x:c r="P32" s="64" t="s">
        <x:v>18</x:v>
      </x:c>
      <x:c r="Q32" s="64" t="s">
        <x:v>18</x:v>
      </x:c>
      <x:c r="R32" s="323">
        <x:f>SUM(R22:R30)</x:f>
        <x:v>831929744.35423017</x:v>
      </x:c>
      <x:c r="S32" s="323">
        <x:f>SUM(S22:S31)</x:f>
        <x:v>372070990.36667031</x:v>
      </x:c>
      <x:c r="T32" s="68">
        <x:f>R32-S32</x:f>
        <x:v>459858753.98755985</x:v>
      </x:c>
      <x:c r="U32" s="69">
        <x:f t="shared" si="4"/>
        <x:v>2.2359435857506011</x:v>
      </x:c>
      <x:c r="V32" s="70">
        <x:f>SUM(V22:V30)</x:f>
        <x:v>2372418</x:v>
      </x:c>
      <x:c r="W32" s="64" t="s">
        <x:v>18</x:v>
      </x:c>
      <x:c r="AB32" s="337"/>
      <x:c r="AC32" s="338"/>
    </x:row>
    <x:row r="33" spans="2:29" x14ac:dyDescent="0.55000000000000004">
      <x:c r="B33" s="28" t="s">
        <x:v>77</x:v>
      </x:c>
      <x:c r="C33" s="28"/>
      <x:c r="D33" s="25"/>
      <x:c r="E33" s="25"/>
      <x:c r="F33" s="26"/>
      <x:c r="G33" s="26"/>
      <x:c r="H33" s="26"/>
      <x:c r="I33" s="26"/>
      <x:c r="J33" s="26"/>
      <x:c r="K33" s="25"/>
      <x:c r="L33" s="25"/>
      <x:c r="M33" s="26"/>
      <x:c r="N33" s="26"/>
      <x:c r="O33" s="26"/>
      <x:c r="P33" s="25"/>
      <x:c r="Q33" s="25"/>
      <x:c r="R33" s="26"/>
      <x:c r="S33" s="26"/>
      <x:c r="T33" s="25"/>
      <x:c r="U33" s="25"/>
      <x:c r="V33" s="26"/>
      <x:c r="W33" s="26"/>
      <x:c r="AB33" s="337"/>
      <x:c r="AC33" s="338"/>
    </x:row>
    <x:row r="34" spans="2:29" x14ac:dyDescent="0.55000000000000004">
      <x:c r="B34" s="28" t="s">
        <x:v>78</x:v>
      </x:c>
      <x:c r="C34" s="28"/>
      <x:c r="D34" s="25"/>
      <x:c r="E34" s="25"/>
      <x:c r="F34" s="26"/>
      <x:c r="G34" s="26"/>
      <x:c r="H34" s="26"/>
      <x:c r="I34" s="26"/>
      <x:c r="J34" s="26"/>
      <x:c r="K34" s="25"/>
      <x:c r="L34" s="25"/>
      <x:c r="M34" s="26"/>
      <x:c r="N34" s="26"/>
      <x:c r="O34" s="26"/>
      <x:c r="P34" s="25"/>
      <x:c r="Q34" s="25"/>
      <x:c r="R34" s="26"/>
      <x:c r="S34" s="26"/>
      <x:c r="T34" s="25"/>
      <x:c r="U34" s="25"/>
      <x:c r="V34" s="26"/>
      <x:c r="W34" s="26"/>
      <x:c r="AB34" s="337"/>
      <x:c r="AC34" s="339"/>
    </x:row>
    <x:row r="35" spans="2:29" ht="15.7" customHeight="1" x14ac:dyDescent="0.55000000000000004">
      <x:c r="B35" s="403" t="s">
        <x:v>79</x:v>
      </x:c>
      <x:c r="C35" s="404"/>
      <x:c r="D35" s="404"/>
      <x:c r="E35" s="404"/>
      <x:c r="F35" s="404"/>
      <x:c r="G35" s="404"/>
      <x:c r="H35" s="404"/>
      <x:c r="I35" s="404"/>
      <x:c r="J35" s="404"/>
      <x:c r="K35" s="404"/>
      <x:c r="L35" s="404"/>
      <x:c r="M35" s="404"/>
      <x:c r="N35" s="404"/>
      <x:c r="O35" s="404"/>
      <x:c r="P35" s="404"/>
      <x:c r="Q35" s="404"/>
      <x:c r="R35" s="404"/>
      <x:c r="S35" s="404"/>
      <x:c r="T35" s="404"/>
      <x:c r="U35" s="404"/>
      <x:c r="V35" s="404"/>
      <x:c r="W35" s="405"/>
      <x:c r="AB35" s="337"/>
      <x:c r="AC35" s="338"/>
    </x:row>
    <x:row r="36" spans="2:29" x14ac:dyDescent="0.55000000000000004">
      <x:c r="B36" s="2" t="s">
        <x:v>436</x:v>
      </x:c>
      <x:c r="C36" s="49" t="s">
        <x:v>312</x:v>
      </x:c>
      <x:c r="D36" s="208">
        <x:f>328671663.23813/1000</x:f>
        <x:v>328671.66323812999</x:v>
      </x:c>
      <x:c r="E36" s="53">
        <x:f>F36/D36</x:f>
        <x:v>0.54990034150243206</x:v>
      </x:c>
      <x:c r="F36" s="208">
        <x:v>180736.65985682001</x:v>
      </x:c>
      <x:c r="G36" s="105">
        <x:f>H36/F36</x:f>
        <x:v>7.8046558957525303</x:v>
      </x:c>
      <x:c r="H36" s="52">
        <x:f>1410587437.93015/1000</x:f>
        <x:v>1410587.43793015</x:v>
      </x:c>
      <x:c r="I36" s="71">
        <x:v>20060122.979999997</x:v>
      </x:c>
      <x:c r="J36" s="258">
        <x:f>-PMT(0.46%,G36,I36)/(F36*1000)</x:f>
        <x:v>1.4510599272130071E-2</x:v>
      </x:c>
      <x:c r="K36" s="52">
        <x:v>0</x:v>
      </x:c>
      <x:c r="L36" s="143" t="s">
        <x:v>18</x:v>
      </x:c>
      <x:c r="M36" s="52">
        <x:v>0</x:v>
      </x:c>
      <x:c r="N36" s="143" t="s">
        <x:v>18</x:v>
      </x:c>
      <x:c r="O36" s="52">
        <x:v>0</x:v>
      </x:c>
      <x:c r="P36" s="57" t="s">
        <x:v>18</x:v>
      </x:c>
      <x:c r="Q36" s="57" t="s">
        <x:v>18</x:v>
      </x:c>
      <x:c r="R36" s="71">
        <x:v>94945846.866022319</x:v>
      </x:c>
      <x:c r="S36" s="71">
        <x:v>26210584.610260002</x:v>
      </x:c>
      <x:c r="T36" s="71">
        <x:f>R36-S36</x:f>
        <x:v>68735262.255762309</x:v>
      </x:c>
      <x:c r="U36" s="143">
        <x:f>R36/S36</x:f>
        <x:v>3.62242385196003</x:v>
      </x:c>
      <x:c r="V36" s="215">
        <x:v>5431608</x:v>
      </x:c>
      <x:c r="W36" s="56" t="s">
        <x:v>337</x:v>
      </x:c>
      <x:c r="AB36" s="337"/>
      <x:c r="AC36" s="338"/>
    </x:row>
    <x:row r="37" spans="2:29" x14ac:dyDescent="0.55000000000000004">
      <x:c r="B37" s="2" t="s">
        <x:v>227</x:v>
      </x:c>
      <x:c r="C37" s="49" t="s">
        <x:v>312</x:v>
      </x:c>
      <x:c r="D37" s="208">
        <x:f>43097500.78432/1000</x:f>
        <x:v>43097.50078432</x:v>
      </x:c>
      <x:c r="E37" s="53">
        <x:f t="shared" ref="E37:E41" si="8">F37/D37</x:f>
        <x:v>0.83629190641126583</x:v>
      </x:c>
      <x:c r="F37" s="208">
        <x:v>36042.091092479997</x:v>
      </x:c>
      <x:c r="G37" s="105">
        <x:f t="shared" ref="G37:G41" si="9">H37/F37</x:f>
        <x:v>10.019429593279623</x:v>
      </x:c>
      <x:c r="H37" s="52">
        <x:f>361121194.095674/1000</x:f>
        <x:v>361121.19409567397</x:v>
      </x:c>
      <x:c r="I37" s="71">
        <x:v>15498484.790000003</x:v>
      </x:c>
      <x:c r="J37" s="258">
        <x:f t="shared" ref="J37:J44" si="10">-PMT(0.46%,G37,I37)/(F37*1000)</x:f>
        <x:v>4.4012921945193489E-2</x:v>
      </x:c>
      <x:c r="K37" s="52">
        <x:v>3343508.34405</x:v>
      </x:c>
      <x:c r="L37" s="59">
        <x:f t="shared" ref="L37:L41" si="11">M37/K37</x:f>
        <x:v>0.98747352550367262</x:v>
      </x:c>
      <x:c r="M37" s="52">
        <x:v>3301625.97205</x:v>
      </x:c>
      <x:c r="N37" s="53">
        <x:f t="shared" ref="N37:N41" si="12">O37/M37</x:f>
        <x:v>11.064798279941796</x:v>
      </x:c>
      <x:c r="O37" s="52">
        <x:v>36531825.376549996</x:v>
      </x:c>
      <x:c r="P37" s="57" t="s">
        <x:v>18</x:v>
      </x:c>
      <x:c r="Q37" s="57" t="s">
        <x:v>18</x:v>
      </x:c>
      <x:c r="R37" s="71">
        <x:v>53301730.503024638</x:v>
      </x:c>
      <x:c r="S37" s="71">
        <x:v>16960718.513500001</x:v>
      </x:c>
      <x:c r="T37" s="71">
        <x:f t="shared" ref="T37:T42" si="13">R37-S37</x:f>
        <x:v>36341011.989524633</x:v>
      </x:c>
      <x:c r="U37" s="143">
        <x:f t="shared" ref="U37:U44" si="14">R37/S37</x:f>
        <x:v>3.1426575743591734</x:v>
      </x:c>
      <x:c r="V37" s="215">
        <x:v>148298</x:v>
      </x:c>
      <x:c r="W37" s="56" t="s">
        <x:v>329</x:v>
      </x:c>
      <x:c r="AB37" s="337"/>
      <x:c r="AC37" s="338"/>
    </x:row>
    <x:row r="38" spans="2:29" x14ac:dyDescent="0.55000000000000004">
      <x:c r="B38" s="2" t="s">
        <x:v>437</x:v>
      </x:c>
      <x:c r="C38" s="49" t="s">
        <x:v>312</x:v>
      </x:c>
      <x:c r="D38" s="208">
        <x:f>15279900.1285117/1000</x:f>
        <x:v>15279.900128511701</x:v>
      </x:c>
      <x:c r="E38" s="53">
        <x:f t="shared" si="8"/>
        <x:v>0.84576310272669619</x:v>
      </x:c>
      <x:c r="F38" s="208">
        <x:v>12923.175742044101</x:v>
      </x:c>
      <x:c r="G38" s="105">
        <x:f t="shared" si="9"/>
        <x:v>6.7222281405090589</x:v>
      </x:c>
      <x:c r="H38" s="52">
        <x:f>86872535.6379129/1000</x:f>
        <x:v>86872.535637912893</x:v>
      </x:c>
      <x:c r="I38" s="71">
        <x:v>6247850.3300000019</x:v>
      </x:c>
      <x:c r="J38" s="258">
        <x:f t="shared" si="10"/>
        <x:v>7.3202708233033084E-2</x:v>
      </x:c>
      <x:c r="K38" s="52">
        <x:v>0</x:v>
      </x:c>
      <x:c r="L38" s="143" t="s">
        <x:v>18</x:v>
      </x:c>
      <x:c r="M38" s="52">
        <x:v>0</x:v>
      </x:c>
      <x:c r="N38" s="143" t="s">
        <x:v>18</x:v>
      </x:c>
      <x:c r="O38" s="52">
        <x:v>0</x:v>
      </x:c>
      <x:c r="P38" s="57" t="s">
        <x:v>18</x:v>
      </x:c>
      <x:c r="Q38" s="57" t="s">
        <x:v>18</x:v>
      </x:c>
      <x:c r="R38" s="71">
        <x:v>6726935.9655106524</x:v>
      </x:c>
      <x:c r="S38" s="71">
        <x:v>5344216.5491587408</x:v>
      </x:c>
      <x:c r="T38" s="71">
        <x:f t="shared" si="13"/>
        <x:v>1382719.4163519116</x:v>
      </x:c>
      <x:c r="U38" s="143">
        <x:f t="shared" si="14"/>
        <x:v>1.2587319214393684</x:v>
      </x:c>
      <x:c r="V38" s="215">
        <x:v>10717</x:v>
      </x:c>
      <x:c r="W38" s="56" t="s">
        <x:v>438</x:v>
      </x:c>
      <x:c r="AB38" s="337"/>
      <x:c r="AC38" s="338"/>
    </x:row>
    <x:row r="39" spans="2:29" ht="15.7" customHeight="1" x14ac:dyDescent="0.55000000000000004">
      <x:c r="B39" s="2" t="s">
        <x:v>439</x:v>
      </x:c>
      <x:c r="C39" s="49" t="s">
        <x:v>312</x:v>
      </x:c>
      <x:c r="D39" s="208">
        <x:f>10647891.8804928/1000</x:f>
        <x:v>10647.891880492802</x:v>
      </x:c>
      <x:c r="E39" s="53">
        <x:f t="shared" si="8"/>
        <x:v>0.87679347870656765</x:v>
      </x:c>
      <x:c r="F39" s="208">
        <x:v>9336.0021627886999</x:v>
      </x:c>
      <x:c r="G39" s="105">
        <x:f t="shared" si="9"/>
        <x:v>7.2591827908410336</x:v>
      </x:c>
      <x:c r="H39" s="52">
        <x:f>67771746.2353704/1000</x:f>
        <x:v>67771.746235370403</x:v>
      </x:c>
      <x:c r="I39" s="71">
        <x:v>5858384.6999999993</x:v>
      </x:c>
      <x:c r="J39" s="258">
        <x:f t="shared" si="10"/>
        <x:v>8.8092817582119509E-2</x:v>
      </x:c>
      <x:c r="K39" s="52">
        <x:v>0</x:v>
      </x:c>
      <x:c r="L39" s="143" t="s">
        <x:v>18</x:v>
      </x:c>
      <x:c r="M39" s="52">
        <x:v>0</x:v>
      </x:c>
      <x:c r="N39" s="143" t="s">
        <x:v>18</x:v>
      </x:c>
      <x:c r="O39" s="52">
        <x:v>0</x:v>
      </x:c>
      <x:c r="P39" s="57" t="s">
        <x:v>18</x:v>
      </x:c>
      <x:c r="Q39" s="57" t="s">
        <x:v>18</x:v>
      </x:c>
      <x:c r="R39" s="71">
        <x:v>5628285.3081489149</x:v>
      </x:c>
      <x:c r="S39" s="71">
        <x:v>5769999.0660466198</x:v>
      </x:c>
      <x:c r="T39" s="71">
        <x:f t="shared" si="13"/>
        <x:v>-141713.75789770484</x:v>
      </x:c>
      <x:c r="U39" s="143">
        <x:f t="shared" si="14"/>
        <x:v>0.97543955271472826</x:v>
      </x:c>
      <x:c r="V39" s="215">
        <x:v>68804</x:v>
      </x:c>
      <x:c r="W39" s="56" t="s">
        <x:v>316</x:v>
      </x:c>
      <x:c r="AB39" s="337"/>
      <x:c r="AC39" s="338"/>
    </x:row>
    <x:row r="40" spans="2:29" x14ac:dyDescent="0.55000000000000004">
      <x:c r="B40" s="2" t="s">
        <x:v>390</x:v>
      </x:c>
      <x:c r="C40" s="49" t="s">
        <x:v>312</x:v>
      </x:c>
      <x:c r="D40" s="208">
        <x:f>5363298.35653658/1000</x:f>
        <x:v>5363.2983565365803</x:v>
      </x:c>
      <x:c r="E40" s="53">
        <x:f t="shared" si="8"/>
        <x:v>0.41407496579580466</x:v>
      </x:c>
      <x:c r="F40" s="208">
        <x:v>2220.8075835355799</x:v>
      </x:c>
      <x:c r="G40" s="105">
        <x:f t="shared" si="9"/>
        <x:v>6.4664841617626454</x:v>
      </x:c>
      <x:c r="H40" s="52">
        <x:f>14360817.0652552/1000</x:f>
        <x:v>14360.8170652552</x:v>
      </x:c>
      <x:c r="I40" s="71">
        <x:v>1320673.45</x:v>
      </x:c>
      <x:c r="J40" s="258">
        <x:f t="shared" si="10"/>
        <x:v>9.3549558215978088E-2</x:v>
      </x:c>
      <x:c r="K40" s="52">
        <x:v>0</x:v>
      </x:c>
      <x:c r="L40" s="143" t="s">
        <x:v>18</x:v>
      </x:c>
      <x:c r="M40" s="52">
        <x:v>0</x:v>
      </x:c>
      <x:c r="N40" s="143" t="s">
        <x:v>18</x:v>
      </x:c>
      <x:c r="O40" s="52">
        <x:v>0</x:v>
      </x:c>
      <x:c r="P40" s="57" t="s">
        <x:v>18</x:v>
      </x:c>
      <x:c r="Q40" s="57" t="s">
        <x:v>18</x:v>
      </x:c>
      <x:c r="R40" s="71">
        <x:v>982600.26577722677</x:v>
      </x:c>
      <x:c r="S40" s="71">
        <x:v>1172719</x:v>
      </x:c>
      <x:c r="T40" s="71">
        <x:f t="shared" si="13"/>
        <x:v>-190118.73422277323</x:v>
      </x:c>
      <x:c r="U40" s="143">
        <x:f t="shared" si="14"/>
        <x:v>0.83788210626520654</x:v>
      </x:c>
      <x:c r="V40" s="215">
        <x:v>5763</x:v>
      </x:c>
      <x:c r="W40" s="56" t="s">
        <x:v>105</x:v>
      </x:c>
      <x:c r="AB40" s="337"/>
      <x:c r="AC40" s="338"/>
    </x:row>
    <x:row r="41" spans="2:29" x14ac:dyDescent="0.55000000000000004">
      <x:c r="B41" s="2" t="s">
        <x:v>112</x:v>
      </x:c>
      <x:c r="C41" s="49" t="s">
        <x:v>312</x:v>
      </x:c>
      <x:c r="D41" s="208">
        <x:f>5298648.14316773/1000</x:f>
        <x:v>5298.6481431677303</x:v>
      </x:c>
      <x:c r="E41" s="53">
        <x:f t="shared" si="8"/>
        <x:v>0.76394859374951762</x:v>
      </x:c>
      <x:c r="F41" s="208">
        <x:v>4047.89479774648</x:v>
      </x:c>
      <x:c r="G41" s="105">
        <x:f t="shared" si="9"/>
        <x:v>12.475444473047066</x:v>
      </x:c>
      <x:c r="H41" s="52">
        <x:f>50499286.7820223/1000</x:f>
        <x:v>50499.286782022296</x:v>
      </x:c>
      <x:c r="I41" s="71">
        <x:v>2868020.28</x:v>
      </x:c>
      <x:c r="J41" s="258">
        <x:f t="shared" si="10"/>
        <x:v>5.8568956580518562E-2</x:v>
      </x:c>
      <x:c r="K41" s="52">
        <x:v>379411.09460016899</x:v>
      </x:c>
      <x:c r="L41" s="59">
        <x:f t="shared" si="11"/>
        <x:v>0.76557098341901686</x:v>
      </x:c>
      <x:c r="M41" s="52">
        <x:v>290466.12481313699</x:v>
      </x:c>
      <x:c r="N41" s="53">
        <x:f t="shared" si="12"/>
        <x:v>11.771792134705837</x:v>
      </x:c>
      <x:c r="O41" s="52">
        <x:v>3419306.8434737702</x:v>
      </x:c>
      <x:c r="P41" s="57" t="s">
        <x:v>18</x:v>
      </x:c>
      <x:c r="Q41" s="57" t="s">
        <x:v>18</x:v>
      </x:c>
      <x:c r="R41" s="71">
        <x:v>7716095.6775612691</x:v>
      </x:c>
      <x:c r="S41" s="71">
        <x:v>4285700.0566741396</x:v>
      </x:c>
      <x:c r="T41" s="71">
        <x:f t="shared" si="13"/>
        <x:v>3430395.6208871296</x:v>
      </x:c>
      <x:c r="U41" s="143">
        <x:f t="shared" si="14"/>
        <x:v>1.8004283023831682</x:v>
      </x:c>
      <x:c r="V41" s="215">
        <x:v>10970</x:v>
      </x:c>
      <x:c r="W41" s="56" t="s">
        <x:v>440</x:v>
      </x:c>
      <x:c r="AB41" s="337"/>
      <x:c r="AC41" s="338"/>
    </x:row>
    <x:row r="42" spans="2:29" x14ac:dyDescent="0.55000000000000004">
      <x:c r="B42" s="2" t="s">
        <x:v>397</x:v>
      </x:c>
      <x:c r="C42" s="49" t="s">
        <x:v>312</x:v>
      </x:c>
      <x:c r="D42" s="208">
        <x:v>79014.638990535299</x:v>
      </x:c>
      <x:c r="E42" s="53">
        <x:f>F42/D42</x:f>
        <x:v>1</x:v>
      </x:c>
      <x:c r="F42" s="208">
        <x:v>79014.638990535299</x:v>
      </x:c>
      <x:c r="G42" s="105">
        <x:f>H42/F42</x:f>
        <x:v>2.4818050000000071</x:v>
      </x:c>
      <x:c r="H42" s="52">
        <x:f>196098926.119906/1000</x:f>
        <x:v>196098.92611990601</x:v>
      </x:c>
      <x:c r="I42" s="71">
        <x:v>5921271.6100000013</x:v>
      </x:c>
      <x:c r="J42" s="258">
        <x:f t="shared" si="10"/>
        <x:v>3.043741194463085E-2</x:v>
      </x:c>
      <x:c r="K42" s="52">
        <x:v>0</x:v>
      </x:c>
      <x:c r="L42" s="143" t="s">
        <x:v>18</x:v>
      </x:c>
      <x:c r="M42" s="52">
        <x:v>0</x:v>
      </x:c>
      <x:c r="N42" s="53">
        <x:v>0</x:v>
      </x:c>
      <x:c r="O42" s="52">
        <x:v>0</x:v>
      </x:c>
      <x:c r="P42" s="57" t="s">
        <x:v>18</x:v>
      </x:c>
      <x:c r="Q42" s="57" t="s">
        <x:v>18</x:v>
      </x:c>
      <x:c r="R42" s="71">
        <x:v>27040142.968118183</x:v>
      </x:c>
      <x:c r="S42" s="71">
        <x:v>5921272</x:v>
      </x:c>
      <x:c r="T42" s="71">
        <x:f t="shared" si="13"/>
        <x:v>21118870.968118183</x:v>
      </x:c>
      <x:c r="U42" s="143">
        <x:f t="shared" si="14"/>
        <x:v>4.5666105134366708</x:v>
      </x:c>
      <x:c r="V42" s="215">
        <x:v>1922170</x:v>
      </x:c>
      <x:c r="W42" s="56" t="s">
        <x:v>105</x:v>
      </x:c>
      <x:c r="AB42" s="337"/>
      <x:c r="AC42" s="338"/>
    </x:row>
    <x:row r="43" spans="2:29" x14ac:dyDescent="0.55000000000000004">
      <x:c r="B43" s="2" t="s">
        <x:v>162</x:v>
      </x:c>
      <x:c r="C43" s="49" t="s">
        <x:v>312</x:v>
      </x:c>
      <x:c r="D43" s="208" t="s">
        <x:v>18</x:v>
      </x:c>
      <x:c r="E43" s="53" t="s">
        <x:v>18</x:v>
      </x:c>
      <x:c r="F43" s="208" t="s">
        <x:v>18</x:v>
      </x:c>
      <x:c r="G43" s="105" t="s">
        <x:v>18</x:v>
      </x:c>
      <x:c r="H43" s="52" t="s">
        <x:v>18</x:v>
      </x:c>
      <x:c r="I43" s="71">
        <x:v>-1697.5900000000031</x:v>
      </x:c>
      <x:c r="J43" s="143" t="s">
        <x:v>18</x:v>
      </x:c>
      <x:c r="K43" s="143" t="s">
        <x:v>18</x:v>
      </x:c>
      <x:c r="L43" s="143" t="s">
        <x:v>18</x:v>
      </x:c>
      <x:c r="M43" s="143" t="s">
        <x:v>18</x:v>
      </x:c>
      <x:c r="N43" s="143" t="s">
        <x:v>18</x:v>
      </x:c>
      <x:c r="O43" s="143" t="s">
        <x:v>18</x:v>
      </x:c>
      <x:c r="P43" s="143" t="s">
        <x:v>18</x:v>
      </x:c>
      <x:c r="Q43" s="143" t="s">
        <x:v>18</x:v>
      </x:c>
      <x:c r="R43" s="203"/>
      <x:c r="S43" s="71"/>
      <x:c r="T43" s="203"/>
      <x:c r="U43" s="241"/>
      <x:c r="V43" s="335"/>
      <x:c r="W43" s="56" t="s">
        <x:v>341</x:v>
      </x:c>
      <x:c r="AB43" s="337"/>
      <x:c r="AC43" s="338"/>
    </x:row>
    <x:row r="44" spans="2:29" x14ac:dyDescent="0.55000000000000004">
      <x:c r="B44" s="3" t="s">
        <x:v>80</x:v>
      </x:c>
      <x:c r="C44" s="3"/>
      <x:c r="D44" s="61">
        <x:f>SUM(D36:D42)</x:f>
        <x:v>487373.5415216941</x:v>
      </x:c>
      <x:c r="E44" s="65">
        <x:f>F44/D44</x:f>
        <x:v>0.66544701875555934</x:v>
      </x:c>
      <x:c r="F44" s="61">
        <x:f>SUM(F36:F42)</x:f>
        <x:v>324321.27022595017</x:v>
      </x:c>
      <x:c r="G44" s="112">
        <x:f>H44/F44</x:f>
        <x:v>6.744275336435444</x:v>
      </x:c>
      <x:c r="H44" s="67">
        <x:f>SUM(H36:H42)</x:f>
        <x:v>2187311.9438662906</x:v>
      </x:c>
      <x:c r="I44" s="63">
        <x:f>SUM(I36:I43)</x:f>
        <x:v>57773110.549999997</x:v>
      </x:c>
      <x:c r="J44" s="222">
        <x:f t="shared" si="10"/>
        <x:v>2.688536361700956E-2</x:v>
      </x:c>
      <x:c r="K44" s="70">
        <x:f>SUM(K36:K42)</x:f>
        <x:v>3722919.4386501689</x:v>
      </x:c>
      <x:c r="L44" s="69">
        <x:f>M44/K44</x:f>
        <x:v>0.96485893827601432</x:v>
      </x:c>
      <x:c r="M44" s="206">
        <x:f>SUM(M36:M42)</x:f>
        <x:v>3592092.0968631371</x:v>
      </x:c>
      <x:c r="N44" s="69">
        <x:f t="shared" ref="N44" si="15">O44/M44</x:f>
        <x:v>11.12196768421162</x:v>
      </x:c>
      <x:c r="O44" s="70">
        <x:f>SUM(O36:O42)</x:f>
        <x:v>39951132.220023766</x:v>
      </x:c>
      <x:c r="P44" s="64" t="s">
        <x:v>18</x:v>
      </x:c>
      <x:c r="Q44" s="64" t="s">
        <x:v>18</x:v>
      </x:c>
      <x:c r="R44" s="323">
        <x:f>SUM(R36:R42)</x:f>
        <x:v>196341637.55416325</x:v>
      </x:c>
      <x:c r="S44" s="323">
        <x:f>SUM(S36:S42)</x:f>
        <x:v>65665209.795639493</x:v>
      </x:c>
      <x:c r="T44" s="68">
        <x:f>R44-S44</x:f>
        <x:v>130676427.75852376</x:v>
      </x:c>
      <x:c r="U44" s="69">
        <x:f t="shared" si="14"/>
        <x:v>2.990040512551615</x:v>
      </x:c>
      <x:c r="V44" s="183">
        <x:f>SUM(V36:V42)</x:f>
        <x:v>7598330</x:v>
      </x:c>
      <x:c r="W44" s="64" t="s">
        <x:v>18</x:v>
      </x:c>
      <x:c r="AB44" s="337"/>
      <x:c r="AC44" s="338"/>
    </x:row>
    <x:row r="45" spans="2:29" ht="15.7" customHeight="1" x14ac:dyDescent="0.55000000000000004">
      <x:c r="B45" s="419" t="s">
        <x:v>81</x:v>
      </x:c>
      <x:c r="C45" s="420"/>
      <x:c r="D45" s="420"/>
      <x:c r="E45" s="420"/>
      <x:c r="F45" s="420"/>
      <x:c r="G45" s="420"/>
      <x:c r="H45" s="420"/>
      <x:c r="I45" s="420"/>
      <x:c r="J45" s="420"/>
      <x:c r="K45" s="420"/>
      <x:c r="L45" s="420"/>
      <x:c r="M45" s="420"/>
      <x:c r="N45" s="420"/>
      <x:c r="O45" s="420"/>
      <x:c r="P45" s="420"/>
      <x:c r="Q45" s="420"/>
      <x:c r="R45" s="420"/>
      <x:c r="S45" s="420"/>
      <x:c r="T45" s="420"/>
      <x:c r="U45" s="420"/>
      <x:c r="V45" s="420"/>
      <x:c r="W45" s="421"/>
      <x:c r="AB45" s="337"/>
      <x:c r="AC45" s="338"/>
    </x:row>
    <x:row r="46" spans="2:29" ht="44.25" customHeight="1" x14ac:dyDescent="0.55000000000000004">
      <x:c r="B46" s="2" t="s">
        <x:v>441</x:v>
      </x:c>
      <x:c r="C46" s="49" t="s">
        <x:v>312</x:v>
      </x:c>
      <x:c r="D46" s="208">
        <x:f>78110397.5826574/1000</x:f>
        <x:v>78110.397582657402</x:v>
      </x:c>
      <x:c r="E46" s="53">
        <x:f t="shared" ref="E46:E50" si="16">F46/D46</x:f>
        <x:v>0.88311205825951478</x:v>
      </x:c>
      <x:c r="F46" s="208">
        <x:v>68980.233980689605</x:v>
      </x:c>
      <x:c r="G46" s="105">
        <x:f t="shared" ref="G46:G50" si="17">H46/F46</x:f>
        <x:v>8.770505757050838</x:v>
      </x:c>
      <x:c r="H46" s="52">
        <x:f>604991539.250352/1000</x:f>
        <x:v>604991.53925035207</x:v>
      </x:c>
      <x:c r="I46" s="71">
        <x:v>6237864.8400000008</x:v>
      </x:c>
      <x:c r="J46" s="258">
        <x:f t="shared" ref="J46:J48" si="18">-PMT(0.46%,G46,I46)/(F46*1000)</x:f>
        <x:v>1.0543744667587408E-2</x:v>
      </x:c>
      <x:c r="K46" s="52">
        <x:v>0</x:v>
      </x:c>
      <x:c r="L46" s="59" t="s">
        <x:v>18</x:v>
      </x:c>
      <x:c r="M46" s="52">
        <x:v>0</x:v>
      </x:c>
      <x:c r="N46" s="143" t="s">
        <x:v>18</x:v>
      </x:c>
      <x:c r="O46" s="52">
        <x:v>0</x:v>
      </x:c>
      <x:c r="P46" s="57" t="s">
        <x:v>18</x:v>
      </x:c>
      <x:c r="Q46" s="57" t="s">
        <x:v>18</x:v>
      </x:c>
      <x:c r="R46" s="71">
        <x:v>40485598.482305914</x:v>
      </x:c>
      <x:c r="S46" s="71">
        <x:v>6235688.3411205932</x:v>
      </x:c>
      <x:c r="T46" s="71">
        <x:f t="shared" ref="T46:T50" si="19">R46-S46</x:f>
        <x:v>34249910.141185321</x:v>
      </x:c>
      <x:c r="U46" s="143">
        <x:f t="shared" ref="U46:U52" si="20">R46/S46</x:f>
        <x:v>6.4925628523362651</x:v>
      </x:c>
      <x:c r="V46" s="215" t="s">
        <x:v>442</x:v>
      </x:c>
      <x:c r="W46" s="165" t="s">
        <x:v>443</x:v>
      </x:c>
      <x:c r="AB46" s="337"/>
      <x:c r="AC46" s="338"/>
    </x:row>
    <x:row r="47" spans="2:29" ht="14.7" customHeight="1" x14ac:dyDescent="0.55000000000000004">
      <x:c r="B47" s="2" t="s">
        <x:v>444</x:v>
      </x:c>
      <x:c r="C47" s="49" t="s">
        <x:v>312</x:v>
      </x:c>
      <x:c r="D47" s="208">
        <x:f>11784313.8317647/1000</x:f>
        <x:v>11784.313831764699</x:v>
      </x:c>
      <x:c r="E47" s="53">
        <x:f t="shared" si="16"/>
        <x:v>1.0000000000000002</x:v>
      </x:c>
      <x:c r="F47" s="208">
        <x:v>11784.313831764701</x:v>
      </x:c>
      <x:c r="G47" s="105">
        <x:f t="shared" si="17"/>
        <x:v>17.371722291334301</x:v>
      </x:c>
      <x:c r="H47" s="52">
        <x:f>204713827.279346/1000</x:f>
        <x:v>204713.82727934598</x:v>
      </x:c>
      <x:c r="I47" s="71">
        <x:v>11546139.370000001</x:v>
      </x:c>
      <x:c r="J47" s="258">
        <x:f t="shared" si="18"/>
        <x:v>5.8814444695384362E-2</x:v>
      </x:c>
      <x:c r="K47" s="52">
        <x:v>282952.16458785901</x:v>
      </x:c>
      <x:c r="L47" s="59">
        <x:f t="shared" ref="L47:L48" si="21">M47/K47</x:f>
        <x:v>1</x:v>
      </x:c>
      <x:c r="M47" s="52">
        <x:v>282952.16458785901</x:v>
      </x:c>
      <x:c r="N47" s="53">
        <x:f t="shared" ref="N47:N48" si="22">O47/M47</x:f>
        <x:v>18.967226081196486</x:v>
      </x:c>
      <x:c r="O47" s="52">
        <x:v>5366817.6759018404</x:v>
      </x:c>
      <x:c r="P47" s="57" t="s">
        <x:v>18</x:v>
      </x:c>
      <x:c r="Q47" s="57" t="s">
        <x:v>18</x:v>
      </x:c>
      <x:c r="R47" s="71">
        <x:v>8827207.6965450197</x:v>
      </x:c>
      <x:c r="S47" s="71">
        <x:v>12756790.236786386</x:v>
      </x:c>
      <x:c r="T47" s="71">
        <x:f t="shared" si="19"/>
        <x:v>-3929582.5402413663</x:v>
      </x:c>
      <x:c r="U47" s="143">
        <x:f t="shared" si="20"/>
        <x:v>0.69196149914656879</x:v>
      </x:c>
      <x:c r="V47" s="215">
        <x:f>1432+567</x:f>
        <x:v>1999</x:v>
      </x:c>
      <x:c r="W47" s="56" t="s">
        <x:v>350</x:v>
      </x:c>
      <x:c r="AB47" s="337"/>
      <x:c r="AC47" s="338"/>
    </x:row>
    <x:row r="48" spans="2:29" ht="14.7" customHeight="1" x14ac:dyDescent="0.55000000000000004">
      <x:c r="B48" s="2" t="s">
        <x:v>445</x:v>
      </x:c>
      <x:c r="C48" s="49" t="s">
        <x:v>312</x:v>
      </x:c>
      <x:c r="D48" s="208">
        <x:f>11511701.2579087/1000</x:f>
        <x:v>11511.7012579087</x:v>
      </x:c>
      <x:c r="E48" s="53">
        <x:f t="shared" si="16"/>
        <x:v>0.99999999988472599</x:v>
      </x:c>
      <x:c r="F48" s="208">
        <x:v>11511.7012565817</x:v>
      </x:c>
      <x:c r="G48" s="105">
        <x:f t="shared" si="17"/>
        <x:v>17.685971688983869</x:v>
      </x:c>
      <x:c r="H48" s="52">
        <x:f>203595622.515944/1000</x:f>
        <x:v>203595.62251594401</x:v>
      </x:c>
      <x:c r="I48" s="71">
        <x:v>7593400.6600000001</x:v>
      </x:c>
      <x:c r="J48" s="258">
        <x:f t="shared" si="18"/>
        <x:v>3.8919857473422616E-2</x:v>
      </x:c>
      <x:c r="K48" s="52">
        <x:v>325002.521224636</x:v>
      </x:c>
      <x:c r="L48" s="59">
        <x:f t="shared" si="21"/>
        <x:v>0.99999999986070265</x:v>
      </x:c>
      <x:c r="M48" s="52">
        <x:v>325002.521179364</x:v>
      </x:c>
      <x:c r="N48" s="53">
        <x:f t="shared" si="22"/>
        <x:v>18.58691424964081</x:v>
      </x:c>
      <x:c r="O48" s="52">
        <x:v>6040793.9920779103</x:v>
      </x:c>
      <x:c r="P48" s="57" t="s">
        <x:v>18</x:v>
      </x:c>
      <x:c r="Q48" s="57" t="s">
        <x:v>18</x:v>
      </x:c>
      <x:c r="R48" s="71">
        <x:v>6328532.4710925631</x:v>
      </x:c>
      <x:c r="S48" s="71">
        <x:v>8633278.4723397642</x:v>
      </x:c>
      <x:c r="T48" s="71">
        <x:f t="shared" si="19"/>
        <x:v>-2304746.0012472011</x:v>
      </x:c>
      <x:c r="U48" s="143">
        <x:f t="shared" si="20"/>
        <x:v>0.73303930730007183</x:v>
      </x:c>
      <x:c r="V48" s="215">
        <x:f>35+258</x:f>
        <x:v>293</x:v>
      </x:c>
      <x:c r="W48" s="56" t="s">
        <x:v>350</x:v>
      </x:c>
      <x:c r="AB48" s="337"/>
      <x:c r="AC48" s="338"/>
    </x:row>
    <x:row r="49" spans="2:29" ht="14.7" customHeight="1" x14ac:dyDescent="0.55000000000000004">
      <x:c r="B49" s="2" t="s">
        <x:v>446</x:v>
      </x:c>
      <x:c r="C49" s="49" t="s">
        <x:v>312</x:v>
      </x:c>
      <x:c r="D49" s="208">
        <x:f>1669264.02270025/1000</x:f>
        <x:v>1669.2640227002498</x:v>
      </x:c>
      <x:c r="E49" s="53">
        <x:f t="shared" si="16"/>
        <x:v>1.0000000000000002</x:v>
      </x:c>
      <x:c r="F49" s="208">
        <x:v>1669.2640227002501</x:v>
      </x:c>
      <x:c r="G49" s="105">
        <x:f t="shared" si="17"/>
        <x:v>12.553981480089176</x:v>
      </x:c>
      <x:c r="H49" s="52">
        <x:f>20955909.6263581/1000</x:f>
        <x:v>20955.909626358098</x:v>
      </x:c>
      <x:c r="I49" s="71">
        <x:v>2025542.7800000003</x:v>
      </x:c>
      <x:c r="J49" s="258" t="s">
        <x:v>18</x:v>
      </x:c>
      <x:c r="K49" s="52">
        <x:v>0</x:v>
      </x:c>
      <x:c r="L49" s="59" t="s">
        <x:v>18</x:v>
      </x:c>
      <x:c r="M49" s="52">
        <x:v>0</x:v>
      </x:c>
      <x:c r="N49" s="59" t="s">
        <x:v>18</x:v>
      </x:c>
      <x:c r="O49" s="52">
        <x:v>0</x:v>
      </x:c>
      <x:c r="P49" s="57" t="s">
        <x:v>18</x:v>
      </x:c>
      <x:c r="Q49" s="57" t="s">
        <x:v>18</x:v>
      </x:c>
      <x:c r="R49" s="71">
        <x:v>1362439.6345085483</x:v>
      </x:c>
      <x:c r="S49" s="71">
        <x:v>2025542.9999999995</x:v>
      </x:c>
      <x:c r="T49" s="71">
        <x:f t="shared" si="19"/>
        <x:v>-663103.36549145123</x:v>
      </x:c>
      <x:c r="U49" s="143">
        <x:f t="shared" si="20"/>
        <x:v>0.67262933174390704</x:v>
      </x:c>
      <x:c r="V49" s="215">
        <x:v>837</x:v>
      </x:c>
      <x:c r="W49" s="56" t="s">
        <x:v>111</x:v>
      </x:c>
      <x:c r="AB49" s="337"/>
      <x:c r="AC49" s="135"/>
    </x:row>
    <x:row r="50" spans="2:29" ht="14.7" customHeight="1" x14ac:dyDescent="0.55000000000000004">
      <x:c r="B50" s="2" t="s">
        <x:v>447</x:v>
      </x:c>
      <x:c r="C50" s="49" t="s">
        <x:v>312</x:v>
      </x:c>
      <x:c r="D50" s="208">
        <x:f>1186871.1575377/1000</x:f>
        <x:v>1186.8711575376999</x:v>
      </x:c>
      <x:c r="E50" s="53">
        <x:f t="shared" si="16"/>
        <x:v>1</x:v>
      </x:c>
      <x:c r="F50" s="208">
        <x:v>1186.8711575376999</x:v>
      </x:c>
      <x:c r="G50" s="105">
        <x:f t="shared" si="17"/>
        <x:v>8.4282663541907308</x:v>
      </x:c>
      <x:c r="H50" s="52">
        <x:f>10003266.2438344/1000</x:f>
        <x:v>10003.266243834401</x:v>
      </x:c>
      <x:c r="I50" s="71">
        <x:v>1373097.7</x:v>
      </x:c>
      <x:c r="J50" s="258" t="s">
        <x:v>18</x:v>
      </x:c>
      <x:c r="K50" s="52">
        <x:v>0</x:v>
      </x:c>
      <x:c r="L50" s="59" t="s">
        <x:v>18</x:v>
      </x:c>
      <x:c r="M50" s="52">
        <x:v>0</x:v>
      </x:c>
      <x:c r="N50" s="143" t="s">
        <x:v>18</x:v>
      </x:c>
      <x:c r="O50" s="52">
        <x:v>0</x:v>
      </x:c>
      <x:c r="P50" s="57" t="s">
        <x:v>18</x:v>
      </x:c>
      <x:c r="Q50" s="57" t="s">
        <x:v>18</x:v>
      </x:c>
      <x:c r="R50" s="71">
        <x:v>527232.81565132155</x:v>
      </x:c>
      <x:c r="S50" s="71">
        <x:v>1589801.8396078432</x:v>
      </x:c>
      <x:c r="T50" s="71">
        <x:f t="shared" si="19"/>
        <x:v>-1062569.0239565216</x:v>
      </x:c>
      <x:c r="U50" s="143">
        <x:f t="shared" si="20"/>
        <x:v>0.33163429712810888</x:v>
      </x:c>
      <x:c r="V50" s="215">
        <x:v>34</x:v>
      </x:c>
      <x:c r="W50" s="56" t="s">
        <x:v>407</x:v>
      </x:c>
      <x:c r="AB50" s="337"/>
      <x:c r="AC50" s="338"/>
    </x:row>
    <x:row r="51" spans="2:29" ht="14.7" customHeight="1" x14ac:dyDescent="0.55000000000000004">
      <x:c r="B51" s="2" t="s">
        <x:v>356</x:v>
      </x:c>
      <x:c r="C51" s="49" t="s">
        <x:v>312</x:v>
      </x:c>
      <x:c r="D51" s="258" t="s">
        <x:v>18</x:v>
      </x:c>
      <x:c r="E51" s="258" t="s">
        <x:v>18</x:v>
      </x:c>
      <x:c r="F51" s="258" t="s">
        <x:v>18</x:v>
      </x:c>
      <x:c r="G51" s="258" t="s">
        <x:v>18</x:v>
      </x:c>
      <x:c r="H51" s="258" t="s">
        <x:v>18</x:v>
      </x:c>
      <x:c r="I51" s="71">
        <x:v>574699.21041658474</x:v>
      </x:c>
      <x:c r="J51" s="258" t="s">
        <x:v>18</x:v>
      </x:c>
      <x:c r="K51" s="258" t="s">
        <x:v>18</x:v>
      </x:c>
      <x:c r="L51" s="59" t="s">
        <x:v>18</x:v>
      </x:c>
      <x:c r="M51" s="258" t="s">
        <x:v>18</x:v>
      </x:c>
      <x:c r="N51" s="258" t="s">
        <x:v>18</x:v>
      </x:c>
      <x:c r="O51" s="258" t="s">
        <x:v>18</x:v>
      </x:c>
      <x:c r="P51" s="258" t="s">
        <x:v>18</x:v>
      </x:c>
      <x:c r="Q51" s="258" t="s">
        <x:v>18</x:v>
      </x:c>
      <x:c r="R51" s="71">
        <x:v>0</x:v>
      </x:c>
      <x:c r="S51" s="203">
        <x:v>6247538</x:v>
      </x:c>
      <x:c r="T51" s="258" t="s">
        <x:v>18</x:v>
      </x:c>
      <x:c r="U51" s="258" t="s">
        <x:v>18</x:v>
      </x:c>
      <x:c r="V51" s="258" t="s">
        <x:v>18</x:v>
      </x:c>
      <x:c r="W51" s="330" t="s">
        <x:v>18</x:v>
      </x:c>
      <x:c r="AB51" s="337"/>
      <x:c r="AC51" s="338"/>
    </x:row>
    <x:row r="52" spans="2:29" ht="15.75" customHeight="1" x14ac:dyDescent="0.55000000000000004">
      <x:c r="B52" s="3" t="s">
        <x:v>82</x:v>
      </x:c>
      <x:c r="C52" s="3"/>
      <x:c r="D52" s="67">
        <x:f>SUM(D46:D51)</x:f>
        <x:v>104262.54785256875</x:v>
      </x:c>
      <x:c r="E52" s="212">
        <x:f>F52/D52</x:f>
        <x:v>0.91243103308577111</x:v>
      </x:c>
      <x:c r="F52" s="67">
        <x:f>SUM(F46:F51)</x:f>
        <x:v>95132.38424927395</x:v>
      </x:c>
      <x:c r="G52" s="112">
        <x:f>H52/F52</x:f>
        <x:v>10.97691572808241</x:v>
      </x:c>
      <x:c r="H52" s="67">
        <x:f>SUM(H46:H51)</x:f>
        <x:v>1044260.1649158346</x:v>
      </x:c>
      <x:c r="I52" s="63">
        <x:f>SUM(I46:I51)</x:f>
        <x:v>29350744.560416587</x:v>
      </x:c>
      <x:c r="J52" s="222">
        <x:f>-PMT(0.46%,G52,I52)/(F52*1000)</x:f>
        <x:v>2.8886897822800756E-2</x:v>
      </x:c>
      <x:c r="K52" s="204">
        <x:f>SUM(K46:K51)</x:f>
        <x:v>607954.68581249495</x:v>
      </x:c>
      <x:c r="L52" s="69">
        <x:f>M52/K52</x:f>
        <x:v>0.99999999992553401</x:v>
      </x:c>
      <x:c r="M52" s="204">
        <x:f>SUM(M46:M51)</x:f>
        <x:v>607954.68576722301</x:v>
      </x:c>
      <x:c r="N52" s="69">
        <x:f t="shared" ref="N52" si="23">O52/M52</x:f>
        <x:v>18.76391766531685</x:v>
      </x:c>
      <x:c r="O52" s="204">
        <x:f>SUM(O46:O51)</x:f>
        <x:v>11407611.667979751</x:v>
      </x:c>
      <x:c r="P52" s="64" t="s">
        <x:v>18</x:v>
      </x:c>
      <x:c r="Q52" s="64" t="s">
        <x:v>18</x:v>
      </x:c>
      <x:c r="R52" s="68">
        <x:f>SUM(R46:R51)</x:f>
        <x:v>57531011.100103371</x:v>
      </x:c>
      <x:c r="S52" s="68">
        <x:f>SUM(S46:S51)</x:f>
        <x:v>37488639.889854588</x:v>
      </x:c>
      <x:c r="T52" s="68">
        <x:f>R52-S52</x:f>
        <x:v>20042371.210248783</x:v>
      </x:c>
      <x:c r="U52" s="69">
        <x:f t="shared" si="20"/>
        <x:v>1.5346251896343879</x:v>
      </x:c>
      <x:c r="V52" s="70">
        <x:f>SUM(V46:V51)</x:f>
        <x:v>3163</x:v>
      </x:c>
      <x:c r="W52" s="64" t="s">
        <x:v>18</x:v>
      </x:c>
      <x:c r="AB52" s="337"/>
      <x:c r="AC52" s="135"/>
    </x:row>
    <x:row r="53" spans="2:29" ht="15.7" customHeight="1" x14ac:dyDescent="0.55000000000000004">
      <x:c r="B53" s="403" t="s">
        <x:v>83</x:v>
      </x:c>
      <x:c r="C53" s="404"/>
      <x:c r="D53" s="404"/>
      <x:c r="E53" s="404"/>
      <x:c r="F53" s="404"/>
      <x:c r="G53" s="404"/>
      <x:c r="H53" s="404"/>
      <x:c r="I53" s="404"/>
      <x:c r="J53" s="404"/>
      <x:c r="K53" s="404"/>
      <x:c r="L53" s="404"/>
      <x:c r="M53" s="404"/>
      <x:c r="N53" s="404"/>
      <x:c r="O53" s="404"/>
      <x:c r="P53" s="404"/>
      <x:c r="Q53" s="404"/>
      <x:c r="R53" s="404"/>
      <x:c r="S53" s="404"/>
      <x:c r="T53" s="404"/>
      <x:c r="U53" s="404"/>
      <x:c r="V53" s="404"/>
      <x:c r="W53" s="404"/>
      <x:c r="AB53" s="337"/>
      <x:c r="AC53" s="338"/>
    </x:row>
    <x:row r="54" spans="2:29" ht="15.7" customHeight="1" x14ac:dyDescent="0.55000000000000004">
      <x:c r="B54" s="2" t="s">
        <x:v>411</x:v>
      </x:c>
      <x:c r="C54" s="49" t="s">
        <x:v>312</x:v>
      </x:c>
      <x:c r="D54" s="208">
        <x:f>106655336.957485/1000</x:f>
        <x:v>106655.33695748501</x:v>
      </x:c>
      <x:c r="E54" s="53">
        <x:f>F54/D54</x:f>
        <x:v>0.99999999999999989</x:v>
      </x:c>
      <x:c r="F54" s="208">
        <x:v>106655.33695748499</x:v>
      </x:c>
      <x:c r="G54" s="105">
        <x:f>H54/F54</x:f>
        <x:v>8.7933865524561874</x:v>
      </x:c>
      <x:c r="H54" s="52">
        <x:f>937861605.749632/1000</x:f>
        <x:v>937861.605749632</x:v>
      </x:c>
      <x:c r="I54" s="71">
        <x:v>8423172.3100000005</x:v>
      </x:c>
      <x:c r="J54" s="258">
        <x:f t="shared" ref="J54" si="24">-PMT(0.46%,G54,I54)/(F54*1000)</x:f>
        <x:v>9.1847597031349433E-3</x:v>
      </x:c>
      <x:c r="K54" s="52">
        <x:v>8382.5161200000002</x:v>
      </x:c>
      <x:c r="L54" s="59">
        <x:f>M54/K54</x:f>
        <x:v>1</x:v>
      </x:c>
      <x:c r="M54" s="52">
        <x:v>8382.5161200000002</x:v>
      </x:c>
      <x:c r="N54" s="53">
        <x:f>O54/M54</x:f>
        <x:v>20</x:v>
      </x:c>
      <x:c r="O54" s="52">
        <x:v>167650.3224</x:v>
      </x:c>
      <x:c r="P54" s="57" t="s">
        <x:v>18</x:v>
      </x:c>
      <x:c r="Q54" s="57" t="s">
        <x:v>18</x:v>
      </x:c>
      <x:c r="R54" s="71">
        <x:v>71829392.861706376</x:v>
      </x:c>
      <x:c r="S54" s="71">
        <x:v>33203627.352299999</x:v>
      </x:c>
      <x:c r="T54" s="71">
        <x:f t="shared" ref="T54" si="25">R54-S54</x:f>
        <x:v>38625765.509406373</x:v>
      </x:c>
      <x:c r="U54" s="143">
        <x:f t="shared" ref="U54" si="26">R54/S54</x:f>
        <x:v>2.1632995726513835</x:v>
      </x:c>
      <x:c r="V54" s="215">
        <x:v>2467416</x:v>
      </x:c>
      <x:c r="W54" s="56" t="s">
        <x:v>412</x:v>
      </x:c>
      <x:c r="AB54" s="337"/>
      <x:c r="AC54" s="338"/>
    </x:row>
    <x:row r="55" spans="2:29" ht="15.7" customHeight="1" x14ac:dyDescent="0.55000000000000004">
      <x:c r="B55" s="2" t="s">
        <x:v>413</x:v>
      </x:c>
      <x:c r="C55" s="49" t="s">
        <x:v>312</x:v>
      </x:c>
      <x:c r="D55" s="208">
        <x:f>49159451.8197604/1000</x:f>
        <x:v>49159.451819760397</x:v>
      </x:c>
      <x:c r="E55" s="53">
        <x:f>F55/D55</x:f>
        <x:v>1</x:v>
      </x:c>
      <x:c r="F55" s="208">
        <x:v>49159.451819760397</x:v>
      </x:c>
      <x:c r="G55" s="105">
        <x:f>H55/F55</x:f>
        <x:v>9.018451277057645</x:v>
      </x:c>
      <x:c r="H55" s="52">
        <x:f>443342121.043372/1000</x:f>
        <x:v>443342.12104337197</x:v>
      </x:c>
      <x:c r="I55" s="71">
        <x:v>5154534.4800000004</x:v>
      </x:c>
      <x:c r="J55" s="258">
        <x:f>-PMT(0.46%,G55,I55)/(F55*1000)</x:f>
        <x:v>1.1896085957210858E-2</x:v>
      </x:c>
      <x:c r="K55" s="52">
        <x:v>577894.730704949</x:v>
      </x:c>
      <x:c r="L55" s="59">
        <x:f>M55/K55</x:f>
        <x:v>1</x:v>
      </x:c>
      <x:c r="M55" s="52">
        <x:v>577894.730704949</x:v>
      </x:c>
      <x:c r="N55" s="53">
        <x:f>O55/M55</x:f>
        <x:v>10</x:v>
      </x:c>
      <x:c r="O55" s="52">
        <x:v>5778947.3070494896</x:v>
      </x:c>
      <x:c r="P55" s="57" t="s">
        <x:v>18</x:v>
      </x:c>
      <x:c r="Q55" s="57" t="s">
        <x:v>18</x:v>
      </x:c>
      <x:c r="R55" s="71">
        <x:v>33549887.34757689</x:v>
      </x:c>
      <x:c r="S55" s="71">
        <x:v>4979862.7699999996</x:v>
      </x:c>
      <x:c r="T55" s="71">
        <x:f>R55-S55</x:f>
        <x:v>28570024.577576891</x:v>
      </x:c>
      <x:c r="U55" s="143">
        <x:f>R55/S55</x:f>
        <x:v>6.7371108195370804</x:v>
      </x:c>
      <x:c r="V55" s="215">
        <x:v>60000</x:v>
      </x:c>
      <x:c r="W55" s="56" t="s">
        <x:v>324</x:v>
      </x:c>
      <x:c r="AB55" s="337"/>
      <x:c r="AC55" s="338"/>
    </x:row>
    <x:row r="56" spans="2:29" ht="15.7" customHeight="1" x14ac:dyDescent="0.55000000000000004">
      <x:c r="B56" s="2" t="s">
        <x:v>418</x:v>
      </x:c>
      <x:c r="C56" s="49" t="s">
        <x:v>312</x:v>
      </x:c>
      <x:c r="D56" s="208">
        <x:f>10094175.8644229/1000</x:f>
        <x:v>10094.175864422901</x:v>
      </x:c>
      <x:c r="E56" s="53">
        <x:f>F56/D56</x:f>
        <x:v>0.6699999999999996</x:v>
      </x:c>
      <x:c r="F56" s="208">
        <x:v>6763.0978291633401</x:v>
      </x:c>
      <x:c r="G56" s="105">
        <x:f>H56/F56</x:f>
        <x:v>9.6961366317195594</x:v>
      </x:c>
      <x:c r="H56" s="52">
        <x:f>65575920.6052537/1000</x:f>
        <x:v>65575.92060525369</x:v>
      </x:c>
      <x:c r="I56" s="71">
        <x:v>2320773</x:v>
      </x:c>
      <x:c r="J56" s="258">
        <x:f>-PMT(0.46%,G56,I56)/(F56*1000)</x:f>
        <x:v>3.6267067843185563E-2</x:v>
      </x:c>
      <x:c r="K56" s="52">
        <x:v>0</x:v>
      </x:c>
      <x:c r="L56" s="59" t="s">
        <x:v>18</x:v>
      </x:c>
      <x:c r="M56" s="52">
        <x:v>0</x:v>
      </x:c>
      <x:c r="N56" s="143" t="s">
        <x:v>18</x:v>
      </x:c>
      <x:c r="O56" s="52">
        <x:v>0</x:v>
      </x:c>
      <x:c r="P56" s="57" t="s">
        <x:v>18</x:v>
      </x:c>
      <x:c r="Q56" s="57" t="s">
        <x:v>18</x:v>
      </x:c>
      <x:c r="R56" s="71">
        <x:v>4073885.4854889885</x:v>
      </x:c>
      <x:c r="S56" s="71">
        <x:v>2677112.5205883794</x:v>
      </x:c>
      <x:c r="T56" s="71">
        <x:f>R56-S56</x:f>
        <x:v>1396772.9649006091</x:v>
      </x:c>
      <x:c r="U56" s="143">
        <x:f>R56/S56</x:f>
        <x:v>1.521746080584474</x:v>
      </x:c>
      <x:c r="V56" s="215">
        <x:v>58</x:v>
      </x:c>
      <x:c r="W56" s="56" t="s">
        <x:v>313</x:v>
      </x:c>
      <x:c r="AB56" s="337"/>
      <x:c r="AC56" s="338"/>
    </x:row>
    <x:row r="57" spans="2:29" ht="15.7" customHeight="1" x14ac:dyDescent="0.55000000000000004">
      <x:c r="B57" s="2" t="s">
        <x:v>421</x:v>
      </x:c>
      <x:c r="C57" s="49" t="s">
        <x:v>312</x:v>
      </x:c>
      <x:c r="D57" s="208">
        <x:f>10067862.5352525/1000</x:f>
        <x:v>10067.8625352525</x:v>
      </x:c>
      <x:c r="E57" s="53">
        <x:f>F57/D57</x:f>
        <x:v>0.96999999999999664</x:v>
      </x:c>
      <x:c r="F57" s="208">
        <x:v>9765.8266591948905</x:v>
      </x:c>
      <x:c r="G57" s="105">
        <x:f>H57/F57</x:f>
        <x:v>14.864909585371329</x:v>
      </x:c>
      <x:c r="H57" s="52">
        <x:f>145168130.315341/1000</x:f>
        <x:v>145168.130315341</x:v>
      </x:c>
      <x:c r="I57" s="71">
        <x:v>2911335</x:v>
      </x:c>
      <x:c r="J57" s="258">
        <x:f>-PMT(0.46%,G57,I57)/(F57*1000)</x:f>
        <x:v>2.0794468430559113E-2</x:v>
      </x:c>
      <x:c r="K57" s="52">
        <x:v>0</x:v>
      </x:c>
      <x:c r="L57" s="59" t="s">
        <x:v>18</x:v>
      </x:c>
      <x:c r="M57" s="52">
        <x:v>0</x:v>
      </x:c>
      <x:c r="N57" s="143" t="s">
        <x:v>18</x:v>
      </x:c>
      <x:c r="O57" s="52">
        <x:v>0</x:v>
      </x:c>
      <x:c r="P57" s="52" t="s">
        <x:v>18</x:v>
      </x:c>
      <x:c r="Q57" s="52" t="s">
        <x:v>18</x:v>
      </x:c>
      <x:c r="R57" s="71">
        <x:v>7390464.2318205703</x:v>
      </x:c>
      <x:c r="S57" s="71">
        <x:v>2099599.5454000002</x:v>
      </x:c>
      <x:c r="T57" s="71">
        <x:f>R57-S57</x:f>
        <x:v>5290864.6864205701</x:v>
      </x:c>
      <x:c r="U57" s="143">
        <x:f>R57/S57</x:f>
        <x:v>3.519939908546986</x:v>
      </x:c>
      <x:c r="V57" s="52">
        <x:v>78926</x:v>
      </x:c>
      <x:c r="W57" s="56" t="s">
        <x:v>448</x:v>
      </x:c>
      <x:c r="AB57" s="337"/>
      <x:c r="AC57" s="227"/>
    </x:row>
    <x:row r="58" spans="2:29" x14ac:dyDescent="0.55000000000000004">
      <x:c r="B58" s="2" t="s">
        <x:v>417</x:v>
      </x:c>
      <x:c r="C58" s="49" t="s">
        <x:v>312</x:v>
      </x:c>
      <x:c r="D58" s="208">
        <x:f>9536288.74088471/1000</x:f>
        <x:v>9536.2887408847109</x:v>
      </x:c>
      <x:c r="E58" s="53">
        <x:f t="shared" ref="E58:E63" si="27">F58/D58</x:f>
        <x:v>0.97000000000000008</x:v>
      </x:c>
      <x:c r="F58" s="208">
        <x:v>9250.2000786581702</x:v>
      </x:c>
      <x:c r="G58" s="105">
        <x:f>H58/F58</x:f>
        <x:v>9.5552562679588462</x:v>
      </x:c>
      <x:c r="H58" s="52">
        <x:f>88388032.2814719/1000</x:f>
        <x:v>88388.032281471897</x:v>
      </x:c>
      <x:c r="I58" s="71">
        <x:v>2787964</x:v>
      </x:c>
      <x:c r="J58" s="258">
        <x:f t="shared" ref="J58:J63" si="28">-PMT(0.46%,G58,I58)/(F58*1000)</x:f>
        <x:v>3.2313091313287683E-2</x:v>
      </x:c>
      <x:c r="K58" s="52">
        <x:v>92.25</x:v>
      </x:c>
      <x:c r="L58" s="59">
        <x:f t="shared" ref="L58:L63" si="29">M58/K58</x:f>
        <x:v>0.97</x:v>
      </x:c>
      <x:c r="M58" s="52">
        <x:v>89.482500000000002</x:v>
      </x:c>
      <x:c r="N58" s="53">
        <x:f t="shared" ref="N58:N63" si="30">O58/M58</x:f>
        <x:v>10</x:v>
      </x:c>
      <x:c r="O58" s="52">
        <x:v>894.82500000000005</x:v>
      </x:c>
      <x:c r="P58" s="259" t="s">
        <x:v>18</x:v>
      </x:c>
      <x:c r="Q58" s="259" t="s">
        <x:v>18</x:v>
      </x:c>
      <x:c r="R58" s="71">
        <x:v>26410191.266693145</x:v>
      </x:c>
      <x:c r="S58" s="71">
        <x:v>5473243.0613000002</x:v>
      </x:c>
      <x:c r="T58" s="71">
        <x:f t="shared" ref="T58:T62" si="31">R58-S58</x:f>
        <x:v>20936948.205393143</x:v>
      </x:c>
      <x:c r="U58" s="143">
        <x:f t="shared" ref="U58:U62" si="32">R58/S58</x:f>
        <x:v>4.8253276843181556</x:v>
      </x:c>
      <x:c r="V58" s="259">
        <x:v>15</x:v>
      </x:c>
      <x:c r="W58" s="56" t="s">
        <x:v>316</x:v>
      </x:c>
      <x:c r="AB58" s="337"/>
      <x:c r="AC58" s="339"/>
    </x:row>
    <x:row r="59" spans="2:29" x14ac:dyDescent="0.55000000000000004">
      <x:c r="B59" s="2" t="s">
        <x:v>419</x:v>
      </x:c>
      <x:c r="C59" s="49" t="s">
        <x:v>312</x:v>
      </x:c>
      <x:c r="D59" s="208">
        <x:f>6432330.70832161/1000</x:f>
        <x:v>6432.3307083216105</x:v>
      </x:c>
      <x:c r="E59" s="53">
        <x:f t="shared" si="27"/>
        <x:v>0.96548038245080559</x:v>
      </x:c>
      <x:c r="F59" s="208">
        <x:v>6210.2891123204099</x:v>
      </x:c>
      <x:c r="G59" s="105">
        <x:f t="shared" ref="G59:G61" si="33">H59/F59</x:f>
        <x:v>6.1720190629217084</x:v>
      </x:c>
      <x:c r="H59" s="52">
        <x:f>38330022.7874967/1000</x:f>
        <x:v>38330.022787496702</x:v>
      </x:c>
      <x:c r="I59" s="71">
        <x:v>1604106</x:v>
      </x:c>
      <x:c r="J59" s="258">
        <x:f t="shared" si="28"/>
        <x:v>4.2542929099778942E-2</x:v>
      </x:c>
      <x:c r="K59" s="52">
        <x:v>151918.18117489101</x:v>
      </x:c>
      <x:c r="L59" s="59">
        <x:f t="shared" si="29"/>
        <x:v>0.9699999999999982</x:v>
      </x:c>
      <x:c r="M59" s="52">
        <x:v>147360.635739644</x:v>
      </x:c>
      <x:c r="N59" s="53">
        <x:f t="shared" si="30"/>
        <x:v>7.2303685628294243</x:v>
      </x:c>
      <x:c r="O59" s="52">
        <x:v>1065471.7080504801</x:v>
      </x:c>
      <x:c r="P59" s="57" t="s">
        <x:v>18</x:v>
      </x:c>
      <x:c r="Q59" s="57" t="s">
        <x:v>18</x:v>
      </x:c>
      <x:c r="R59" s="71">
        <x:v>5695965.1910952199</x:v>
      </x:c>
      <x:c r="S59" s="71">
        <x:v>1491321.9565999999</x:v>
      </x:c>
      <x:c r="T59" s="71">
        <x:f t="shared" si="31"/>
        <x:v>4204643.2344952198</x:v>
      </x:c>
      <x:c r="U59" s="143">
        <x:f t="shared" si="32"/>
        <x:v>3.8194067792585868</x:v>
      </x:c>
      <x:c r="V59" s="215">
        <x:v>7312</x:v>
      </x:c>
      <x:c r="W59" s="56" t="s">
        <x:v>324</x:v>
      </x:c>
      <x:c r="AB59" s="337"/>
      <x:c r="AC59" s="338"/>
    </x:row>
    <x:row r="60" spans="2:29" x14ac:dyDescent="0.55000000000000004">
      <x:c r="B60" s="2" t="s">
        <x:v>282</x:v>
      </x:c>
      <x:c r="C60" s="49" t="s">
        <x:v>312</x:v>
      </x:c>
      <x:c r="D60" s="208">
        <x:f>5134150.28776147/1000</x:f>
        <x:v>5134.1502877614703</x:v>
      </x:c>
      <x:c r="E60" s="53">
        <x:f t="shared" si="27"/>
        <x:v>0.96464348906539377</x:v>
      </x:c>
      <x:c r="F60" s="208">
        <x:v>4952.6246469723201</x:v>
      </x:c>
      <x:c r="G60" s="105">
        <x:f t="shared" si="33"/>
        <x:v>7.8229494101973351</x:v>
      </x:c>
      <x:c r="H60" s="52">
        <x:f>38744132.0609609/1000</x:f>
        <x:v>38744.132060960896</x:v>
      </x:c>
      <x:c r="I60" s="71">
        <x:v>660664.49</x:v>
      </x:c>
      <x:c r="J60" s="258">
        <x:f t="shared" si="28"/>
        <x:v>1.7399826579068224E-2</x:v>
      </x:c>
      <x:c r="K60" s="52">
        <x:v>32398.525936051701</x:v>
      </x:c>
      <x:c r="L60" s="59">
        <x:f t="shared" si="29"/>
        <x:v>1</x:v>
      </x:c>
      <x:c r="M60" s="52">
        <x:v>32398.525936051701</x:v>
      </x:c>
      <x:c r="N60" s="53">
        <x:f t="shared" si="30"/>
        <x:v>8.7670103219365103</x:v>
      </x:c>
      <x:c r="O60" s="52">
        <x:v>284038.21129689302</x:v>
      </x:c>
      <x:c r="P60" s="57" t="s">
        <x:v>18</x:v>
      </x:c>
      <x:c r="Q60" s="57" t="s">
        <x:v>18</x:v>
      </x:c>
      <x:c r="R60" s="71">
        <x:v>4241627.4453263441</x:v>
      </x:c>
      <x:c r="S60" s="71">
        <x:v>930280.95829999982</x:v>
      </x:c>
      <x:c r="T60" s="71">
        <x:f t="shared" si="31"/>
        <x:v>3311346.4870263441</x:v>
      </x:c>
      <x:c r="U60" s="143">
        <x:f t="shared" si="32"/>
        <x:v>4.5595122715158176</x:v>
      </x:c>
      <x:c r="V60" s="215">
        <x:v>22544</x:v>
      </x:c>
      <x:c r="W60" s="56" t="s">
        <x:v>324</x:v>
      </x:c>
      <x:c r="AB60" s="337"/>
      <x:c r="AC60" s="338"/>
    </x:row>
    <x:row r="61" spans="2:29" x14ac:dyDescent="0.55000000000000004">
      <x:c r="B61" s="2" t="s">
        <x:v>416</x:v>
      </x:c>
      <x:c r="C61" s="49" t="s">
        <x:v>312</x:v>
      </x:c>
      <x:c r="D61" s="208">
        <x:f>4003595.65633449/1000</x:f>
        <x:v>4003.5956563344898</x:v>
      </x:c>
      <x:c r="E61" s="53">
        <x:f t="shared" si="27"/>
        <x:v>0.77431535661434425</x:v>
      </x:c>
      <x:c r="F61" s="208">
        <x:v>3100.04559837428</x:v>
      </x:c>
      <x:c r="G61" s="105">
        <x:f t="shared" si="33"/>
        <x:v>14.487114410602475</x:v>
      </x:c>
      <x:c r="H61" s="52">
        <x:f>44910715.2617328/1000</x:f>
        <x:v>44910.715261732803</x:v>
      </x:c>
      <x:c r="I61" s="71">
        <x:v>1369285</x:v>
      </x:c>
      <x:c r="J61" s="258">
        <x:f t="shared" si="28"/>
        <x:v>3.1586283151199671E-2</x:v>
      </x:c>
      <x:c r="K61" s="52">
        <x:v>0</x:v>
      </x:c>
      <x:c r="L61" s="59" t="s">
        <x:v>18</x:v>
      </x:c>
      <x:c r="M61" s="52">
        <x:v>0</x:v>
      </x:c>
      <x:c r="N61" s="143" t="s">
        <x:v>18</x:v>
      </x:c>
      <x:c r="O61" s="52">
        <x:v>0</x:v>
      </x:c>
      <x:c r="P61" s="57" t="s">
        <x:v>18</x:v>
      </x:c>
      <x:c r="Q61" s="57" t="s">
        <x:v>18</x:v>
      </x:c>
      <x:c r="R61" s="71">
        <x:v>4969027.9695478659</x:v>
      </x:c>
      <x:c r="S61" s="71">
        <x:v>1371061.0685999999</x:v>
      </x:c>
      <x:c r="T61" s="71">
        <x:f t="shared" si="31"/>
        <x:v>3597966.900947866</x:v>
      </x:c>
      <x:c r="U61" s="143">
        <x:f t="shared" si="32"/>
        <x:v>3.6242207465067735</x:v>
      </x:c>
      <x:c r="V61" s="215">
        <x:v>469</x:v>
      </x:c>
      <x:c r="W61" s="56" t="s">
        <x:v>316</x:v>
      </x:c>
      <x:c r="AB61" s="337"/>
      <x:c r="AC61" s="338"/>
    </x:row>
    <x:row r="62" spans="2:29" x14ac:dyDescent="0.55000000000000004">
      <x:c r="B62" s="2" t="s">
        <x:v>420</x:v>
      </x:c>
      <x:c r="C62" s="49" t="s">
        <x:v>312</x:v>
      </x:c>
      <x:c r="D62" s="208">
        <x:f>3357628.0389324/1000</x:f>
        <x:v>3357.6280389323997</x:v>
      </x:c>
      <x:c r="E62" s="53">
        <x:f t="shared" si="27"/>
        <x:v>0.97000000000000064</x:v>
      </x:c>
      <x:c r="F62" s="208">
        <x:v>3256.89919776443</x:v>
      </x:c>
      <x:c r="G62" s="105">
        <x:f>H62/F62</x:f>
        <x:v>12.026478349284908</x:v>
      </x:c>
      <x:c r="H62" s="52">
        <x:f>39169027.6877173/1000</x:f>
        <x:v>39169.027687717302</x:v>
      </x:c>
      <x:c r="I62" s="71">
        <x:v>1989895</x:v>
      </x:c>
      <x:c r="J62" s="258">
        <x:f t="shared" si="28"/>
        <x:v>5.2337701054280462E-2</x:v>
      </x:c>
      <x:c r="K62" s="52">
        <x:v>0</x:v>
      </x:c>
      <x:c r="L62" s="59" t="s">
        <x:v>18</x:v>
      </x:c>
      <x:c r="M62" s="52">
        <x:v>0</x:v>
      </x:c>
      <x:c r="N62" s="143" t="s">
        <x:v>18</x:v>
      </x:c>
      <x:c r="O62" s="52">
        <x:v>0</x:v>
      </x:c>
      <x:c r="P62" s="57" t="s">
        <x:v>18</x:v>
      </x:c>
      <x:c r="Q62" s="57" t="s">
        <x:v>18</x:v>
      </x:c>
      <x:c r="R62" s="71">
        <x:v>1768166.6062625875</x:v>
      </x:c>
      <x:c r="S62" s="71">
        <x:v>2738854.7556950003</x:v>
      </x:c>
      <x:c r="T62" s="71">
        <x:f t="shared" si="31"/>
        <x:v>-970688.14943241281</x:v>
      </x:c>
      <x:c r="U62" s="143">
        <x:f t="shared" si="32"/>
        <x:v>0.64558611681980371</x:v>
      </x:c>
      <x:c r="V62" s="216">
        <x:v>14665</x:v>
      </x:c>
      <x:c r="W62" s="56" t="s">
        <x:v>316</x:v>
      </x:c>
      <x:c r="AB62" s="337"/>
      <x:c r="AC62" s="339"/>
    </x:row>
    <x:row r="63" spans="2:29" x14ac:dyDescent="0.55000000000000004">
      <x:c r="B63" s="2" t="s">
        <x:v>414</x:v>
      </x:c>
      <x:c r="C63" s="49" t="s">
        <x:v>312</x:v>
      </x:c>
      <x:c r="D63" s="127">
        <x:f>138854.880117168/1000</x:f>
        <x:v>138.85488011716802</x:v>
      </x:c>
      <x:c r="E63" s="53">
        <x:f t="shared" si="27"/>
        <x:v>0.99999999999999978</x:v>
      </x:c>
      <x:c r="F63" s="127">
        <x:v>138.85488011716799</x:v>
      </x:c>
      <x:c r="G63" s="105">
        <x:f>H63/F63</x:f>
        <x:v>11.691424848171193</x:v>
      </x:c>
      <x:c r="H63" s="127">
        <x:f>1623411.39569169/1000</x:f>
        <x:v>1623.4113956916901</x:v>
      </x:c>
      <x:c r="I63" s="71">
        <x:v>439383.52</x:v>
      </x:c>
      <x:c r="J63" s="258">
        <x:f t="shared" si="28"/>
        <x:v>0.27861953611271834</x:v>
      </x:c>
      <x:c r="K63" s="52">
        <x:v>2413.9990627739498</x:v>
      </x:c>
      <x:c r="L63" s="59">
        <x:f t="shared" si="29"/>
        <x:v>1</x:v>
      </x:c>
      <x:c r="M63" s="52">
        <x:v>2413.9990627739498</x:v>
      </x:c>
      <x:c r="N63" s="53">
        <x:f t="shared" si="30"/>
        <x:v>13.622750486986508</x:v>
      </x:c>
      <x:c r="O63" s="52">
        <x:v>32885.306907988801</x:v>
      </x:c>
      <x:c r="P63" s="258" t="s">
        <x:v>18</x:v>
      </x:c>
      <x:c r="Q63" s="258" t="s">
        <x:v>18</x:v>
      </x:c>
      <x:c r="R63" s="71">
        <x:v>81225.668368771774</x:v>
      </x:c>
      <x:c r="S63" s="56">
        <x:v>627183.65290731273</x:v>
      </x:c>
      <x:c r="T63" s="258" t="s">
        <x:v>18</x:v>
      </x:c>
      <x:c r="U63" s="258" t="s">
        <x:v>18</x:v>
      </x:c>
      <x:c r="V63" s="215">
        <x:v>3253</x:v>
      </x:c>
      <x:c r="W63" s="258" t="s">
        <x:v>316</x:v>
      </x:c>
      <x:c r="AB63" s="337"/>
      <x:c r="AC63" s="340"/>
    </x:row>
    <x:row r="64" spans="2:29" ht="35.200000000000003" customHeight="1" x14ac:dyDescent="0.55000000000000004">
      <x:c r="B64" s="21" t="s">
        <x:v>84</x:v>
      </x:c>
      <x:c r="C64" s="21"/>
      <x:c r="D64" s="61">
        <x:f>SUM(D54:D63)</x:f>
        <x:v>204579.67548927266</x:v>
      </x:c>
      <x:c r="E64" s="65">
        <x:f>F64/D64</x:f>
        <x:v>0.97396100713953082</x:v>
      </x:c>
      <x:c r="F64" s="61">
        <x:f>SUM(F54:F63)</x:f>
        <x:v>199252.62677981038</x:v>
      </x:c>
      <x:c r="G64" s="66">
        <x:f>H64/F64</x:f>
        <x:v>9.250132101020947</x:v>
      </x:c>
      <x:c r="H64" s="61">
        <x:f>SUM(H54:H63)</x:f>
        <x:v>1843113.1191886698</x:v>
      </x:c>
      <x:c r="I64" s="63">
        <x:f>SUM(I54:I63)</x:f>
        <x:v>27661112.799999997</x:v>
      </x:c>
      <x:c r="J64" s="82">
        <x:f>-PMT(0.46%,G64,I64)/F64*1000</x:f>
        <x:v>15363.868218651918</x:v>
      </x:c>
      <x:c r="K64" s="204">
        <x:f>SUM(K54:K63)</x:f>
        <x:v>773100.20299866586</x:v>
      </x:c>
      <x:c r="L64" s="69">
        <x:f>M64/K64</x:f>
        <x:v>0.9941012653760033</x:v>
      </x:c>
      <x:c r="M64" s="70">
        <x:f>SUM(M54:M63)</x:f>
        <x:v>768539.89006341877</x:v>
      </x:c>
      <x:c r="N64" s="69">
        <x:f>O64/M64</x:f>
        <x:v>9.5374199510971387</x:v>
      </x:c>
      <x:c r="O64" s="70">
        <x:f>SUM(O54:O63)</x:f>
        <x:v>7329887.6807048516</x:v>
      </x:c>
      <x:c r="P64" s="64" t="s">
        <x:v>18</x:v>
      </x:c>
      <x:c r="Q64" s="64" t="s">
        <x:v>18</x:v>
      </x:c>
      <x:c r="R64" s="68">
        <x:f>SUM(R54:R63)</x:f>
        <x:v>160009834.07388678</x:v>
      </x:c>
      <x:c r="S64" s="68">
        <x:f>SUM(S54:S63)</x:f>
        <x:v>55592147.641690701</x:v>
      </x:c>
      <x:c r="T64" s="68">
        <x:f>SUM(T54:T63)</x:f>
        <x:v>104963644.41673464</x:v>
      </x:c>
      <x:c r="U64" s="69">
        <x:f t="shared" ref="U64" si="34">R64/S64</x:f>
        <x:v>2.8782812116776224</x:v>
      </x:c>
      <x:c r="V64" s="70">
        <x:f>SUM(V54:V63)</x:f>
        <x:v>2654658</x:v>
      </x:c>
      <x:c r="W64" s="64" t="s">
        <x:v>18</x:v>
      </x:c>
      <x:c r="AB64" s="337"/>
      <x:c r="AC64" s="338"/>
    </x:row>
    <x:row r="65" spans="2:29" x14ac:dyDescent="0.55000000000000004">
      <x:c r="B65" s="403" t="s">
        <x:v>85</x:v>
      </x:c>
      <x:c r="C65" s="404"/>
      <x:c r="D65" s="404"/>
      <x:c r="E65" s="404"/>
      <x:c r="F65" s="404"/>
      <x:c r="G65" s="404"/>
      <x:c r="H65" s="404"/>
      <x:c r="I65" s="404"/>
      <x:c r="J65" s="404"/>
      <x:c r="K65" s="404"/>
      <x:c r="L65" s="404"/>
      <x:c r="M65" s="404"/>
      <x:c r="N65" s="404"/>
      <x:c r="O65" s="404"/>
      <x:c r="P65" s="404"/>
      <x:c r="Q65" s="404"/>
      <x:c r="R65" s="404"/>
      <x:c r="S65" s="404"/>
      <x:c r="T65" s="404"/>
      <x:c r="U65" s="404"/>
      <x:c r="V65" s="404"/>
      <x:c r="W65" s="405"/>
      <x:c r="AB65" s="337"/>
      <x:c r="AC65" s="339"/>
    </x:row>
    <x:row r="66" spans="2:29" x14ac:dyDescent="0.55000000000000004">
      <x:c r="B66" s="2" t="s">
        <x:v>449</x:v>
      </x:c>
      <x:c r="C66" s="49" t="s">
        <x:v>312</x:v>
      </x:c>
      <x:c r="D66" s="208">
        <x:f>2187735/1000</x:f>
        <x:v>2187.7350000000001</x:v>
      </x:c>
      <x:c r="E66" s="53">
        <x:f t="shared" ref="E66:E71" si="35">F66/D66</x:f>
        <x:v>0.8</x:v>
      </x:c>
      <x:c r="F66" s="208">
        <x:v>1750.1880000000001</x:v>
      </x:c>
      <x:c r="G66" s="105">
        <x:f t="shared" ref="G66:G71" si="36">H66/F66</x:f>
        <x:v>10.208311335696507</x:v>
      </x:c>
      <x:c r="H66" s="52">
        <x:f>17866464/1000</x:f>
        <x:v>17866.464</x:v>
      </x:c>
      <x:c r="I66" s="71" t="s">
        <x:v>18</x:v>
      </x:c>
      <x:c r="J66" s="258" t="s">
        <x:v>18</x:v>
      </x:c>
      <x:c r="K66" s="52">
        <x:v>0</x:v>
      </x:c>
      <x:c r="L66" s="59" t="s">
        <x:v>18</x:v>
      </x:c>
      <x:c r="M66" s="52">
        <x:v>0</x:v>
      </x:c>
      <x:c r="N66" s="59" t="s">
        <x:v>18</x:v>
      </x:c>
      <x:c r="O66" s="52">
        <x:v>0</x:v>
      </x:c>
      <x:c r="P66" s="57" t="s">
        <x:v>18</x:v>
      </x:c>
      <x:c r="Q66" s="57" t="s">
        <x:v>18</x:v>
      </x:c>
      <x:c r="R66" s="71">
        <x:v>1246523.1952157088</x:v>
      </x:c>
      <x:c r="S66" s="71">
        <x:v>849700.34000000008</x:v>
      </x:c>
      <x:c r="T66" s="71">
        <x:f>R66-S66</x:f>
        <x:v>396822.85521570873</x:v>
      </x:c>
      <x:c r="U66" s="143">
        <x:f>R66/S66</x:f>
        <x:v>1.4670150599394942</x:v>
      </x:c>
      <x:c r="V66" s="215">
        <x:v>33</x:v>
      </x:c>
      <x:c r="W66" s="56" t="s">
        <x:v>105</x:v>
      </x:c>
      <x:c r="AB66" s="337"/>
      <x:c r="AC66" s="339"/>
    </x:row>
    <x:row r="67" spans="2:29" ht="16.2" customHeight="1" x14ac:dyDescent="0.55000000000000004">
      <x:c r="B67" s="2" t="s">
        <x:v>450</x:v>
      </x:c>
      <x:c r="C67" s="49" t="s">
        <x:v>312</x:v>
      </x:c>
      <x:c r="D67" s="208">
        <x:f>84129.4423715875/1000</x:f>
        <x:v>84.129442371587501</x:v>
      </x:c>
      <x:c r="E67" s="53">
        <x:f t="shared" si="35"/>
        <x:v>0.8</x:v>
      </x:c>
      <x:c r="F67" s="208">
        <x:v>67.303553897270007</x:v>
      </x:c>
      <x:c r="G67" s="105">
        <x:f t="shared" si="36"/>
        <x:v>11.771060672012565</x:v>
      </x:c>
      <x:c r="H67" s="52">
        <x:f>792234.216366833/1000</x:f>
        <x:v>792.23421636683292</x:v>
      </x:c>
      <x:c r="I67" s="71" t="s">
        <x:v>18</x:v>
      </x:c>
      <x:c r="J67" s="258" t="s">
        <x:v>18</x:v>
      </x:c>
      <x:c r="K67" s="52">
        <x:v>56.999545312499997</x:v>
      </x:c>
      <x:c r="L67" s="59">
        <x:f>M67/K67</x:f>
        <x:v>0.8</x:v>
      </x:c>
      <x:c r="M67" s="52">
        <x:v>45.599636250000003</x:v>
      </x:c>
      <x:c r="N67" s="53">
        <x:f>O67/M67</x:f>
        <x:v>9.9999999999999982</x:v>
      </x:c>
      <x:c r="O67" s="52">
        <x:v>455.99636249999998</x:v>
      </x:c>
      <x:c r="P67" s="57" t="s">
        <x:v>18</x:v>
      </x:c>
      <x:c r="Q67" s="57" t="s">
        <x:v>18</x:v>
      </x:c>
      <x:c r="R67" s="71">
        <x:v>60685.158058892397</x:v>
      </x:c>
      <x:c r="S67" s="71">
        <x:v>171424.25599999999</x:v>
      </x:c>
      <x:c r="T67" s="71">
        <x:f>R67-S67</x:f>
        <x:v>-110739.0979411076</x:v>
      </x:c>
      <x:c r="U67" s="143">
        <x:f>R67/S67</x:f>
        <x:v>0.35400566684619239</x:v>
      </x:c>
      <x:c r="V67" s="215">
        <x:v>52</x:v>
      </x:c>
      <x:c r="W67" s="56" t="s">
        <x:v>316</x:v>
      </x:c>
      <x:c r="AB67" s="341"/>
      <x:c r="AC67" s="342"/>
    </x:row>
    <x:row r="68" spans="2:29" ht="16.2" customHeight="1" x14ac:dyDescent="0.55000000000000004">
      <x:c r="B68" s="2" t="s">
        <x:v>424</x:v>
      </x:c>
      <x:c r="C68" s="49" t="s">
        <x:v>312</x:v>
      </x:c>
      <x:c r="D68" s="208">
        <x:f>73793.4213739262/1000</x:f>
        <x:v>73.793421373926208</x:v>
      </x:c>
      <x:c r="E68" s="53">
        <x:f t="shared" si="35"/>
        <x:v>0.99999999999999978</x:v>
      </x:c>
      <x:c r="F68" s="208">
        <x:v>73.793421373926193</x:v>
      </x:c>
      <x:c r="G68" s="105">
        <x:f t="shared" si="36"/>
        <x:v>17.119981575355755</x:v>
      </x:c>
      <x:c r="H68" s="52">
        <x:f>1263342.01430408/1000</x:f>
        <x:v>1263.3420143040801</x:v>
      </x:c>
      <x:c r="I68" s="71" t="s">
        <x:v>18</x:v>
      </x:c>
      <x:c r="J68" s="258" t="s">
        <x:v>18</x:v>
      </x:c>
      <x:c r="K68" s="52">
        <x:v>3204.5655449999999</x:v>
      </x:c>
      <x:c r="L68" s="59">
        <x:f t="shared" ref="L68" si="37">M68/K68</x:f>
        <x:v>1</x:v>
      </x:c>
      <x:c r="M68" s="52">
        <x:v>3204.5655449999999</x:v>
      </x:c>
      <x:c r="N68" s="53">
        <x:f>O68/M68</x:f>
        <x:v>15.931267099422053</x:v>
      </x:c>
      <x:c r="O68" s="52">
        <x:v>51052.789635000001</x:v>
      </x:c>
      <x:c r="P68" s="57" t="s">
        <x:v>18</x:v>
      </x:c>
      <x:c r="Q68" s="57" t="s">
        <x:v>18</x:v>
      </x:c>
      <x:c r="R68" s="71">
        <x:v>47476.130752503064</x:v>
      </x:c>
      <x:c r="S68" s="71">
        <x:v>24634</x:v>
      </x:c>
      <x:c r="T68" s="71">
        <x:f>R68-S68</x:f>
        <x:v>22842.130752503064</x:v>
      </x:c>
      <x:c r="U68" s="143">
        <x:f>R68/S68</x:f>
        <x:v>1.9272603212025277</x:v>
      </x:c>
      <x:c r="V68" s="215">
        <x:v>499</x:v>
      </x:c>
      <x:c r="W68" s="56" t="s">
        <x:v>316</x:v>
      </x:c>
    </x:row>
    <x:row r="69" spans="2:29" ht="16.2" customHeight="1" x14ac:dyDescent="0.55000000000000004">
      <x:c r="B69" s="2" t="s">
        <x:v>451</x:v>
      </x:c>
      <x:c r="C69" s="49" t="s">
        <x:v>312</x:v>
      </x:c>
      <x:c r="D69" s="208">
        <x:v>103.974767491012</x:v>
      </x:c>
      <x:c r="E69" s="53">
        <x:f t="shared" si="35"/>
        <x:v>1</x:v>
      </x:c>
      <x:c r="F69" s="208">
        <x:v>103.974767491012</x:v>
      </x:c>
      <x:c r="G69" s="105">
        <x:f t="shared" si="36"/>
        <x:v>14.00000000000002</x:v>
      </x:c>
      <x:c r="H69" s="52">
        <x:f>1455646.74487417/1000</x:f>
        <x:v>1455.6467448741701</x:v>
      </x:c>
      <x:c r="I69" s="71" t="s">
        <x:v>18</x:v>
      </x:c>
      <x:c r="J69" s="258" t="s">
        <x:v>18</x:v>
      </x:c>
      <x:c r="K69" s="52">
        <x:v>0</x:v>
      </x:c>
      <x:c r="L69" s="59" t="s">
        <x:v>18</x:v>
      </x:c>
      <x:c r="M69" s="52">
        <x:v>0</x:v>
      </x:c>
      <x:c r="N69" s="143" t="s">
        <x:v>18</x:v>
      </x:c>
      <x:c r="O69" s="52">
        <x:v>0</x:v>
      </x:c>
      <x:c r="P69" s="57" t="s">
        <x:v>18</x:v>
      </x:c>
      <x:c r="Q69" s="57" t="s">
        <x:v>18</x:v>
      </x:c>
      <x:c r="R69" s="71">
        <x:v>86896.344196062317</x:v>
      </x:c>
      <x:c r="S69" s="71">
        <x:v>614287.54</x:v>
      </x:c>
      <x:c r="T69" s="71">
        <x:f>R69-S69</x:f>
        <x:v>-527391.19580393774</x:v>
      </x:c>
      <x:c r="U69" s="143">
        <x:f>R69/S69</x:f>
        <x:v>0.14145874454178625</x:v>
      </x:c>
      <x:c r="V69" s="215">
        <x:v>5</x:v>
      </x:c>
      <x:c r="W69" s="56" t="s">
        <x:v>105</x:v>
      </x:c>
    </x:row>
    <x:row r="70" spans="2:29" ht="31.5" customHeight="1" x14ac:dyDescent="0.55000000000000004">
      <x:c r="B70" s="21" t="s">
        <x:v>86</x:v>
      </x:c>
      <x:c r="C70" s="21"/>
      <x:c r="D70" s="61">
        <x:f>SUM(D66:D69)</x:f>
        <x:v>2449.6326312365259</x:v>
      </x:c>
      <x:c r="E70" s="213">
        <x:f t="shared" si="35"/>
        <x:v>0.81451386518926339</x:v>
      </x:c>
      <x:c r="F70" s="61">
        <x:f>SUM(F66:F69)</x:f>
        <x:v>1995.2597427622081</x:v>
      </x:c>
      <x:c r="G70" s="112">
        <x:f t="shared" si="36"/>
        <x:v>10.714237608959186</x:v>
      </x:c>
      <x:c r="H70" s="67">
        <x:f>SUM(H66:H69)</x:f>
        <x:v>21377.686975545083</x:v>
      </x:c>
      <x:c r="I70" s="63">
        <x:f>SUM(I66:I69)</x:f>
        <x:v>0</x:v>
      </x:c>
      <x:c r="J70" s="82">
        <x:f t="shared" ref="J70" si="38">-PMT(0.46%,G70,I70)/(F70*1000)</x:f>
        <x:v>0</x:v>
      </x:c>
      <x:c r="K70" s="204">
        <x:f>SUM(K66:K69)</x:f>
        <x:v>3261.5650903124997</x:v>
      </x:c>
      <x:c r="L70" s="69">
        <x:f>M70/K70</x:f>
        <x:v>0.99650477339962962</x:v>
      </x:c>
      <x:c r="M70" s="204">
        <x:f>SUM(M66:M69)</x:f>
        <x:v>3250.1651812499999</x:v>
      </x:c>
      <x:c r="N70" s="69">
        <x:f t="shared" ref="N70:N73" si="39">O70/M70</x:f>
        <x:v>15.848051752769667</x:v>
      </x:c>
      <x:c r="O70" s="204">
        <x:f>SUM(O66:O69)</x:f>
        <x:v>51508.785997500003</x:v>
      </x:c>
      <x:c r="P70" s="64" t="s">
        <x:v>18</x:v>
      </x:c>
      <x:c r="Q70" s="64" t="s">
        <x:v>18</x:v>
      </x:c>
      <x:c r="R70" s="68">
        <x:f>SUM(R66:R69)</x:f>
        <x:v>1441580.8282231668</x:v>
      </x:c>
      <x:c r="S70" s="68">
        <x:f>SUM(S66:S69)</x:f>
        <x:v>1660046.1360000002</x:v>
      </x:c>
      <x:c r="T70" s="68">
        <x:f>SUM(T63:T69)</x:f>
        <x:v>104745179.10895781</x:v>
      </x:c>
      <x:c r="U70" s="69">
        <x:f t="shared" ref="U70:U71" si="40">R70/S70</x:f>
        <x:v>0.86839805048837904</x:v>
      </x:c>
      <x:c r="V70" s="70">
        <x:f>SUM(V66:V69)</x:f>
        <x:v>589</x:v>
      </x:c>
      <x:c r="W70" s="64" t="s">
        <x:v>18</x:v>
      </x:c>
    </x:row>
    <x:row r="71" spans="2:29" ht="16.2" customHeight="1" x14ac:dyDescent="0.55000000000000004">
      <x:c r="B71" s="3" t="s">
        <x:v>365</x:v>
      </x:c>
      <x:c r="C71" s="3"/>
      <x:c r="D71" s="210">
        <x:f>215996316.175961/1000</x:f>
        <x:v>215996.31617596099</x:v>
      </x:c>
      <x:c r="E71" s="213">
        <x:f t="shared" si="35"/>
        <x:v>1</x:v>
      </x:c>
      <x:c r="F71" s="209">
        <x:v>215996.31617596099</x:v>
      </x:c>
      <x:c r="G71" s="65">
        <x:f t="shared" si="36"/>
        <x:v>15.000000000000025</x:v>
      </x:c>
      <x:c r="H71" s="210">
        <x:f>3239944742.63942/1000</x:f>
        <x:v>3239944.7426394201</x:v>
      </x:c>
      <x:c r="I71" s="261" t="s">
        <x:v>18</x:v>
      </x:c>
      <x:c r="J71" s="222" t="s">
        <x:v>18</x:v>
      </x:c>
      <x:c r="K71" s="67">
        <x:v>0</x:v>
      </x:c>
      <x:c r="L71" s="220" t="s">
        <x:v>18</x:v>
      </x:c>
      <x:c r="M71" s="67">
        <x:v>0</x:v>
      </x:c>
      <x:c r="N71" s="220" t="s">
        <x:v>18</x:v>
      </x:c>
      <x:c r="O71" s="67">
        <x:v>0</x:v>
      </x:c>
      <x:c r="P71" s="220" t="s">
        <x:v>18</x:v>
      </x:c>
      <x:c r="Q71" s="220" t="s">
        <x:v>18</x:v>
      </x:c>
      <x:c r="R71" s="68">
        <x:v>241303238.68251348</x:v>
      </x:c>
      <x:c r="S71" s="68">
        <x:v>75638886.286708891</x:v>
      </x:c>
      <x:c r="T71" s="68">
        <x:f>R71-S71</x:f>
        <x:v>165664352.39580458</x:v>
      </x:c>
      <x:c r="U71" s="69">
        <x:f t="shared" si="40"/>
        <x:v>3.1902008415070329</x:v>
      </x:c>
      <x:c r="V71" s="210">
        <x:v>428</x:v>
      </x:c>
      <x:c r="W71" s="63" t="s">
        <x:v>366</x:v>
      </x:c>
    </x:row>
    <x:row r="72" spans="2:29" ht="40.5" customHeight="1" x14ac:dyDescent="0.55000000000000004">
      <x:c r="B72" s="34" t="s">
        <x:v>87</x:v>
      </x:c>
      <x:c r="C72" s="34"/>
      <x:c r="D72" s="83" t="s">
        <x:v>18</x:v>
      </x:c>
      <x:c r="E72" s="83" t="s">
        <x:v>18</x:v>
      </x:c>
      <x:c r="F72" s="83" t="s">
        <x:v>18</x:v>
      </x:c>
      <x:c r="G72" s="83" t="s">
        <x:v>18</x:v>
      </x:c>
      <x:c r="H72" s="83" t="s">
        <x:v>18</x:v>
      </x:c>
      <x:c r="I72" s="83">
        <x:f>35012398+147739</x:f>
        <x:v>35160137</x:v>
      </x:c>
      <x:c r="J72" s="83" t="s">
        <x:v>18</x:v>
      </x:c>
      <x:c r="K72" s="83" t="s">
        <x:v>18</x:v>
      </x:c>
      <x:c r="L72" s="83" t="s">
        <x:v>18</x:v>
      </x:c>
      <x:c r="M72" s="83" t="s">
        <x:v>18</x:v>
      </x:c>
      <x:c r="N72" s="83" t="s">
        <x:v>18</x:v>
      </x:c>
      <x:c r="O72" s="83" t="s">
        <x:v>18</x:v>
      </x:c>
      <x:c r="P72" s="83" t="s">
        <x:v>18</x:v>
      </x:c>
      <x:c r="Q72" s="83" t="s">
        <x:v>18</x:v>
      </x:c>
      <x:c r="R72" s="83" t="s">
        <x:v>18</x:v>
      </x:c>
      <x:c r="S72" s="83">
        <x:v>39558306.569999985</x:v>
      </x:c>
      <x:c r="T72" s="83" t="s">
        <x:v>18</x:v>
      </x:c>
      <x:c r="U72" s="83" t="s">
        <x:v>18</x:v>
      </x:c>
      <x:c r="V72" s="83" t="s">
        <x:v>18</x:v>
      </x:c>
      <x:c r="W72" s="83" t="s">
        <x:v>18</x:v>
      </x:c>
    </x:row>
    <x:row r="73" spans="2:29" ht="31.5" customHeight="1" x14ac:dyDescent="0.55000000000000004">
      <x:c r="B73" s="27" t="s">
        <x:v>88</x:v>
      </x:c>
      <x:c r="C73" s="27"/>
      <x:c r="D73" s="75">
        <x:f>SUM(D32,D44,D52,D64,D70,D71,D72)</x:f>
        <x:v>2185840.4802158489</x:v>
      </x:c>
      <x:c r="E73" s="76">
        <x:f>F73/D73</x:f>
        <x:v>0.83561145976635343</x:v>
      </x:c>
      <x:c r="F73" s="75">
        <x:f>SUM(F32,F44,F52,F64,F70,F71,F72)</x:f>
        <x:v>1826513.3544895526</x:v>
      </x:c>
      <x:c r="G73" s="76">
        <x:f>H73/F73</x:f>
        <x:v>10.603104327124548</x:v>
      </x:c>
      <x:c r="H73" s="75">
        <x:f>SUM(H32,H44,H52,H64,H70,H71,H72)</x:f>
        <x:v>19366711.652538948</x:v>
      </x:c>
      <x:c r="I73" s="84">
        <x:f>SUM(I32,I44,I52,I64,I70,I71,I72)</x:f>
        <x:v>346480330.7904166</x:v>
      </x:c>
      <x:c r="J73" s="211">
        <x:f t="shared" ref="J73" si="41">-PMT(0.46%,G73,I73)/F73*1000</x:f>
        <x:v>18371.46254899093</x:v>
      </x:c>
      <x:c r="K73" s="75">
        <x:f>SUM(K32,K44,K52,K64,K70,K71,K72)</x:f>
        <x:v>10769444.389002014</x:v>
      </x:c>
      <x:c r="L73" s="205">
        <x:f>M73/K73</x:f>
        <x:v>0.88028830311264139</x:v>
      </x:c>
      <x:c r="M73" s="75">
        <x:f>SUM(M32,M44,M52,M64,M70,M71,M72)</x:f>
        <x:v>9480215.9266605396</x:v>
      </x:c>
      <x:c r="N73" s="205">
        <x:f t="shared" si="39"/>
        <x:v>13.030631673387102</x:v>
      </x:c>
      <x:c r="O73" s="75">
        <x:f>SUM(O32,O44,O52,O64,O70,O71,O72)</x:f>
        <x:v>123533201.92449169</x:v>
      </x:c>
      <x:c r="P73" s="78" t="s">
        <x:v>18</x:v>
      </x:c>
      <x:c r="Q73" s="78" t="s">
        <x:v>18</x:v>
      </x:c>
      <x:c r="R73" s="77">
        <x:f>SUM(R70:R72,R64,R52,R44,R32)</x:f>
        <x:v>1488557046.5931201</x:v>
      </x:c>
      <x:c r="S73" s="77">
        <x:f>SUM(S70:S72,S64,S52,S44,S32)</x:f>
        <x:v>647674226.68656397</x:v>
      </x:c>
      <x:c r="T73" s="77">
        <x:f t="shared" ref="T73" si="42">R73-S73</x:f>
        <x:v>840882819.90655613</x:v>
      </x:c>
      <x:c r="U73" s="76">
        <x:f t="shared" ref="U73" si="43">R73/S73</x:f>
        <x:v>2.2983113813381579</x:v>
      </x:c>
      <x:c r="V73" s="75">
        <x:f>SUM(V32,V44,V52,V64,V70,V71,V72)</x:f>
        <x:v>12629586</x:v>
      </x:c>
      <x:c r="W73" s="78" t="s">
        <x:v>18</x:v>
      </x:c>
    </x:row>
    <x:row r="74" spans="2:29" ht="15" customHeight="1" x14ac:dyDescent="0.55000000000000004">
      <x:c r="B74" s="23"/>
      <x:c r="C74" s="23"/>
      <x:c r="D74" s="9"/>
      <x:c r="E74" s="9"/>
      <x:c r="F74" s="10"/>
      <x:c r="G74" s="10"/>
      <x:c r="H74" s="10"/>
      <x:c r="I74" s="10"/>
      <x:c r="J74" s="10"/>
      <x:c r="K74" s="10"/>
      <x:c r="L74" s="10"/>
    </x:row>
    <x:row r="75" spans="2:29" x14ac:dyDescent="0.55000000000000004">
      <x:c r="B75" s="296" t="s">
        <x:v>499</x:v>
      </x:c>
      <x:c r="C75" s="295"/>
      <x:c r="D75" s="295"/>
      <x:c r="E75" s="295"/>
      <x:c r="F75" s="295"/>
      <x:c r="G75" s="295"/>
      <x:c r="H75" s="295"/>
      <x:c r="I75" s="295"/>
      <x:c r="J75" s="295"/>
      <x:c r="K75" s="295"/>
      <x:c r="L75" s="295"/>
    </x:row>
    <x:row r="76" spans="2:29" x14ac:dyDescent="0.55000000000000004">
      <x:c r="B76" s="366" t="s">
        <x:v>521</x:v>
      </x:c>
      <x:c r="C76" s="295"/>
      <x:c r="D76" s="295"/>
      <x:c r="E76" s="295"/>
      <x:c r="F76" s="295"/>
      <x:c r="G76" s="295"/>
      <x:c r="H76" s="295"/>
      <x:c r="I76" s="295"/>
      <x:c r="J76" s="295"/>
      <x:c r="K76" s="295"/>
      <x:c r="L76" s="295"/>
    </x:row>
    <x:row r="77" spans="2:29" x14ac:dyDescent="0.55000000000000004">
      <x:c r="B77" s="366" t="s">
        <x:v>523</x:v>
      </x:c>
      <x:c r="C77" s="295"/>
      <x:c r="D77" s="295"/>
      <x:c r="E77" s="295"/>
      <x:c r="F77" s="295"/>
      <x:c r="G77" s="295"/>
      <x:c r="H77" s="295"/>
      <x:c r="I77" s="295"/>
      <x:c r="J77" s="295"/>
      <x:c r="K77" s="295"/>
      <x:c r="L77" s="295"/>
    </x:row>
    <x:row r="78" spans="2:29" x14ac:dyDescent="0.55000000000000004">
      <x:c r="B78" s="366" t="s">
        <x:v>522</x:v>
      </x:c>
    </x:row>
    <x:row r="79" spans="2:29" x14ac:dyDescent="0.55000000000000004">
      <x:c r="B79" s="366"/>
    </x:row>
    <x:row r="80" spans="2:29" x14ac:dyDescent="0.55000000000000004">
      <x:c r="B80" s="41" t="s">
        <x:v>42</x:v>
      </x:c>
    </x:row>
    <x:row r="81" spans="2:2" x14ac:dyDescent="0.55000000000000004">
      <x:c r="B81" s="336" t="s">
        <x:v>453</x:v>
      </x:c>
    </x:row>
    <x:row r="82" spans="2:2" x14ac:dyDescent="0.55000000000000004">
      <x:c r="B82" s="331" t="s">
        <x:v>425</x:v>
      </x:c>
    </x:row>
    <x:row r="84" spans="2:2" x14ac:dyDescent="0.55000000000000004">
      <x:c r="B84" s="351">
        <x:v>7705125</x:v>
      </x:c>
    </x:row>
  </x:sheetData>
  <x:mergeCells count="8">
    <x:mergeCell ref="B53:W53"/>
    <x:mergeCell ref="B65:W65"/>
    <x:mergeCell ref="B5:L6"/>
    <x:mergeCell ref="B8:L15"/>
    <x:mergeCell ref="B19:W19"/>
    <x:mergeCell ref="B21:W21"/>
    <x:mergeCell ref="B35:W35"/>
    <x:mergeCell ref="B45:W45"/>
  </x:mergeCells>
  <x:hyperlinks>
    <x:hyperlink ref="B82" r:id="rId1" location="comed" xr:uid="{00000000-0004-0000-0D00-000000000000}"/>
    <x:hyperlink ref="B81" r:id="rId2" xr:uid="{00000000-0004-0000-0D00-000001000000}"/>
  </x:hyperlinks>
  <x:printOptions horizontalCentered="1" headings="1"/>
  <x:pageMargins left="1" right="1" top="1.25" bottom="1" header="0.5" footer="0.5"/>
  <x:pageSetup scale="26" orientation="landscape" r:id="rId3"/>
  <x:headerFooter scaleWithDoc="0">
    <x:oddHeader>&amp;R&amp;"Times New Roman,Bold"&amp;12ICC Docket No. 21-0155
Statewide Annual Report ComEd CY2022
Tab:  &amp;A</x:oddHeader>
  </x:headerFooter>
  <x:ignoredErrors>
    <x:ignoredError sqref="F22:F23" formula="1"/>
  </x:ignoredErrors>
</x:worksheet>
</file>

<file path=xl/worksheets/sheet1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3B5535CE-D060-4786-B0B0-7F607AF927A9}" mc:Ignorable="x14ac xr xr2 xr3">
  <x:sheetPr>
    <x:pageSetUpPr fitToPage="1"/>
  </x:sheetPr>
  <x:dimension ref="A1:AC86"/>
  <x:sheetViews>
    <x:sheetView topLeftCell="D15" zoomScale="85" zoomScaleNormal="85" workbookViewId="0">
      <x:selection activeCell="B38" sqref="B38"/>
    </x:sheetView>
  </x:sheetViews>
  <x:sheetFormatPr defaultColWidth="8.68359375" defaultRowHeight="14.4" x14ac:dyDescent="0.55000000000000004"/>
  <x:cols>
    <x:col min="1" max="1" width="7" style="352" hidden="1" customWidth="1"/>
    <x:col min="2" max="2" width="55.3671875" customWidth="1"/>
    <x:col min="3" max="3" width="20.68359375" customWidth="1"/>
    <x:col min="4" max="4" width="25.83984375" customWidth="1"/>
    <x:col min="5" max="5" width="15.3125" customWidth="1"/>
    <x:col min="6" max="6" width="16.68359375" customWidth="1"/>
    <x:col min="7" max="7" width="15" customWidth="1"/>
    <x:col min="8" max="8" width="18.3671875" customWidth="1"/>
    <x:col min="9" max="9" width="17.3671875" customWidth="1"/>
    <x:col min="10" max="10" width="15.3671875" customWidth="1"/>
    <x:col min="11" max="11" width="17" customWidth="1"/>
    <x:col min="12" max="12" width="14.3671875" customWidth="1"/>
    <x:col min="13" max="13" width="15" customWidth="1"/>
    <x:col min="14" max="14" width="14" customWidth="1"/>
    <x:col min="15" max="15" width="15.3125" customWidth="1"/>
    <x:col min="16" max="16" width="14.3125" customWidth="1"/>
    <x:col min="17" max="17" width="14.83984375" customWidth="1"/>
    <x:col min="18" max="18" width="16.3125" customWidth="1"/>
    <x:col min="19" max="19" width="16.5234375" customWidth="1"/>
    <x:col min="20" max="20" width="15.3125" customWidth="1"/>
    <x:col min="21" max="22" width="14.3125" customWidth="1"/>
    <x:col min="23" max="23" width="23" bestFit="1" customWidth="1"/>
    <x:col min="24" max="24" width="31" customWidth="1"/>
    <x:col min="25" max="25" width="18.83984375" customWidth="1"/>
    <x:col min="26" max="26" width="21.15625" customWidth="1"/>
    <x:col min="28" max="28" width="8.83984375" customWidth="1"/>
    <x:col min="29" max="29" width="9.15625" customWidth="1"/>
  </x:cols>
  <x:sheetData>
    <x:row r="1" spans="2:12" x14ac:dyDescent="0.55000000000000004">
      <x:c r="B1" s="5" t="s">
        <x:v>0</x:v>
      </x:c>
      <x:c r="C1" s="5"/>
      <x:c r="D1" s="5"/>
      <x:c r="E1" s="5"/>
    </x:row>
    <x:row r="2" spans="2:12" x14ac:dyDescent="0.55000000000000004">
      <x:c r="B2" s="5" t="s">
        <x:v>454</x:v>
      </x:c>
      <x:c r="C2" s="5"/>
      <x:c r="D2" s="5"/>
      <x:c r="E2" s="5"/>
    </x:row>
    <x:row r="3" spans="2:12" x14ac:dyDescent="0.55000000000000004">
      <x:c r="B3" s="327" t="s">
        <x:v>2</x:v>
      </x:c>
      <x:c r="C3" s="5"/>
      <x:c r="D3" s="5"/>
      <x:c r="E3" s="5"/>
    </x:row>
    <x:row r="4" spans="2:12" x14ac:dyDescent="0.55000000000000004">
      <x:c r="B4" s="5"/>
      <x:c r="C4" s="5"/>
      <x:c r="D4" s="5"/>
      <x:c r="E4" s="5"/>
    </x:row>
    <x:row r="5" spans="2:12" ht="32.200000000000003" customHeight="1" x14ac:dyDescent="0.55000000000000004">
      <x:c r="B5" s="422" t="s">
        <x:v>92</x:v>
      </x:c>
      <x:c r="C5" s="422"/>
      <x:c r="D5" s="422"/>
      <x:c r="E5" s="422"/>
      <x:c r="F5" s="422"/>
      <x:c r="G5" s="422"/>
      <x:c r="H5" s="422"/>
      <x:c r="I5" s="422"/>
      <x:c r="J5" s="422"/>
      <x:c r="K5" s="422"/>
      <x:c r="L5" s="422"/>
    </x:row>
    <x:row r="6" spans="2:12" ht="30" customHeight="1" x14ac:dyDescent="0.55000000000000004">
      <x:c r="B6" s="422"/>
      <x:c r="C6" s="422"/>
      <x:c r="D6" s="422"/>
      <x:c r="E6" s="422"/>
      <x:c r="F6" s="422"/>
      <x:c r="G6" s="422"/>
      <x:c r="H6" s="422"/>
      <x:c r="I6" s="422"/>
      <x:c r="J6" s="422"/>
      <x:c r="K6" s="422"/>
      <x:c r="L6" s="422"/>
    </x:row>
    <x:row r="7" spans="2:12" x14ac:dyDescent="0.55000000000000004">
      <x:c r="B7" s="22"/>
      <x:c r="C7" s="22"/>
      <x:c r="D7" s="5"/>
      <x:c r="E7" s="5"/>
    </x:row>
    <x:row r="8" spans="2:12" ht="31.2" customHeight="1" x14ac:dyDescent="0.55000000000000004">
      <x:c r="B8" s="407" t="s">
        <x:v>49</x:v>
      </x:c>
      <x:c r="C8" s="408"/>
      <x:c r="D8" s="408"/>
      <x:c r="E8" s="408"/>
      <x:c r="F8" s="408"/>
      <x:c r="G8" s="408"/>
      <x:c r="H8" s="408"/>
      <x:c r="I8" s="408"/>
      <x:c r="J8" s="408"/>
      <x:c r="K8" s="408"/>
      <x:c r="L8" s="409"/>
    </x:row>
    <x:row r="9" spans="2:12" ht="24.45" customHeight="1" x14ac:dyDescent="0.55000000000000004">
      <x:c r="B9" s="410"/>
      <x:c r="C9" s="411"/>
      <x:c r="D9" s="411"/>
      <x:c r="E9" s="411"/>
      <x:c r="F9" s="411"/>
      <x:c r="G9" s="411"/>
      <x:c r="H9" s="411"/>
      <x:c r="I9" s="411"/>
      <x:c r="J9" s="411"/>
      <x:c r="K9" s="411"/>
      <x:c r="L9" s="412"/>
    </x:row>
    <x:row r="10" spans="2:12" ht="15" customHeight="1" x14ac:dyDescent="0.55000000000000004">
      <x:c r="B10" s="410"/>
      <x:c r="C10" s="411"/>
      <x:c r="D10" s="411"/>
      <x:c r="E10" s="411"/>
      <x:c r="F10" s="411"/>
      <x:c r="G10" s="411"/>
      <x:c r="H10" s="411"/>
      <x:c r="I10" s="411"/>
      <x:c r="J10" s="411"/>
      <x:c r="K10" s="411"/>
      <x:c r="L10" s="412"/>
    </x:row>
    <x:row r="11" spans="2:12" ht="15" customHeight="1" x14ac:dyDescent="0.55000000000000004">
      <x:c r="B11" s="410"/>
      <x:c r="C11" s="411"/>
      <x:c r="D11" s="411"/>
      <x:c r="E11" s="411"/>
      <x:c r="F11" s="411"/>
      <x:c r="G11" s="411"/>
      <x:c r="H11" s="411"/>
      <x:c r="I11" s="411"/>
      <x:c r="J11" s="411"/>
      <x:c r="K11" s="411"/>
      <x:c r="L11" s="412"/>
    </x:row>
    <x:row r="12" spans="2:12" ht="31.5" customHeight="1" x14ac:dyDescent="0.55000000000000004">
      <x:c r="B12" s="410"/>
      <x:c r="C12" s="411"/>
      <x:c r="D12" s="411"/>
      <x:c r="E12" s="411"/>
      <x:c r="F12" s="411"/>
      <x:c r="G12" s="411"/>
      <x:c r="H12" s="411"/>
      <x:c r="I12" s="411"/>
      <x:c r="J12" s="411"/>
      <x:c r="K12" s="411"/>
      <x:c r="L12" s="412"/>
    </x:row>
    <x:row r="13" spans="2:12" ht="15" customHeight="1" x14ac:dyDescent="0.55000000000000004">
      <x:c r="B13" s="410"/>
      <x:c r="C13" s="411"/>
      <x:c r="D13" s="411"/>
      <x:c r="E13" s="411"/>
      <x:c r="F13" s="411"/>
      <x:c r="G13" s="411"/>
      <x:c r="H13" s="411"/>
      <x:c r="I13" s="411"/>
      <x:c r="J13" s="411"/>
      <x:c r="K13" s="411"/>
      <x:c r="L13" s="412"/>
    </x:row>
    <x:row r="14" spans="2:12" ht="17.7" customHeight="1" x14ac:dyDescent="0.55000000000000004">
      <x:c r="B14" s="410"/>
      <x:c r="C14" s="411"/>
      <x:c r="D14" s="411"/>
      <x:c r="E14" s="411"/>
      <x:c r="F14" s="411"/>
      <x:c r="G14" s="411"/>
      <x:c r="H14" s="411"/>
      <x:c r="I14" s="411"/>
      <x:c r="J14" s="411"/>
      <x:c r="K14" s="411"/>
      <x:c r="L14" s="412"/>
    </x:row>
    <x:row r="15" spans="2:12" ht="210" customHeight="1" x14ac:dyDescent="0.55000000000000004">
      <x:c r="B15" s="413"/>
      <x:c r="C15" s="414"/>
      <x:c r="D15" s="414"/>
      <x:c r="E15" s="414"/>
      <x:c r="F15" s="414"/>
      <x:c r="G15" s="414"/>
      <x:c r="H15" s="414"/>
      <x:c r="I15" s="414"/>
      <x:c r="J15" s="414"/>
      <x:c r="K15" s="414"/>
      <x:c r="L15" s="415"/>
    </x:row>
    <x:row r="16" spans="2:12" ht="17.7" customHeight="1" x14ac:dyDescent="0.55000000000000004">
      <x:c r="B16" s="19"/>
      <x:c r="C16" s="19"/>
      <x:c r="D16" s="19"/>
      <x:c r="E16" s="19"/>
      <x:c r="F16" s="19"/>
      <x:c r="G16" s="19"/>
      <x:c r="H16" s="19"/>
      <x:c r="I16" s="19"/>
      <x:c r="J16" s="19"/>
      <x:c r="K16" s="19"/>
      <x:c r="L16" s="19"/>
    </x:row>
    <x:row r="17" spans="1:29" ht="17.7" customHeight="1" x14ac:dyDescent="0.55000000000000004">
      <x:c r="B17" s="31" t="s">
        <x:v>50</x:v>
      </x:c>
      <x:c r="C17" s="31"/>
      <x:c r="D17" s="31"/>
      <x:c r="E17" s="31"/>
      <x:c r="F17" s="19"/>
      <x:c r="G17" s="19"/>
      <x:c r="H17" s="19"/>
      <x:c r="I17" s="361"/>
      <x:c r="J17" s="361"/>
      <x:c r="K17" s="19"/>
      <x:c r="L17" s="19"/>
    </x:row>
    <x:row r="18" spans="1:29" ht="16.45" customHeight="1" x14ac:dyDescent="0.55000000000000004">
      <x:c r="B18" s="19"/>
      <x:c r="C18" s="19"/>
      <x:c r="D18" s="19"/>
      <x:c r="E18" s="19"/>
      <x:c r="F18" s="19"/>
      <x:c r="G18" s="19"/>
      <x:c r="H18" s="19"/>
      <x:c r="I18" s="361"/>
      <x:c r="J18" s="19"/>
      <x:c r="K18" s="19"/>
      <x:c r="L18" s="19"/>
    </x:row>
    <x:row r="19" spans="1:29" ht="20.2" customHeight="1" x14ac:dyDescent="0.55000000000000004">
      <x:c r="B19" s="423" t="s">
        <x:v>455</x:v>
      </x:c>
      <x:c r="C19" s="417"/>
      <x:c r="D19" s="417"/>
      <x:c r="E19" s="417"/>
      <x:c r="F19" s="417"/>
      <x:c r="G19" s="417"/>
      <x:c r="H19" s="417"/>
      <x:c r="I19" s="417"/>
      <x:c r="J19" s="417"/>
      <x:c r="K19" s="417"/>
      <x:c r="L19" s="417"/>
      <x:c r="M19" s="417"/>
      <x:c r="N19" s="417"/>
      <x:c r="O19" s="417"/>
      <x:c r="P19" s="417"/>
      <x:c r="Q19" s="417"/>
      <x:c r="R19" s="417"/>
      <x:c r="S19" s="417"/>
      <x:c r="T19" s="417"/>
      <x:c r="U19" s="417"/>
      <x:c r="V19" s="417"/>
      <x:c r="W19" s="418"/>
    </x:row>
    <x:row r="20" spans="1:29" s="12" customFormat="1" ht="67" customHeight="1" x14ac:dyDescent="0.5">
      <x:c r="A20" s="353">
        <x:v/>
      </x:c>
      <x:c r="B20" s="11" t="s">
        <x:v>52</x:v>
      </x:c>
      <x:c r="C20" s="11" t="s">
        <x:v>53</x:v>
      </x:c>
      <x:c r="D20" s="11" t="s">
        <x:v>54</x:v>
      </x:c>
      <x:c r="E20" s="11" t="s">
        <x:v>55</x:v>
      </x:c>
      <x:c r="F20" s="11" t="s">
        <x:v>56</x:v>
      </x:c>
      <x:c r="G20" s="11" t="s">
        <x:v>57</x:v>
      </x:c>
      <x:c r="H20" s="11" t="s">
        <x:v>58</x:v>
      </x:c>
      <x:c r="I20" s="11" t="s">
        <x:v>524</x:v>
      </x:c>
      <x:c r="J20" s="11" t="s">
        <x:v>60</x:v>
      </x:c>
      <x:c r="K20" s="11" t="s">
        <x:v>61</x:v>
      </x:c>
      <x:c r="L20" s="11" t="s">
        <x:v>62</x:v>
      </x:c>
      <x:c r="M20" s="11" t="s">
        <x:v>63</x:v>
      </x:c>
      <x:c r="N20" s="11" t="s">
        <x:v>64</x:v>
      </x:c>
      <x:c r="O20" s="11" t="s">
        <x:v>65</x:v>
      </x:c>
      <x:c r="P20" s="11" t="s">
        <x:v>66</x:v>
      </x:c>
      <x:c r="Q20" s="11" t="s">
        <x:v>67</x:v>
      </x:c>
      <x:c r="R20" s="11" t="s">
        <x:v>68</x:v>
      </x:c>
      <x:c r="S20" s="11" t="s">
        <x:v>69</x:v>
      </x:c>
      <x:c r="T20" s="11" t="s">
        <x:v>70</x:v>
      </x:c>
      <x:c r="U20" s="11" t="s">
        <x:v>71</x:v>
      </x:c>
      <x:c r="V20" s="11" t="s">
        <x:v>72</x:v>
      </x:c>
      <x:c r="W20" s="11" t="s">
        <x:v>73</x:v>
      </x:c>
    </x:row>
    <x:row r="21" spans="1:29" ht="15.7" customHeight="1" x14ac:dyDescent="0.55000000000000004">
      <x:c r="B21" s="403" t="s">
        <x:v>74</x:v>
      </x:c>
      <x:c r="C21" s="404"/>
      <x:c r="D21" s="404"/>
      <x:c r="E21" s="404"/>
      <x:c r="F21" s="404"/>
      <x:c r="G21" s="404"/>
      <x:c r="H21" s="404"/>
      <x:c r="I21" s="404"/>
      <x:c r="J21" s="404"/>
      <x:c r="K21" s="404"/>
      <x:c r="L21" s="404"/>
      <x:c r="M21" s="404"/>
      <x:c r="N21" s="404"/>
      <x:c r="O21" s="404"/>
      <x:c r="P21" s="404"/>
      <x:c r="Q21" s="404"/>
      <x:c r="R21" s="404"/>
      <x:c r="S21" s="404"/>
      <x:c r="T21" s="404"/>
      <x:c r="U21" s="404"/>
      <x:c r="V21" s="404"/>
      <x:c r="W21" s="405"/>
    </x:row>
    <x:row r="22" spans="1:29" x14ac:dyDescent="0.55000000000000004">
      <x:c r="A22" s="354">
        <x:v/>
      </x:c>
      <x:c r="B22" s="2" t="s">
        <x:v>430</x:v>
      </x:c>
      <x:c r="C22" s="49" t="s">
        <x:v>312</x:v>
      </x:c>
      <x:c r="D22" s="208">
        <x:v>347650.43305425602</x:v>
      </x:c>
      <x:c r="E22" s="53">
        <x:f t="shared" ref="E22:E31" si="0">IFERROR(F22/D22,"N/A")</x:f>
        <x:v>0.73986308065288664</x:v>
      </x:c>
      <x:c r="F22" s="208">
        <x:v>257213.72038983199</x:v>
      </x:c>
      <x:c r="G22" s="53">
        <x:f>IFERROR(H22/F22,"N/A")</x:f>
        <x:v>13.452301520871993</x:v>
      </x:c>
      <x:c r="H22" s="52">
        <x:v>3460116.5219892804</x:v>
      </x:c>
      <x:c r="I22" s="55">
        <x:v>54088279</x:v>
      </x:c>
      <x:c r="J22" s="258">
        <x:f>IFERROR(-PMT(0.46%,G22,I22)/(F22*1000),"N/A")</x:f>
        <x:v>1.6156482791412175E-2</x:v>
      </x:c>
      <x:c r="K22" s="52">
        <x:v>2999487.031</x:v>
      </x:c>
      <x:c r="L22" s="59">
        <x:f>IFERROR(M22/K22,"N/A")</x:f>
        <x:v>0.70000002933834982</x:v>
      </x:c>
      <x:c r="M22" s="52">
        <x:v>2099641.0096999998</x:v>
      </x:c>
      <x:c r="N22" s="334">
        <x:f>IFERROR(O22/M22,"N/A")</x:f>
        <x:v>15.066713871968055</x:v>
      </x:c>
      <x:c r="O22" s="52">
        <x:v>31634690.327</x:v>
      </x:c>
      <x:c r="P22" s="57" t="s">
        <x:v>18</x:v>
      </x:c>
      <x:c r="Q22" s="57" t="s">
        <x:v>18</x:v>
      </x:c>
      <x:c r="R22" s="55">
        <x:v>228631915.58852649</x:v>
      </x:c>
      <x:c r="S22" s="55">
        <x:v>137112675.15557465</x:v>
      </x:c>
      <x:c r="T22" s="55">
        <x:f>R22-S22</x:f>
        <x:v>91519240.432951838</x:v>
      </x:c>
      <x:c r="U22" s="143">
        <x:f>IFERROR(R22/S22,"N/A")</x:f>
        <x:v>1.667474690644827</x:v>
      </x:c>
      <x:c r="V22" s="215">
        <x:v>6762</x:v>
      </x:c>
      <x:c r="W22" s="56" t="s">
        <x:v>98</x:v>
      </x:c>
      <x:c r="AB22" s="337"/>
      <x:c r="AC22" s="338"/>
    </x:row>
    <x:row r="23" spans="1:29" x14ac:dyDescent="0.55000000000000004">
      <x:c r="A23" s="354">
        <x:v/>
      </x:c>
      <x:c r="B23" s="2" t="s">
        <x:v>134</x:v>
      </x:c>
      <x:c r="C23" s="49" t="s">
        <x:v>312</x:v>
      </x:c>
      <x:c r="D23" s="208">
        <x:v>269381.91305047</x:v>
      </x:c>
      <x:c r="E23" s="53">
        <x:f t="shared" si="0"/>
        <x:v>0.76333374907329266</x:v>
      </x:c>
      <x:c r="F23" s="208">
        <x:v>205628.305621351</x:v>
      </x:c>
      <x:c r="G23" s="53">
        <x:f t="shared" ref="G23:G31" si="1">IFERROR(H23/F23,"N/A")</x:f>
        <x:v>9.9529538764409011</x:v>
      </x:c>
      <x:c r="H23" s="52">
        <x:v>2046609.0415399999</x:v>
      </x:c>
      <x:c r="I23" s="55">
        <x:v>15544511</x:v>
      </x:c>
      <x:c r="J23" s="258">
        <x:f t="shared" ref="J23:J31" si="2">IFERROR(-PMT(0.46%,G23,I23)/(F23*1000),"N/A")</x:f>
        <x:v>7.7879000883087149E-3</x:v>
      </x:c>
      <x:c r="K23" s="52">
        <x:v>0</x:v>
      </x:c>
      <x:c r="L23" s="59" t="str">
        <x:f t="shared" ref="L23:L31" si="3">IFERROR(M23/K23,"N/A")</x:f>
        <x:v>N/A</x:v>
      </x:c>
      <x:c r="M23" s="52">
        <x:v>0</x:v>
      </x:c>
      <x:c r="N23" s="334" t="str">
        <x:f t="shared" ref="N23:N31" si="4">IFERROR(O23/M23,"N/A")</x:f>
        <x:v>N/A</x:v>
      </x:c>
      <x:c r="O23" s="52">
        <x:v>0</x:v>
      </x:c>
      <x:c r="P23" s="57" t="s">
        <x:v>18</x:v>
      </x:c>
      <x:c r="Q23" s="57" t="s">
        <x:v>18</x:v>
      </x:c>
      <x:c r="R23" s="55">
        <x:v>150218787.59232759</x:v>
      </x:c>
      <x:c r="S23" s="55">
        <x:v>44627952.560400002</x:v>
      </x:c>
      <x:c r="T23" s="55">
        <x:f t="shared" ref="T23:T30" si="5">R23-S23</x:f>
        <x:v>105590835.03192759</x:v>
      </x:c>
      <x:c r="U23" s="143">
        <x:f t="shared" ref="U23:U31" si="6">IFERROR(R23/S23,"N/A")</x:f>
        <x:v>3.3660246319617664</x:v>
      </x:c>
      <x:c r="V23" s="215">
        <x:v>2204037</x:v>
      </x:c>
      <x:c r="W23" s="56" t="s">
        <x:v>457</x:v>
      </x:c>
      <x:c r="AB23" s="337"/>
      <x:c r="AC23" s="338"/>
    </x:row>
    <x:row r="24" spans="1:29" x14ac:dyDescent="0.55000000000000004">
      <x:c r="A24" s="354">
        <x:v/>
      </x:c>
      <x:c r="B24" s="2" t="s">
        <x:v>458</x:v>
      </x:c>
      <x:c r="C24" s="49" t="s">
        <x:v>312</x:v>
      </x:c>
      <x:c r="D24" s="208">
        <x:v>223011.57375864699</x:v>
      </x:c>
      <x:c r="E24" s="53">
        <x:f t="shared" si="0"/>
        <x:v>0.97024384303843925</x:v>
      </x:c>
      <x:c r="F24" s="208">
        <x:v>216375.60636564001</x:v>
      </x:c>
      <x:c r="G24" s="53">
        <x:f t="shared" si="1"/>
        <x:v>11.463752321602017</x:v>
      </x:c>
      <x:c r="H24" s="52">
        <x:v>2480476.3598121498</x:v>
      </x:c>
      <x:c r="I24" s="55">
        <x:v>65591754</x:v>
      </x:c>
      <x:c r="J24" s="258">
        <x:f t="shared" si="2"/>
        <x:v>2.7207313276493717E-2</x:v>
      </x:c>
      <x:c r="K24" s="52">
        <x:v>367703.70401769201</x:v>
      </x:c>
      <x:c r="L24" s="59">
        <x:f t="shared" si="3"/>
        <x:v>0.9791843874324101</x:v>
      </x:c>
      <x:c r="M24" s="52">
        <x:v>360049.72617519199</x:v>
      </x:c>
      <x:c r="N24" s="334">
        <x:f t="shared" si="4"/>
        <x:v>9.7997332942318227</x:v>
      </x:c>
      <x:c r="O24" s="52">
        <x:v>3528391.2891780799</x:v>
      </x:c>
      <x:c r="P24" s="57" t="s">
        <x:v>18</x:v>
      </x:c>
      <x:c r="Q24" s="57" t="s">
        <x:v>18</x:v>
      </x:c>
      <x:c r="R24" s="55">
        <x:v>324912678.58817148</x:v>
      </x:c>
      <x:c r="S24" s="55">
        <x:v>99947524.320603117</x:v>
      </x:c>
      <x:c r="T24" s="55">
        <x:f t="shared" si="5"/>
        <x:v>224965154.26756835</x:v>
      </x:c>
      <x:c r="U24" s="143">
        <x:f t="shared" si="6"/>
        <x:v>3.2508326824178697</x:v>
      </x:c>
      <x:c r="V24" s="215">
        <x:v>6909</x:v>
      </x:c>
      <x:c r="W24" s="56" t="s">
        <x:v>98</x:v>
      </x:c>
      <x:c r="AB24" s="337"/>
      <x:c r="AC24" s="338"/>
    </x:row>
    <x:row r="25" spans="1:29" ht="14.5" customHeight="1" x14ac:dyDescent="0.55000000000000004">
      <x:c r="A25" s="354">
        <x:v/>
      </x:c>
      <x:c r="B25" s="2" t="s">
        <x:v>374</x:v>
      </x:c>
      <x:c r="C25" s="49" t="s">
        <x:v>312</x:v>
      </x:c>
      <x:c r="D25" s="208">
        <x:v>54194.123250774603</x:v>
      </x:c>
      <x:c r="E25" s="53">
        <x:f t="shared" si="0"/>
        <x:v>0.86460592706537942</x:v>
      </x:c>
      <x:c r="F25" s="208">
        <x:v>46856.560174731407</x:v>
      </x:c>
      <x:c r="G25" s="53">
        <x:f t="shared" si="1"/>
        <x:v>19.163357417414478</x:v>
      </x:c>
      <x:c r="H25" s="52">
        <x:v>897929.0099789669</x:v>
      </x:c>
      <x:c r="I25" s="55">
        <x:f>11688157+7705125</x:f>
        <x:v>19393282</x:v>
      </x:c>
      <x:c r="J25" s="258">
        <x:f t="shared" si="2"/>
        <x:v>2.2613316805124437E-2</x:v>
      </x:c>
      <x:c r="K25" s="52">
        <x:v>0</x:v>
      </x:c>
      <x:c r="L25" s="59" t="str">
        <x:f t="shared" si="3"/>
        <x:v>N/A</x:v>
      </x:c>
      <x:c r="M25" s="52">
        <x:v>0</x:v>
      </x:c>
      <x:c r="N25" s="334" t="str">
        <x:f t="shared" si="4"/>
        <x:v>N/A</x:v>
      </x:c>
      <x:c r="O25" s="52">
        <x:v>0</x:v>
      </x:c>
      <x:c r="P25" s="57" t="s">
        <x:v>18</x:v>
      </x:c>
      <x:c r="Q25" s="57" t="s">
        <x:v>18</x:v>
      </x:c>
      <x:c r="R25" s="55">
        <x:v>48454553.269756697</x:v>
      </x:c>
      <x:c r="S25" s="55">
        <x:v>22682574.428900067</x:v>
      </x:c>
      <x:c r="T25" s="55">
        <x:f t="shared" si="5"/>
        <x:v>25771978.84085663</x:v>
      </x:c>
      <x:c r="U25" s="143">
        <x:f t="shared" si="6"/>
        <x:v>2.1362016653638896</x:v>
      </x:c>
      <x:c r="V25" s="215">
        <x:v>69224</x:v>
      </x:c>
      <x:c r="W25" s="56" t="s">
        <x:v>457</x:v>
      </x:c>
      <x:c r="AB25" s="337"/>
      <x:c r="AC25" s="338"/>
    </x:row>
    <x:row r="26" spans="1:29" x14ac:dyDescent="0.55000000000000004">
      <x:c r="A26" s="354">
        <x:v/>
      </x:c>
      <x:c r="B26" s="2" t="s">
        <x:v>433</x:v>
      </x:c>
      <x:c r="C26" s="49" t="s">
        <x:v>312</x:v>
      </x:c>
      <x:c r="D26" s="208">
        <x:v>53893.792770417</x:v>
      </x:c>
      <x:c r="E26" s="53">
        <x:f t="shared" si="0"/>
        <x:v>0.81283301661581964</x:v>
      </x:c>
      <x:c r="F26" s="208">
        <x:v>43806.654154445903</x:v>
      </x:c>
      <x:c r="G26" s="53">
        <x:f t="shared" si="1"/>
        <x:v>7.4419903497577344</x:v>
      </x:c>
      <x:c r="H26" s="52">
        <x:v>326008.69747256098</x:v>
      </x:c>
      <x:c r="I26" s="55">
        <x:v>10424435</x:v>
      </x:c>
      <x:c r="J26" s="258">
        <x:f t="shared" si="2"/>
        <x:v>3.2599863999557242E-2</x:v>
      </x:c>
      <x:c r="K26" s="52">
        <x:v>0</x:v>
      </x:c>
      <x:c r="L26" s="59" t="str">
        <x:f t="shared" si="3"/>
        <x:v>N/A</x:v>
      </x:c>
      <x:c r="M26" s="52">
        <x:v>0</x:v>
      </x:c>
      <x:c r="N26" s="334" t="str">
        <x:f t="shared" si="4"/>
        <x:v>N/A</x:v>
      </x:c>
      <x:c r="O26" s="52">
        <x:v>0</x:v>
      </x:c>
      <x:c r="P26" s="57" t="s">
        <x:v>18</x:v>
      </x:c>
      <x:c r="Q26" s="57" t="s">
        <x:v>18</x:v>
      </x:c>
      <x:c r="R26" s="55">
        <x:v>20536039.888881251</x:v>
      </x:c>
      <x:c r="S26" s="55">
        <x:v>14847188.763879532</x:v>
      </x:c>
      <x:c r="T26" s="55">
        <x:f t="shared" si="5"/>
        <x:v>5688851.1250017192</x:v>
      </x:c>
      <x:c r="U26" s="143">
        <x:f t="shared" si="6"/>
        <x:v>1.3831601534454552</x:v>
      </x:c>
      <x:c r="V26" s="215">
        <x:v>383</x:v>
      </x:c>
      <x:c r="W26" s="56" t="s">
        <x:v>96</x:v>
      </x:c>
      <x:c r="AB26" s="337"/>
      <x:c r="AC26" s="338"/>
    </x:row>
    <x:row r="27" spans="1:29" x14ac:dyDescent="0.55000000000000004">
      <x:c r="A27" s="354">
        <x:v/>
      </x:c>
      <x:c r="B27" s="2" t="s">
        <x:v>434</x:v>
      </x:c>
      <x:c r="C27" s="49" t="s">
        <x:v>312</x:v>
      </x:c>
      <x:c r="D27" s="208">
        <x:v>45838.182815605098</x:v>
      </x:c>
      <x:c r="E27" s="53">
        <x:f t="shared" si="0"/>
        <x:v>0.96941717385975978</x:v>
      </x:c>
      <x:c r="F27" s="208">
        <x:v>44436.321639970898</x:v>
      </x:c>
      <x:c r="G27" s="53">
        <x:f t="shared" si="1"/>
        <x:v>7.8770787894769194</x:v>
      </x:c>
      <x:c r="H27" s="52">
        <x:v>350028.40667258902</x:v>
      </x:c>
      <x:c r="I27" s="55">
        <x:v>12287268</x:v>
      </x:c>
      <x:c r="J27" s="258">
        <x:f t="shared" si="2"/>
        <x:v>3.5824121735472891E-2</x:v>
      </x:c>
      <x:c r="K27" s="52">
        <x:v>68572.975167162003</x:v>
      </x:c>
      <x:c r="L27" s="59">
        <x:f t="shared" si="3"/>
        <x:v>0.93999999999999873</x:v>
      </x:c>
      <x:c r="M27" s="52">
        <x:v>64458.596657132199</x:v>
      </x:c>
      <x:c r="N27" s="334">
        <x:f t="shared" si="4"/>
        <x:v>8.5123161982336217</x:v>
      </x:c>
      <x:c r="O27" s="52">
        <x:v>548691.95643991395</x:v>
      </x:c>
      <x:c r="P27" s="57" t="s">
        <x:v>18</x:v>
      </x:c>
      <x:c r="Q27" s="57" t="s">
        <x:v>18</x:v>
      </x:c>
      <x:c r="R27" s="55">
        <x:v>22294343.739282299</x:v>
      </x:c>
      <x:c r="S27" s="55">
        <x:v>5111915.3250873853</x:v>
      </x:c>
      <x:c r="T27" s="55">
        <x:f t="shared" si="5"/>
        <x:v>17182428.414194912</x:v>
      </x:c>
      <x:c r="U27" s="143">
        <x:f t="shared" si="6"/>
        <x:v>4.3612505922916851</x:v>
      </x:c>
      <x:c r="V27" s="215">
        <x:v>278</x:v>
      </x:c>
      <x:c r="W27" s="56" t="s">
        <x:v>98</x:v>
      </x:c>
      <x:c r="AB27" s="337"/>
      <x:c r="AC27" s="338"/>
    </x:row>
    <x:row r="28" spans="1:29" x14ac:dyDescent="0.55000000000000004">
      <x:c r="A28" s="354">
        <x:v/>
      </x:c>
      <x:c r="B28" s="2" t="s">
        <x:v>220</x:v>
      </x:c>
      <x:c r="C28" s="49" t="s">
        <x:v>312</x:v>
      </x:c>
      <x:c r="D28" s="208">
        <x:v>34145.567670558397</x:v>
      </x:c>
      <x:c r="E28" s="53">
        <x:f t="shared" si="0"/>
        <x:v>1</x:v>
      </x:c>
      <x:c r="F28" s="208">
        <x:v>34145.567670558397</x:v>
      </x:c>
      <x:c r="G28" s="53">
        <x:f t="shared" si="1"/>
        <x:v>7.0000000000000053</x:v>
      </x:c>
      <x:c r="H28" s="52">
        <x:v>239018.97369390898</x:v>
      </x:c>
      <x:c r="I28" s="55">
        <x:v>4603799</x:v>
      </x:c>
      <x:c r="J28" s="258">
        <x:f t="shared" si="2"/>
        <x:v>1.9617261317657921E-2</x:v>
      </x:c>
      <x:c r="K28" s="52">
        <x:v>0</x:v>
      </x:c>
      <x:c r="L28" s="59" t="str">
        <x:f t="shared" si="3"/>
        <x:v>N/A</x:v>
      </x:c>
      <x:c r="M28" s="52">
        <x:v>0</x:v>
      </x:c>
      <x:c r="N28" s="334" t="str">
        <x:f t="shared" si="4"/>
        <x:v>N/A</x:v>
      </x:c>
      <x:c r="O28" s="52">
        <x:v>0</x:v>
      </x:c>
      <x:c r="P28" s="57" t="s">
        <x:v>18</x:v>
      </x:c>
      <x:c r="Q28" s="57" t="s">
        <x:v>18</x:v>
      </x:c>
      <x:c r="R28" s="55">
        <x:v>11388115.724264212</x:v>
      </x:c>
      <x:c r="S28" s="55">
        <x:v>4603799</x:v>
      </x:c>
      <x:c r="T28" s="55">
        <x:f t="shared" si="5"/>
        <x:v>6784316.724264212</x:v>
      </x:c>
      <x:c r="U28" s="143">
        <x:f t="shared" si="6"/>
        <x:v>2.4736344319689483</x:v>
      </x:c>
      <x:c r="V28" s="215">
        <x:v>169</x:v>
      </x:c>
      <x:c r="W28" s="56" t="s">
        <x:v>98</x:v>
      </x:c>
      <x:c r="AB28" s="337"/>
      <x:c r="AC28" s="338"/>
    </x:row>
    <x:row r="29" spans="1:29" x14ac:dyDescent="0.55000000000000004">
      <x:c r="A29" s="354">
        <x:v/>
      </x:c>
      <x:c r="B29" s="2" t="s">
        <x:v>435</x:v>
      </x:c>
      <x:c r="C29" s="49" t="s">
        <x:v>312</x:v>
      </x:c>
      <x:c r="D29" s="208">
        <x:v>32194.590256252101</x:v>
      </x:c>
      <x:c r="E29" s="53">
        <x:f t="shared" si="0"/>
        <x:v>0.52999999999999958</x:v>
      </x:c>
      <x:c r="F29" s="208">
        <x:v>17063.132835813602</x:v>
      </x:c>
      <x:c r="G29" s="53">
        <x:f t="shared" si="1"/>
        <x:v>17.40000000000002</x:v>
      </x:c>
      <x:c r="H29" s="52">
        <x:v>296898.51134315698</x:v>
      </x:c>
      <x:c r="I29" s="55">
        <x:v>5553812</x:v>
      </x:c>
      <x:c r="J29" s="258">
        <x:f t="shared" si="2"/>
        <x:v>1.9507667484435203E-2</x:v>
      </x:c>
      <x:c r="K29" s="52">
        <x:v>78926.502811249695</x:v>
      </x:c>
      <x:c r="L29" s="59">
        <x:f t="shared" si="3"/>
        <x:v>0.52999999999999947</x:v>
      </x:c>
      <x:c r="M29" s="52">
        <x:v>41831.046489962297</x:v>
      </x:c>
      <x:c r="N29" s="334">
        <x:f t="shared" si="4"/>
        <x:v>17.400000000000023</x:v>
      </x:c>
      <x:c r="O29" s="52">
        <x:v>727860.20892534498</x:v>
      </x:c>
      <x:c r="P29" s="57" t="s">
        <x:v>18</x:v>
      </x:c>
      <x:c r="Q29" s="57" t="s">
        <x:v>18</x:v>
      </x:c>
      <x:c r="R29" s="55">
        <x:v>19951680.323845744</x:v>
      </x:c>
      <x:c r="S29" s="55">
        <x:v>9694946.4712578189</x:v>
      </x:c>
      <x:c r="T29" s="55">
        <x:f t="shared" si="5"/>
        <x:v>10256733.852587925</x:v>
      </x:c>
      <x:c r="U29" s="143">
        <x:f t="shared" si="6"/>
        <x:v>2.0579464139379842</x:v>
      </x:c>
      <x:c r="V29" s="215">
        <x:v>88</x:v>
      </x:c>
      <x:c r="W29" s="56" t="s">
        <x:v>98</x:v>
      </x:c>
      <x:c r="AB29" s="337"/>
      <x:c r="AC29" s="338"/>
    </x:row>
    <x:row r="30" spans="1:29" x14ac:dyDescent="0.55000000000000004">
      <x:c r="A30" s="354">
        <x:v/>
      </x:c>
      <x:c r="B30" s="2" t="s">
        <x:v>388</x:v>
      </x:c>
      <x:c r="C30" s="49" t="s">
        <x:v>312</x:v>
      </x:c>
      <x:c r="D30" s="208">
        <x:v>2339.21583340401</x:v>
      </x:c>
      <x:c r="E30" s="53">
        <x:f t="shared" si="0"/>
        <x:v>0.94000000000000028</x:v>
      </x:c>
      <x:c r="F30" s="208">
        <x:v>2198.86288339977</x:v>
      </x:c>
      <x:c r="G30" s="53">
        <x:f t="shared" si="1"/>
        <x:v>3.912452695486488</x:v>
      </x:c>
      <x:c r="H30" s="52">
        <x:v>8602.947015162621</x:v>
      </x:c>
      <x:c r="I30" s="55">
        <x:v>1902063</x:v>
      </x:c>
      <x:c r="J30" s="258">
        <x:f t="shared" si="2"/>
        <x:v>0.22359798333112901</x:v>
      </x:c>
      <x:c r="K30" s="52">
        <x:v>16774</x:v>
      </x:c>
      <x:c r="L30" s="59">
        <x:f t="shared" si="3"/>
        <x:v>0.94</x:v>
      </x:c>
      <x:c r="M30" s="52">
        <x:v>15767.56</x:v>
      </x:c>
      <x:c r="N30" s="334">
        <x:f t="shared" si="4"/>
        <x:v>4.749016334803863</x:v>
      </x:c>
      <x:c r="O30" s="52">
        <x:v>74880.399999999994</x:v>
      </x:c>
      <x:c r="P30" s="57" t="s">
        <x:v>18</x:v>
      </x:c>
      <x:c r="Q30" s="57" t="s">
        <x:v>18</x:v>
      </x:c>
      <x:c r="R30" s="55">
        <x:v>469470.72331083677</x:v>
      </x:c>
      <x:c r="S30" s="55">
        <x:v>1827330.7799999996</x:v>
      </x:c>
      <x:c r="T30" s="55">
        <x:f t="shared" si="5"/>
        <x:v>-1357860.0566891627</x:v>
      </x:c>
      <x:c r="U30" s="143">
        <x:f t="shared" si="6"/>
        <x:v>0.25691611417547339</x:v>
      </x:c>
      <x:c r="V30" s="215">
        <x:v>81</x:v>
      </x:c>
      <x:c r="W30" s="56" t="s">
        <x:v>96</x:v>
      </x:c>
      <x:c r="AB30" s="337"/>
      <x:c r="AC30" s="338"/>
    </x:row>
    <x:row r="31" spans="1:29" x14ac:dyDescent="0.55000000000000004">
      <x:c r="A31" s="354">
        <x:v/>
      </x:c>
      <x:c r="B31" s="2" t="s">
        <x:v>389</x:v>
      </x:c>
      <x:c r="C31" s="49" t="s">
        <x:v>312</x:v>
      </x:c>
      <x:c r="D31" s="143" t="s">
        <x:v>18</x:v>
      </x:c>
      <x:c r="E31" s="143" t="str">
        <x:f t="shared" si="0"/>
        <x:v>N/A</x:v>
      </x:c>
      <x:c r="F31" s="143" t="s">
        <x:v>18</x:v>
      </x:c>
      <x:c r="G31" s="53" t="str">
        <x:f t="shared" si="1"/>
        <x:v>N/A</x:v>
      </x:c>
      <x:c r="H31" s="143" t="s">
        <x:v>18</x:v>
      </x:c>
      <x:c r="I31" s="55">
        <x:v>4386717</x:v>
      </x:c>
      <x:c r="J31" s="258" t="str">
        <x:f t="shared" si="2"/>
        <x:v>N/A</x:v>
      </x:c>
      <x:c r="K31" s="143" t="s">
        <x:v>18</x:v>
      </x:c>
      <x:c r="L31" s="59" t="str">
        <x:f t="shared" si="3"/>
        <x:v>N/A</x:v>
      </x:c>
      <x:c r="M31" s="143" t="s">
        <x:v>18</x:v>
      </x:c>
      <x:c r="N31" s="334" t="str">
        <x:f t="shared" si="4"/>
        <x:v>N/A</x:v>
      </x:c>
      <x:c r="O31" s="143" t="s">
        <x:v>18</x:v>
      </x:c>
      <x:c r="P31" s="143" t="s">
        <x:v>18</x:v>
      </x:c>
      <x:c r="Q31" s="143" t="s">
        <x:v>18</x:v>
      </x:c>
      <x:c r="R31" s="143" t="s">
        <x:v>18</x:v>
      </x:c>
      <x:c r="S31" s="55">
        <x:v>4386717</x:v>
      </x:c>
      <x:c r="T31" s="143" t="s">
        <x:v>18</x:v>
      </x:c>
      <x:c r="U31" s="143" t="str">
        <x:f t="shared" si="6"/>
        <x:v>N/A</x:v>
      </x:c>
      <x:c r="V31" s="215" t="s">
        <x:v>18</x:v>
      </x:c>
      <x:c r="W31" s="330" t="s">
        <x:v>18</x:v>
      </x:c>
      <x:c r="AB31" s="337"/>
      <x:c r="AC31" s="338"/>
    </x:row>
    <x:row r="32" spans="1:29" x14ac:dyDescent="0.55000000000000004">
      <x:c r="A32" s="354">
        <x:v/>
      </x:c>
      <x:c r="B32" s="3" t="s">
        <x:v>76</x:v>
      </x:c>
      <x:c r="C32" s="3"/>
      <x:c r="D32" s="67">
        <x:f>SUM(D22:D30)</x:f>
        <x:v>1062649.3924603842</x:v>
      </x:c>
      <x:c r="E32" s="212">
        <x:f>F32/D32</x:f>
        <x:v>0.81656728728435413</x:v>
      </x:c>
      <x:c r="F32" s="67">
        <x:f>SUM(F22:F30)</x:f>
        <x:v>867724.73173574288</x:v>
      </x:c>
      <x:c r="G32" s="112">
        <x:f>H32/F32</x:f>
        <x:v>11.646191585784333</x:v>
      </x:c>
      <x:c r="H32" s="67">
        <x:f>SUM(H22:H30)</x:f>
        <x:v>10105688.469517777</x:v>
      </x:c>
      <x:c r="I32" s="63">
        <x:f>SUM(I22:I31)</x:f>
        <x:v>193775920</x:v>
      </x:c>
      <x:c r="J32" s="222">
        <x:f t="shared" ref="J32" si="7">-PMT(0.46%,G32,I32)/(F32*1000)</x:f>
        <x:v>1.9737203376093606E-2</x:v>
      </x:c>
      <x:c r="K32" s="70">
        <x:f>SUM(K22:K30)</x:f>
        <x:v>3531464.2129961033</x:v>
      </x:c>
      <x:c r="L32" s="69">
        <x:f>M32/K32</x:f>
        <x:v>0.73107011236903485</x:v>
      </x:c>
      <x:c r="M32" s="70">
        <x:f>SUM(M22:M30)</x:f>
        <x:v>2581747.9390222863</x:v>
      </x:c>
      <x:c r="N32" s="69">
        <x:f>O32/M32</x:f>
        <x:v>14.143330427280777</x:v>
      </x:c>
      <x:c r="O32" s="70">
        <x:f>SUM(O22:O30)</x:f>
        <x:v>36514514.181543335</x:v>
      </x:c>
      <x:c r="P32" s="64" t="s">
        <x:v>18</x:v>
      </x:c>
      <x:c r="Q32" s="64" t="s">
        <x:v>18</x:v>
      </x:c>
      <x:c r="R32" s="323">
        <x:f>SUM(R22:R30)</x:f>
        <x:v>826857585.43836653</x:v>
      </x:c>
      <x:c r="S32" s="323">
        <x:f>SUM(S22:S31)</x:f>
        <x:v>344842623.80570251</x:v>
      </x:c>
      <x:c r="T32" s="68">
        <x:f>R32-S32</x:f>
        <x:v>482014961.63266402</x:v>
      </x:c>
      <x:c r="U32" s="69">
        <x:f t="shared" ref="U32" si="8">R32/S32</x:f>
        <x:v>2.3977824327895432</x:v>
      </x:c>
      <x:c r="V32" s="70">
        <x:f>SUM(V22:V30)</x:f>
        <x:v>2287931</x:v>
      </x:c>
      <x:c r="W32" s="64" t="s">
        <x:v>18</x:v>
      </x:c>
      <x:c r="AB32" s="337"/>
      <x:c r="AC32" s="338"/>
    </x:row>
    <x:row r="33" spans="1:29" x14ac:dyDescent="0.55000000000000004">
      <x:c r="A33" s="354">
        <x:v/>
      </x:c>
      <x:c r="B33" s="28" t="s">
        <x:v>77</x:v>
      </x:c>
      <x:c r="C33" s="28"/>
      <x:c r="D33" s="25"/>
      <x:c r="E33" s="25"/>
      <x:c r="F33" s="26"/>
      <x:c r="G33" s="26"/>
      <x:c r="H33" s="26"/>
      <x:c r="I33" s="26"/>
      <x:c r="J33" s="26"/>
      <x:c r="K33" s="25"/>
      <x:c r="L33" s="25"/>
      <x:c r="M33" s="26"/>
      <x:c r="N33" s="26"/>
      <x:c r="O33" s="26"/>
      <x:c r="P33" s="25"/>
      <x:c r="Q33" s="25"/>
      <x:c r="R33" s="26"/>
      <x:c r="S33" s="26"/>
      <x:c r="T33" s="25"/>
      <x:c r="U33" s="25"/>
      <x:c r="V33" s="26"/>
      <x:c r="W33" s="26"/>
      <x:c r="AB33" s="337"/>
      <x:c r="AC33" s="338"/>
    </x:row>
    <x:row r="34" spans="1:29" x14ac:dyDescent="0.55000000000000004">
      <x:c r="A34" s="354">
        <x:v/>
      </x:c>
      <x:c r="B34" s="28" t="s">
        <x:v>78</x:v>
      </x:c>
      <x:c r="C34" s="28"/>
      <x:c r="D34" s="25"/>
      <x:c r="E34" s="25"/>
      <x:c r="F34" s="26"/>
      <x:c r="G34" s="26"/>
      <x:c r="H34" s="26"/>
      <x:c r="I34" s="26"/>
      <x:c r="J34" s="26"/>
      <x:c r="K34" s="25"/>
      <x:c r="L34" s="25"/>
      <x:c r="M34" s="26"/>
      <x:c r="N34" s="26"/>
      <x:c r="O34" s="26"/>
      <x:c r="P34" s="25"/>
      <x:c r="Q34" s="25"/>
      <x:c r="R34" s="26"/>
      <x:c r="S34" s="26"/>
      <x:c r="T34" s="25"/>
      <x:c r="U34" s="25"/>
      <x:c r="V34" s="26"/>
      <x:c r="W34" s="26"/>
      <x:c r="AB34" s="337"/>
      <x:c r="AC34" s="339"/>
    </x:row>
    <x:row r="35" spans="1:29" ht="15.7" customHeight="1" x14ac:dyDescent="0.55000000000000004">
      <x:c r="A35" s="354">
        <x:v/>
      </x:c>
      <x:c r="B35" s="403" t="s">
        <x:v>79</x:v>
      </x:c>
      <x:c r="C35" s="404"/>
      <x:c r="D35" s="404"/>
      <x:c r="E35" s="404"/>
      <x:c r="F35" s="404"/>
      <x:c r="G35" s="404"/>
      <x:c r="H35" s="404"/>
      <x:c r="I35" s="404"/>
      <x:c r="J35" s="404"/>
      <x:c r="K35" s="404"/>
      <x:c r="L35" s="404"/>
      <x:c r="M35" s="404"/>
      <x:c r="N35" s="404"/>
      <x:c r="O35" s="404"/>
      <x:c r="P35" s="404"/>
      <x:c r="Q35" s="404"/>
      <x:c r="R35" s="404"/>
      <x:c r="S35" s="404"/>
      <x:c r="T35" s="404"/>
      <x:c r="U35" s="404"/>
      <x:c r="V35" s="404"/>
      <x:c r="W35" s="405"/>
      <x:c r="AB35" s="337"/>
      <x:c r="AC35" s="338"/>
    </x:row>
    <x:row r="36" spans="1:29" x14ac:dyDescent="0.55000000000000004">
      <x:c r="A36" s="354">
        <x:v/>
      </x:c>
      <x:c r="B36" s="2" t="s">
        <x:v>436</x:v>
      </x:c>
      <x:c r="C36" s="49" t="s">
        <x:v>312</x:v>
      </x:c>
      <x:c r="D36" s="208">
        <x:v>318243.55925599998</x:v>
      </x:c>
      <x:c r="E36" s="53">
        <x:f>IFERROR(F36/D36,"N/A")</x:f>
        <x:v>0.55525235966788378</x:v>
      </x:c>
      <x:c r="F36" s="208">
        <x:v>176705.487226</x:v>
      </x:c>
      <x:c r="G36" s="53">
        <x:f>IFERROR(H36/F36,"N/A")</x:f>
        <x:v>8.10247190517169</x:v>
      </x:c>
      <x:c r="H36" s="52">
        <x:v>1431751.2457383398</x:v>
      </x:c>
      <x:c r="I36" s="55">
        <x:v>20152962.341310505</x:v>
      </x:c>
      <x:c r="J36" s="258">
        <x:f t="shared" ref="J36:J42" si="9">IFERROR(-PMT(0.46%,G36,I36)/(F36*1000),"N/A")</x:f>
        <x:v>1.4372029072454988E-2</x:v>
      </x:c>
      <x:c r="K36" s="52">
        <x:v>0</x:v>
      </x:c>
      <x:c r="L36" s="143" t="str">
        <x:f>IFERROR(M36/K36,"N/A")</x:f>
        <x:v>N/A</x:v>
      </x:c>
      <x:c r="M36" s="52">
        <x:v>0</x:v>
      </x:c>
      <x:c r="N36" s="143" t="str">
        <x:f>IFERROR(O36/M36,"N/A")</x:f>
        <x:v>N/A</x:v>
      </x:c>
      <x:c r="O36" s="52">
        <x:v>0</x:v>
      </x:c>
      <x:c r="P36" s="49" t="s">
        <x:v>18</x:v>
      </x:c>
      <x:c r="Q36" s="49" t="s">
        <x:v>18</x:v>
      </x:c>
      <x:c r="R36" s="55">
        <x:v>144813243.12884974</x:v>
      </x:c>
      <x:c r="S36" s="55">
        <x:v>26528567.09698027</x:v>
      </x:c>
      <x:c r="T36" s="55">
        <x:f>R36-S36</x:f>
        <x:v>118284676.03186947</x:v>
      </x:c>
      <x:c r="U36" s="143">
        <x:f>IFERROR(R36/S36,"N/A")</x:f>
        <x:v>5.4587661142592863</x:v>
      </x:c>
      <x:c r="V36" s="215">
        <x:v>6206395.4579014899</x:v>
      </x:c>
      <x:c r="W36" s="56" t="s">
        <x:v>457</x:v>
      </x:c>
      <x:c r="AB36" s="337"/>
      <x:c r="AC36" s="338"/>
    </x:row>
    <x:row r="37" spans="1:29" x14ac:dyDescent="0.55000000000000004">
      <x:c r="A37" s="354">
        <x:v/>
      </x:c>
      <x:c r="B37" s="2" t="s">
        <x:v>227</x:v>
      </x:c>
      <x:c r="C37" s="49" t="s">
        <x:v>312</x:v>
      </x:c>
      <x:c r="D37" s="208">
        <x:v>56668.075741991801</x:v>
      </x:c>
      <x:c r="E37" s="53">
        <x:f t="shared" ref="E37:E42" si="10">IFERROR(F37/D37,"N/A")</x:f>
        <x:v>0.79195906815104389</x:v>
      </x:c>
      <x:c r="F37" s="208">
        <x:v>44878.796458540601</x:v>
      </x:c>
      <x:c r="G37" s="53">
        <x:f t="shared" ref="G37:G42" si="11">IFERROR(H37/F37,"N/A")</x:f>
        <x:v>10.059804839058206</x:v>
      </x:c>
      <x:c r="H37" s="52">
        <x:v>451471.93378473504</x:v>
      </x:c>
      <x:c r="I37" s="55">
        <x:v>21491038.737116478</x:v>
      </x:c>
      <x:c r="J37" s="258">
        <x:f t="shared" si="9"/>
        <x:v>4.8821432286317308E-2</x:v>
      </x:c>
      <x:c r="K37" s="52">
        <x:v>6344294.2815165902</x:v>
      </x:c>
      <x:c r="L37" s="143">
        <x:f t="shared" ref="L37:L42" si="12">IFERROR(M37/K37,"N/A")</x:f>
        <x:v>0.89453078591179302</x:v>
      </x:c>
      <x:c r="M37" s="52">
        <x:v>5675166.5497007295</x:v>
      </x:c>
      <x:c r="N37" s="143">
        <x:f t="shared" ref="N37:N42" si="13">IFERROR(O37/M37,"N/A")</x:f>
        <x:v>11.042798413671628</x:v>
      </x:c>
      <x:c r="O37" s="52">
        <x:v>62669720.1723575</x:v>
      </x:c>
      <x:c r="P37" s="49" t="s">
        <x:v>18</x:v>
      </x:c>
      <x:c r="Q37" s="49" t="s">
        <x:v>18</x:v>
      </x:c>
      <x:c r="R37" s="55">
        <x:v>59416247.889777243</x:v>
      </x:c>
      <x:c r="S37" s="55">
        <x:v>26416107.445552893</x:v>
      </x:c>
      <x:c r="T37" s="55">
        <x:f t="shared" ref="T37:T42" si="14">R37-S37</x:f>
        <x:v>33000140.44422435</x:v>
      </x:c>
      <x:c r="U37" s="143">
        <x:f t="shared" ref="U37:U42" si="15">IFERROR(R37/S37,"N/A")</x:f>
        <x:v>2.2492431185117652</x:v>
      </x:c>
      <x:c r="V37" s="215">
        <x:v>428716.86666666699</x:v>
      </x:c>
      <x:c r="W37" s="56" t="s">
        <x:v>96</x:v>
      </x:c>
      <x:c r="AB37" s="337"/>
      <x:c r="AC37" s="338"/>
    </x:row>
    <x:row r="38" spans="1:29" x14ac:dyDescent="0.55000000000000004">
      <x:c r="A38" s="354">
        <x:v/>
      </x:c>
      <x:c r="B38" s="2" t="s">
        <x:v>437</x:v>
      </x:c>
      <x:c r="C38" s="49" t="s">
        <x:v>312</x:v>
      </x:c>
      <x:c r="D38" s="208">
        <x:v>16921.455886321601</x:v>
      </x:c>
      <x:c r="E38" s="53">
        <x:f t="shared" si="10"/>
        <x:v>0.84190519621484317</x:v>
      </x:c>
      <x:c r="F38" s="208">
        <x:v>14246.261638214401</x:v>
      </x:c>
      <x:c r="G38" s="53">
        <x:f t="shared" si="11"/>
        <x:v>7.0771889724473729</x:v>
      </x:c>
      <x:c r="H38" s="52">
        <x:v>100823.485764571</x:v>
      </x:c>
      <x:c r="I38" s="55">
        <x:v>5607389.6224794341</x:v>
      </x:c>
      <x:c r="J38" s="258">
        <x:f t="shared" si="9"/>
        <x:v>5.6653916356660158E-2</x:v>
      </x:c>
      <x:c r="K38" s="52">
        <x:v>0</x:v>
      </x:c>
      <x:c r="L38" s="143" t="str">
        <x:f t="shared" si="12"/>
        <x:v>N/A</x:v>
      </x:c>
      <x:c r="M38" s="52">
        <x:v>0</x:v>
      </x:c>
      <x:c r="N38" s="143" t="str">
        <x:f t="shared" si="13"/>
        <x:v>N/A</x:v>
      </x:c>
      <x:c r="O38" s="52">
        <x:v>0</x:v>
      </x:c>
      <x:c r="P38" s="49" t="s">
        <x:v>18</x:v>
      </x:c>
      <x:c r="Q38" s="49" t="s">
        <x:v>18</x:v>
      </x:c>
      <x:c r="R38" s="55">
        <x:v>11656002.737792112</x:v>
      </x:c>
      <x:c r="S38" s="55">
        <x:v>4434635.0828697346</x:v>
      </x:c>
      <x:c r="T38" s="55">
        <x:f t="shared" si="14"/>
        <x:v>7221367.6549223773</x:v>
      </x:c>
      <x:c r="U38" s="143">
        <x:f t="shared" si="15"/>
        <x:v>2.6284017782697231</x:v>
      </x:c>
      <x:c r="V38" s="215">
        <x:v>417559</x:v>
      </x:c>
      <x:c r="W38" s="56" t="s">
        <x:v>96</x:v>
      </x:c>
      <x:c r="AB38" s="337"/>
      <x:c r="AC38" s="338"/>
    </x:row>
    <x:row r="39" spans="1:29" ht="15.7" customHeight="1" x14ac:dyDescent="0.55000000000000004">
      <x:c r="A39" s="354">
        <x:v/>
      </x:c>
      <x:c r="B39" s="2" t="s">
        <x:v>439</x:v>
      </x:c>
      <x:c r="C39" s="49" t="s">
        <x:v>312</x:v>
      </x:c>
      <x:c r="D39" s="208">
        <x:v>9369.0218730801098</x:v>
      </x:c>
      <x:c r="E39" s="53">
        <x:f t="shared" si="10"/>
        <x:v>0.86682325383005643</x:v>
      </x:c>
      <x:c r="F39" s="208">
        <x:v>8121.2860252282708</x:v>
      </x:c>
      <x:c r="G39" s="53">
        <x:f t="shared" si="11"/>
        <x:v>7.4211102465426926</x:v>
      </x:c>
      <x:c r="H39" s="52">
        <x:v>60268.958936925497</x:v>
      </x:c>
      <x:c r="I39" s="55">
        <x:v>4366503.6208487889</x:v>
      </x:c>
      <x:c r="J39" s="258">
        <x:f t="shared" si="9"/>
        <x:v>7.3860440522267812E-2</x:v>
      </x:c>
      <x:c r="K39" s="52">
        <x:v>0</x:v>
      </x:c>
      <x:c r="L39" s="143" t="str">
        <x:f t="shared" si="12"/>
        <x:v>N/A</x:v>
      </x:c>
      <x:c r="M39" s="52">
        <x:v>0</x:v>
      </x:c>
      <x:c r="N39" s="143" t="str">
        <x:f t="shared" si="13"/>
        <x:v>N/A</x:v>
      </x:c>
      <x:c r="O39" s="52">
        <x:v>0</x:v>
      </x:c>
      <x:c r="P39" s="49" t="s">
        <x:v>18</x:v>
      </x:c>
      <x:c r="Q39" s="49" t="s">
        <x:v>18</x:v>
      </x:c>
      <x:c r="R39" s="55">
        <x:v>4833508.6266739611</x:v>
      </x:c>
      <x:c r="S39" s="55">
        <x:v>4348554.4933041055</x:v>
      </x:c>
      <x:c r="T39" s="55">
        <x:f t="shared" si="14"/>
        <x:v>484954.13336985558</x:v>
      </x:c>
      <x:c r="U39" s="143">
        <x:f t="shared" si="15"/>
        <x:v>1.1115207672150795</x:v>
      </x:c>
      <x:c r="V39" s="215">
        <x:v>85431</x:v>
      </x:c>
      <x:c r="W39" s="56" t="s">
        <x:v>96</x:v>
      </x:c>
      <x:c r="AB39" s="337"/>
      <x:c r="AC39" s="338"/>
    </x:row>
    <x:row r="40" spans="1:29" x14ac:dyDescent="0.55000000000000004">
      <x:c r="A40" s="354">
        <x:v/>
      </x:c>
      <x:c r="B40" s="2" t="s">
        <x:v>525</x:v>
      </x:c>
      <x:c r="C40" s="49" t="s">
        <x:v>312</x:v>
      </x:c>
      <x:c r="D40" s="208">
        <x:v>0</x:v>
      </x:c>
      <x:c r="E40" s="53" t="str">
        <x:f t="shared" si="10"/>
        <x:v>N/A</x:v>
      </x:c>
      <x:c r="F40" s="208">
        <x:v>0</x:v>
      </x:c>
      <x:c r="G40" s="53" t="str">
        <x:f t="shared" si="11"/>
        <x:v>N/A</x:v>
      </x:c>
      <x:c r="H40" s="52">
        <x:v>0</x:v>
      </x:c>
      <x:c r="I40" s="55">
        <x:v>322.99822773397267</x:v>
      </x:c>
      <x:c r="J40" s="258" t="str">
        <x:f t="shared" si="9"/>
        <x:v>N/A</x:v>
      </x:c>
      <x:c r="K40" s="52">
        <x:v>0</x:v>
      </x:c>
      <x:c r="L40" s="143" t="str">
        <x:f t="shared" si="12"/>
        <x:v>N/A</x:v>
      </x:c>
      <x:c r="M40" s="52">
        <x:v>0</x:v>
      </x:c>
      <x:c r="N40" s="143" t="str">
        <x:f t="shared" si="13"/>
        <x:v>N/A</x:v>
      </x:c>
      <x:c r="O40" s="52">
        <x:v>0</x:v>
      </x:c>
      <x:c r="P40" s="57" t="s">
        <x:v>18</x:v>
      </x:c>
      <x:c r="Q40" s="49" t="s">
        <x:v>18</x:v>
      </x:c>
      <x:c r="R40" s="143" t="s">
        <x:v>18</x:v>
      </x:c>
      <x:c r="S40" s="143" t="s">
        <x:v>18</x:v>
      </x:c>
      <x:c r="T40" s="143" t="s">
        <x:v>18</x:v>
      </x:c>
      <x:c r="U40" s="143" t="str">
        <x:f t="shared" si="15"/>
        <x:v>N/A</x:v>
      </x:c>
      <x:c r="V40" s="215" t="s">
        <x:v>18</x:v>
      </x:c>
      <x:c r="W40" s="330" t="s">
        <x:v>18</x:v>
      </x:c>
      <x:c r="AB40" s="337"/>
      <x:c r="AC40" s="338"/>
    </x:row>
    <x:row r="41" spans="1:29" x14ac:dyDescent="0.55000000000000004">
      <x:c r="A41" s="354">
        <x:v/>
      </x:c>
      <x:c r="B41" s="2" t="s">
        <x:v>112</x:v>
      </x:c>
      <x:c r="C41" s="49" t="s">
        <x:v>312</x:v>
      </x:c>
      <x:c r="D41" s="208">
        <x:v>6484.6806564689296</x:v>
      </x:c>
      <x:c r="E41" s="53">
        <x:f t="shared" si="10"/>
        <x:v>0.79270732876358729</x:v>
      </x:c>
      <x:c r="F41" s="208">
        <x:v>5140.4538810743907</x:v>
      </x:c>
      <x:c r="G41" s="53">
        <x:f t="shared" si="11"/>
        <x:v>14.726099212780216</x:v>
      </x:c>
      <x:c r="H41" s="52">
        <x:v>75698.833851422591</x:v>
      </x:c>
      <x:c r="I41" s="55">
        <x:v>3029801.0153483422</x:v>
      </x:c>
      <x:c r="J41" s="258">
        <x:f t="shared" si="9"/>
        <x:v>4.1487290402519285E-2</x:v>
      </x:c>
      <x:c r="K41" s="52">
        <x:v>248388.52038142801</x:v>
      </x:c>
      <x:c r="L41" s="143">
        <x:f t="shared" si="12"/>
        <x:v>0.89910760344222906</x:v>
      </x:c>
      <x:c r="M41" s="52">
        <x:v>223328.007282707</x:v>
      </x:c>
      <x:c r="N41" s="143">
        <x:f t="shared" si="13"/>
        <x:v>11.416794995171708</x:v>
      </x:c>
      <x:c r="O41" s="52">
        <x:v>2549690.0758268801</x:v>
      </x:c>
      <x:c r="P41" s="49" t="s">
        <x:v>18</x:v>
      </x:c>
      <x:c r="Q41" s="49" t="s">
        <x:v>18</x:v>
      </x:c>
      <x:c r="R41" s="55">
        <x:v>5596624.2428014297</x:v>
      </x:c>
      <x:c r="S41" s="55">
        <x:v>1387006.7352483524</x:v>
      </x:c>
      <x:c r="T41" s="55">
        <x:f t="shared" si="14"/>
        <x:v>4209617.5075530773</x:v>
      </x:c>
      <x:c r="U41" s="143">
        <x:f t="shared" si="15"/>
        <x:v>4.0350375384437616</x:v>
      </x:c>
      <x:c r="V41" s="215">
        <x:v>10249</x:v>
      </x:c>
      <x:c r="W41" s="56" t="s">
        <x:v>96</x:v>
      </x:c>
      <x:c r="AB41" s="337"/>
      <x:c r="AC41" s="338"/>
    </x:row>
    <x:row r="42" spans="1:29" x14ac:dyDescent="0.55000000000000004">
      <x:c r="A42" s="354">
        <x:v/>
      </x:c>
      <x:c r="B42" s="2" t="s">
        <x:v>397</x:v>
      </x:c>
      <x:c r="C42" s="49" t="s">
        <x:v>312</x:v>
      </x:c>
      <x:c r="D42" s="208">
        <x:v>0</x:v>
      </x:c>
      <x:c r="E42" s="53" t="str">
        <x:f t="shared" si="10"/>
        <x:v>N/A</x:v>
      </x:c>
      <x:c r="F42" s="208">
        <x:v>105968.420903904</x:v>
      </x:c>
      <x:c r="G42" s="53">
        <x:f t="shared" si="11"/>
        <x:v>2.4758880172024069</x:v>
      </x:c>
      <x:c r="H42" s="52">
        <x:v>262365.94351783697</x:v>
      </x:c>
      <x:c r="I42" s="55">
        <x:v>5888310.2046687156</x:v>
      </x:c>
      <x:c r="J42" s="258">
        <x:f t="shared" si="9"/>
        <x:v>2.2622744453543054E-2</x:v>
      </x:c>
      <x:c r="K42" s="52">
        <x:v>0</x:v>
      </x:c>
      <x:c r="L42" s="143" t="str">
        <x:f t="shared" si="12"/>
        <x:v>N/A</x:v>
      </x:c>
      <x:c r="M42" s="52">
        <x:v>0</x:v>
      </x:c>
      <x:c r="N42" s="143" t="str">
        <x:f t="shared" si="13"/>
        <x:v>N/A</x:v>
      </x:c>
      <x:c r="O42" s="52">
        <x:v>0</x:v>
      </x:c>
      <x:c r="P42" s="49" t="s">
        <x:v>18</x:v>
      </x:c>
      <x:c r="Q42" s="49" t="s">
        <x:v>18</x:v>
      </x:c>
      <x:c r="R42" s="55">
        <x:v>38367620.240126289</x:v>
      </x:c>
      <x:c r="S42" s="55">
        <x:v>5888310.2046687156</x:v>
      </x:c>
      <x:c r="T42" s="55">
        <x:f t="shared" si="14"/>
        <x:v>32479310.035457574</x:v>
      </x:c>
      <x:c r="U42" s="143">
        <x:f t="shared" si="15"/>
        <x:v>6.5158965656573971</x:v>
      </x:c>
      <x:c r="V42" s="215">
        <x:v>1920154</x:v>
      </x:c>
      <x:c r="W42" s="56" t="s">
        <x:v>459</x:v>
      </x:c>
      <x:c r="AB42" s="337"/>
      <x:c r="AC42" s="338"/>
    </x:row>
    <x:row r="43" spans="1:29" x14ac:dyDescent="0.55000000000000004">
      <x:c r="A43" s="354">
        <x:v/>
      </x:c>
      <x:c r="B43" s="3" t="s">
        <x:v>80</x:v>
      </x:c>
      <x:c r="C43" s="3"/>
      <x:c r="D43" s="61">
        <x:f>SUM(D36:D42)</x:f>
        <x:v>407686.79341386241</x:v>
      </x:c>
      <x:c r="E43" s="65">
        <x:f>F43/D43</x:f>
        <x:v>0.87091539846011767</x:v>
      </x:c>
      <x:c r="F43" s="61">
        <x:f>SUM(F36:F42)</x:f>
        <x:v>355060.70613296167</x:v>
      </x:c>
      <x:c r="G43" s="112">
        <x:f>H43/F43</x:f>
        <x:v>6.7097833143543832</x:v>
      </x:c>
      <x:c r="H43" s="67">
        <x:f>SUM(H36:H42)</x:f>
        <x:v>2382380.4015938314</x:v>
      </x:c>
      <x:c r="I43" s="63">
        <x:f>SUM(I36:I42)</x:f>
        <x:v>60536328.539999999</x:v>
      </x:c>
      <x:c r="J43" s="222">
        <x:f t="shared" ref="J43" si="16">-PMT(0.46%,G43,I43)/(F43*1000)</x:f>
        <x:v>2.5862568910656369E-2</x:v>
      </x:c>
      <x:c r="K43" s="70">
        <x:f>SUM(K36:K42)</x:f>
        <x:v>6592682.8018980185</x:v>
      </x:c>
      <x:c r="L43" s="69">
        <x:f>M43/K43</x:f>
        <x:v>0.89470322389623735</x:v>
      </x:c>
      <x:c r="M43" s="206">
        <x:f>SUM(M36:M42)</x:f>
        <x:v>5898494.5569834365</x:v>
      </x:c>
      <x:c r="N43" s="69">
        <x:f t="shared" ref="N43" si="17">O43/M43</x:f>
        <x:v>11.056958621919692</x:v>
      </x:c>
      <x:c r="O43" s="70">
        <x:f>SUM(O36:O42)</x:f>
        <x:v>65219410.248184383</x:v>
      </x:c>
      <x:c r="P43" s="64" t="s">
        <x:v>18</x:v>
      </x:c>
      <x:c r="Q43" s="64" t="s">
        <x:v>18</x:v>
      </x:c>
      <x:c r="R43" s="323">
        <x:f>SUM(R36:R42)</x:f>
        <x:v>264683246.86602077</x:v>
      </x:c>
      <x:c r="S43" s="323">
        <x:f>SUM(S36:S42)</x:f>
        <x:v>69003181.058624059</x:v>
      </x:c>
      <x:c r="T43" s="68">
        <x:f>R43-S43</x:f>
        <x:v>195680065.80739671</x:v>
      </x:c>
      <x:c r="U43" s="69">
        <x:f t="shared" ref="U43" si="18">R43/S43</x:f>
        <x:v>3.835812245252141</x:v>
      </x:c>
      <x:c r="V43" s="70">
        <x:f>SUM(V36:V42)</x:f>
        <x:v>9068505.3245681562</x:v>
      </x:c>
      <x:c r="W43" s="64" t="s">
        <x:v>18</x:v>
      </x:c>
      <x:c r="AB43" s="337"/>
      <x:c r="AC43" s="338"/>
    </x:row>
    <x:row r="44" spans="1:29" ht="15.7" customHeight="1" x14ac:dyDescent="0.55000000000000004">
      <x:c r="A44" s="354">
        <x:v/>
      </x:c>
      <x:c r="B44" s="419" t="s">
        <x:v>81</x:v>
      </x:c>
      <x:c r="C44" s="420"/>
      <x:c r="D44" s="420"/>
      <x:c r="E44" s="420"/>
      <x:c r="F44" s="420"/>
      <x:c r="G44" s="420"/>
      <x:c r="H44" s="420"/>
      <x:c r="I44" s="420"/>
      <x:c r="J44" s="420"/>
      <x:c r="K44" s="420"/>
      <x:c r="L44" s="420"/>
      <x:c r="M44" s="420"/>
      <x:c r="N44" s="420"/>
      <x:c r="O44" s="420"/>
      <x:c r="P44" s="420"/>
      <x:c r="Q44" s="420"/>
      <x:c r="R44" s="420"/>
      <x:c r="S44" s="420"/>
      <x:c r="T44" s="420"/>
      <x:c r="U44" s="420"/>
      <x:c r="V44" s="420"/>
      <x:c r="W44" s="421"/>
      <x:c r="AB44" s="337"/>
      <x:c r="AC44" s="338"/>
    </x:row>
    <x:row r="45" spans="1:29" ht="44.25" customHeight="1" x14ac:dyDescent="0.55000000000000004">
      <x:c r="A45" s="354">
        <x:v/>
      </x:c>
      <x:c r="B45" s="2" t="s">
        <x:v>441</x:v>
      </x:c>
      <x:c r="C45" s="49" t="s">
        <x:v>312</x:v>
      </x:c>
      <x:c r="D45" s="208">
        <x:v>90914.406716331796</x:v>
      </x:c>
      <x:c r="E45" s="53">
        <x:f t="shared" ref="E45:E50" si="19">IFERROR(F45/D45,"N/A")</x:f>
        <x:v>0.86183498186266316</x:v>
      </x:c>
      <x:c r="F45" s="208">
        <x:v>78353.216063424596</x:v>
      </x:c>
      <x:c r="G45" s="53">
        <x:f>IFERROR(H45/F45,"N/A")</x:f>
        <x:v>8.3605091138501972</x:v>
      </x:c>
      <x:c r="H45" s="52">
        <x:v>655072.77699773503</x:v>
      </x:c>
      <x:c r="I45" s="55">
        <x:v>8092587.0291797211</x:v>
      </x:c>
      <x:c r="J45" s="258">
        <x:f t="shared" ref="J45:J50" si="20">IFERROR(-PMT(0.46%,G45,I45)/(F45*1000),"N/A")</x:f>
        <x:v>1.2621184853825608E-2</x:v>
      </x:c>
      <x:c r="K45" s="52">
        <x:v>0</x:v>
      </x:c>
      <x:c r="L45" s="59" t="str">
        <x:f>IFERROR(M45/K45,"N/A")</x:f>
        <x:v>N/A</x:v>
      </x:c>
      <x:c r="M45" s="52">
        <x:v>0</x:v>
      </x:c>
      <x:c r="N45" s="143" t="str">
        <x:f>IFERROR(O45/M45,"N/A")</x:f>
        <x:v>N/A</x:v>
      </x:c>
      <x:c r="O45" s="52">
        <x:v>0</x:v>
      </x:c>
      <x:c r="P45" s="49" t="s">
        <x:v>18</x:v>
      </x:c>
      <x:c r="Q45" s="49" t="s">
        <x:v>18</x:v>
      </x:c>
      <x:c r="R45" s="55">
        <x:v>66009254.381269798</x:v>
      </x:c>
      <x:c r="S45" s="55">
        <x:v>9402822.2183993906</x:v>
      </x:c>
      <x:c r="T45" s="55">
        <x:f t="shared" ref="T45:T49" si="21">R45-S45</x:f>
        <x:v>56606432.162870407</x:v>
      </x:c>
      <x:c r="U45" s="143">
        <x:f>IFERROR(R45/S45,"N/A")</x:f>
        <x:v>7.0201534016141718</x:v>
      </x:c>
      <x:c r="V45" s="215">
        <x:v>2389874.5904367501</x:v>
      </x:c>
      <x:c r="W45" s="165" t="s">
        <x:v>96</x:v>
      </x:c>
      <x:c r="AB45" s="337"/>
      <x:c r="AC45" s="338"/>
    </x:row>
    <x:row r="46" spans="1:29" ht="14.7" customHeight="1" x14ac:dyDescent="0.55000000000000004">
      <x:c r="A46" s="354">
        <x:v/>
      </x:c>
      <x:c r="B46" s="2" t="s">
        <x:v>444</x:v>
      </x:c>
      <x:c r="C46" s="49" t="s">
        <x:v>312</x:v>
      </x:c>
      <x:c r="D46" s="208">
        <x:v>14943.355003721201</x:v>
      </x:c>
      <x:c r="E46" s="53">
        <x:f t="shared" si="19"/>
        <x:v>0.99999999995563249</x:v>
      </x:c>
      <x:c r="F46" s="208">
        <x:v>14943.355003058201</x:v>
      </x:c>
      <x:c r="G46" s="53">
        <x:f t="shared" ref="G46:G50" si="22">IFERROR(H46/F46,"N/A")</x:f>
        <x:v>17.480632477603571</x:v>
      </x:c>
      <x:c r="H46" s="52">
        <x:v>261219.29679081897</x:v>
      </x:c>
      <x:c r="I46" s="55">
        <x:v>12730811.808369223</x:v>
      </x:c>
      <x:c r="J46" s="258">
        <x:f t="shared" si="20"/>
        <x:v>5.0833769750864018E-2</x:v>
      </x:c>
      <x:c r="K46" s="52">
        <x:v>380863.10472040402</x:v>
      </x:c>
      <x:c r="L46" s="59">
        <x:f t="shared" ref="L46:L50" si="23">IFERROR(M46/K46,"N/A")</x:f>
        <x:v>0.99999999994060851</x:v>
      </x:c>
      <x:c r="M46" s="52">
        <x:v>380863.104697784</x:v>
      </x:c>
      <x:c r="N46" s="143">
        <x:f t="shared" ref="N46:N50" si="24">IFERROR(O46/M46,"N/A")</x:f>
        <x:v>18.808593402617372</x:v>
      </x:c>
      <x:c r="O46" s="52">
        <x:v>7163499.2783191102</x:v>
      </x:c>
      <x:c r="P46" s="49" t="s">
        <x:v>18</x:v>
      </x:c>
      <x:c r="Q46" s="49" t="s">
        <x:v>18</x:v>
      </x:c>
      <x:c r="R46" s="55">
        <x:v>8358407.754192221</x:v>
      </x:c>
      <x:c r="S46" s="55">
        <x:v>11139720.154407267</x:v>
      </x:c>
      <x:c r="T46" s="55">
        <x:f t="shared" si="21"/>
        <x:v>-2781312.4002150455</x:v>
      </x:c>
      <x:c r="U46" s="143">
        <x:f t="shared" ref="U46:U50" si="25">IFERROR(R46/S46,"N/A")</x:f>
        <x:v>0.75032475128069887</x:v>
      </x:c>
      <x:c r="V46" s="215">
        <x:v>14884</x:v>
      </x:c>
      <x:c r="W46" s="56" t="s">
        <x:v>98</x:v>
      </x:c>
      <x:c r="AB46" s="337"/>
      <x:c r="AC46" s="338"/>
    </x:row>
    <x:row r="47" spans="1:29" ht="14.7" customHeight="1" x14ac:dyDescent="0.55000000000000004">
      <x:c r="A47" s="354">
        <x:v/>
      </x:c>
      <x:c r="B47" s="2" t="s">
        <x:v>445</x:v>
      </x:c>
      <x:c r="C47" s="49" t="s">
        <x:v>312</x:v>
      </x:c>
      <x:c r="D47" s="208">
        <x:v>25348.924192839997</x:v>
      </x:c>
      <x:c r="E47" s="53">
        <x:f t="shared" si="19"/>
        <x:v>1</x:v>
      </x:c>
      <x:c r="F47" s="208">
        <x:v>25348.924192839997</x:v>
      </x:c>
      <x:c r="G47" s="53">
        <x:f t="shared" si="22"/>
        <x:v>17.009114612086154</x:v>
      </x:c>
      <x:c r="H47" s="52">
        <x:v>431162.75688909902</x:v>
      </x:c>
      <x:c r="I47" s="55">
        <x:v>11064429.940522643</x:v>
      </x:c>
      <x:c r="J47" s="258">
        <x:f t="shared" si="20"/>
        <x:v>2.6737793662087769E-2</x:v>
      </x:c>
      <x:c r="K47" s="52">
        <x:v>703896.206215841</x:v>
      </x:c>
      <x:c r="L47" s="59">
        <x:f t="shared" si="23"/>
        <x:v>1</x:v>
      </x:c>
      <x:c r="M47" s="52">
        <x:v>703896.206215841</x:v>
      </x:c>
      <x:c r="N47" s="143">
        <x:f t="shared" si="24"/>
        <x:v>18.268631013276096</x:v>
      </x:c>
      <x:c r="O47" s="52">
        <x:v>12859220.0630021</x:v>
      </x:c>
      <x:c r="P47" s="49" t="s">
        <x:v>18</x:v>
      </x:c>
      <x:c r="Q47" s="49" t="s">
        <x:v>18</x:v>
      </x:c>
      <x:c r="R47" s="55">
        <x:v>8089053.128959422</x:v>
      </x:c>
      <x:c r="S47" s="55">
        <x:v>10343975.367439706</x:v>
      </x:c>
      <x:c r="T47" s="55">
        <x:f t="shared" si="21"/>
        <x:v>-2254922.2384802839</x:v>
      </x:c>
      <x:c r="U47" s="143">
        <x:f t="shared" si="25"/>
        <x:v>0.78200622503624428</x:v>
      </x:c>
      <x:c r="V47" s="215">
        <x:v>892</x:v>
      </x:c>
      <x:c r="W47" s="56" t="s">
        <x:v>98</x:v>
      </x:c>
      <x:c r="AB47" s="337"/>
      <x:c r="AC47" s="338"/>
    </x:row>
    <x:row r="48" spans="1:29" ht="14.7" customHeight="1" x14ac:dyDescent="0.55000000000000004">
      <x:c r="A48" s="354">
        <x:v/>
      </x:c>
      <x:c r="B48" s="2" t="s">
        <x:v>446</x:v>
      </x:c>
      <x:c r="C48" s="49" t="s">
        <x:v>312</x:v>
      </x:c>
      <x:c r="D48" s="208">
        <x:v>1374.4195823121399</x:v>
      </x:c>
      <x:c r="E48" s="53">
        <x:f t="shared" si="19"/>
        <x:v>1</x:v>
      </x:c>
      <x:c r="F48" s="208">
        <x:v>1374.4195823121399</x:v>
      </x:c>
      <x:c r="G48" s="53">
        <x:f t="shared" si="22"/>
        <x:v>15.433101354255964</x:v>
      </x:c>
      <x:c r="H48" s="52">
        <x:v>21211.556717097403</x:v>
      </x:c>
      <x:c r="I48" s="55">
        <x:v>1975477.5824222576</x:v>
      </x:c>
      <x:c r="J48" s="258">
        <x:f t="shared" si="20"/>
        <x:v>9.6691028423395012E-2</x:v>
      </x:c>
      <x:c r="K48" s="52">
        <x:v>0</x:v>
      </x:c>
      <x:c r="L48" s="59" t="str">
        <x:f t="shared" si="23"/>
        <x:v>N/A</x:v>
      </x:c>
      <x:c r="M48" s="52">
        <x:v>0</x:v>
      </x:c>
      <x:c r="N48" s="143" t="str">
        <x:f t="shared" si="24"/>
        <x:v>N/A</x:v>
      </x:c>
      <x:c r="O48" s="52">
        <x:v>0</x:v>
      </x:c>
      <x:c r="P48" s="49" t="s">
        <x:v>18</x:v>
      </x:c>
      <x:c r="Q48" s="49" t="s">
        <x:v>18</x:v>
      </x:c>
      <x:c r="R48" s="55">
        <x:v>1407871.687841095</x:v>
      </x:c>
      <x:c r="S48" s="55">
        <x:v>1975477.5799999994</x:v>
      </x:c>
      <x:c r="T48" s="55">
        <x:f t="shared" si="21"/>
        <x:v>-567605.89215890435</x:v>
      </x:c>
      <x:c r="U48" s="143">
        <x:f t="shared" si="25"/>
        <x:v>0.71267409060703968</x:v>
      </x:c>
      <x:c r="V48" s="215">
        <x:v>623</x:v>
      </x:c>
      <x:c r="W48" s="56" t="s">
        <x:v>459</x:v>
      </x:c>
      <x:c r="AB48" s="337"/>
      <x:c r="AC48" s="135"/>
    </x:row>
    <x:row r="49" spans="1:29" ht="14.7" customHeight="1" x14ac:dyDescent="0.55000000000000004">
      <x:c r="A49" s="354">
        <x:v/>
      </x:c>
      <x:c r="B49" s="2" t="s">
        <x:v>447</x:v>
      </x:c>
      <x:c r="C49" s="49" t="s">
        <x:v>312</x:v>
      </x:c>
      <x:c r="D49" s="208">
        <x:v>3188.7333932854399</x:v>
      </x:c>
      <x:c r="E49" s="53">
        <x:f t="shared" si="19"/>
        <x:v>1</x:v>
      </x:c>
      <x:c r="F49" s="208">
        <x:v>3188.7333932854399</x:v>
      </x:c>
      <x:c r="G49" s="53">
        <x:f t="shared" si="22"/>
        <x:v>6.7755084759167881</x:v>
      </x:c>
      <x:c r="H49" s="52">
        <x:v>21605.290133644397</x:v>
      </x:c>
      <x:c r="I49" s="55">
        <x:v>1729634.7625502064</x:v>
      </x:c>
      <x:c r="J49" s="258">
        <x:f t="shared" si="20"/>
        <x:v>8.1494097799187024E-2</x:v>
      </x:c>
      <x:c r="K49" s="52">
        <x:v>60865.146097089899</x:v>
      </x:c>
      <x:c r="L49" s="59">
        <x:f t="shared" si="23"/>
        <x:v>1</x:v>
      </x:c>
      <x:c r="M49" s="52">
        <x:v>60865.146097089899</x:v>
      </x:c>
      <x:c r="N49" s="143">
        <x:f t="shared" si="24"/>
        <x:v>5.9103935999301056</x:v>
      </x:c>
      <x:c r="O49" s="52">
        <x:v>359736.969951051</x:v>
      </x:c>
      <x:c r="P49" s="49" t="s">
        <x:v>18</x:v>
      </x:c>
      <x:c r="Q49" s="49" t="s">
        <x:v>18</x:v>
      </x:c>
      <x:c r="R49" s="55">
        <x:v>982837.48816688522</x:v>
      </x:c>
      <x:c r="S49" s="55">
        <x:v>1767190.7040985273</x:v>
      </x:c>
      <x:c r="T49" s="55">
        <x:f t="shared" si="21"/>
        <x:v>-784353.2159316421</x:v>
      </x:c>
      <x:c r="U49" s="143">
        <x:f t="shared" si="25"/>
        <x:v>0.55615813612388065</x:v>
      </x:c>
      <x:c r="V49" s="215">
        <x:v>135</x:v>
      </x:c>
      <x:c r="W49" s="56" t="s">
        <x:v>98</x:v>
      </x:c>
      <x:c r="AB49" s="337"/>
      <x:c r="AC49" s="338"/>
    </x:row>
    <x:row r="50" spans="1:29" ht="14.7" customHeight="1" x14ac:dyDescent="0.55000000000000004">
      <x:c r="A50" s="354">
        <x:v/>
      </x:c>
      <x:c r="B50" s="2" t="s">
        <x:v>356</x:v>
      </x:c>
      <x:c r="C50" s="49" t="s">
        <x:v>312</x:v>
      </x:c>
      <x:c r="D50" s="258" t="s">
        <x:v>18</x:v>
      </x:c>
      <x:c r="E50" s="258" t="str">
        <x:f t="shared" si="19"/>
        <x:v>N/A</x:v>
      </x:c>
      <x:c r="F50" s="258" t="s">
        <x:v>18</x:v>
      </x:c>
      <x:c r="G50" s="53" t="str">
        <x:f t="shared" si="22"/>
        <x:v>N/A</x:v>
      </x:c>
      <x:c r="H50" s="258" t="s">
        <x:v>18</x:v>
      </x:c>
      <x:c r="I50" s="55">
        <x:v>338616.76950615249</x:v>
      </x:c>
      <x:c r="J50" s="258" t="str">
        <x:f t="shared" si="20"/>
        <x:v>N/A</x:v>
      </x:c>
      <x:c r="K50" s="258" t="s">
        <x:v>18</x:v>
      </x:c>
      <x:c r="L50" s="59" t="str">
        <x:f t="shared" si="23"/>
        <x:v>N/A</x:v>
      </x:c>
      <x:c r="M50" s="258" t="s">
        <x:v>18</x:v>
      </x:c>
      <x:c r="N50" s="143" t="str">
        <x:f t="shared" si="24"/>
        <x:v>N/A</x:v>
      </x:c>
      <x:c r="O50" s="258" t="s">
        <x:v>18</x:v>
      </x:c>
      <x:c r="P50" s="49" t="s">
        <x:v>18</x:v>
      </x:c>
      <x:c r="Q50" s="49" t="s">
        <x:v>18</x:v>
      </x:c>
      <x:c r="R50" s="258" t="s">
        <x:v>18</x:v>
      </x:c>
      <x:c r="S50" s="357">
        <x:v>338616.76950615249</x:v>
      </x:c>
      <x:c r="T50" s="258" t="s">
        <x:v>18</x:v>
      </x:c>
      <x:c r="U50" s="143" t="str">
        <x:f t="shared" si="25"/>
        <x:v>N/A</x:v>
      </x:c>
      <x:c r="V50" s="215" t="s">
        <x:v>18</x:v>
      </x:c>
      <x:c r="W50" s="330" t="s">
        <x:v>18</x:v>
      </x:c>
      <x:c r="AB50" s="337"/>
      <x:c r="AC50" s="338"/>
    </x:row>
    <x:row r="51" spans="1:29" ht="15.75" customHeight="1" x14ac:dyDescent="0.55000000000000004">
      <x:c r="A51" s="354">
        <x:v/>
      </x:c>
      <x:c r="B51" s="3" t="s">
        <x:v>82</x:v>
      </x:c>
      <x:c r="C51" s="3"/>
      <x:c r="D51" s="67">
        <x:f>SUM(D45:D50)</x:f>
        <x:v>135769.83888849057</x:v>
      </x:c>
      <x:c r="E51" s="112">
        <x:f>F51/D51</x:f>
        <x:v>0.90748172969486351</x:v>
      </x:c>
      <x:c r="F51" s="67">
        <x:f>SUM(F45:F50)</x:f>
        <x:v>123208.64823492037</x:v>
      </x:c>
      <x:c r="G51" s="112">
        <x:f>H51/F51</x:f>
        <x:v>11.283880615892979</x:v>
      </x:c>
      <x:c r="H51" s="67">
        <x:f>SUM(H45:H50)</x:f>
        <x:v>1390271.6775283946</x:v>
      </x:c>
      <x:c r="I51" s="63">
        <x:f>SUM(I45:I50)</x:f>
        <x:v>35931557.8925502</x:v>
      </x:c>
      <x:c r="J51" s="222">
        <x:f>-PMT(0.46%,G51,I51)/(F51*1000)</x:f>
        <x:v>2.658093042450746E-2</x:v>
      </x:c>
      <x:c r="K51" s="204">
        <x:f>SUM(K45:K50)</x:f>
        <x:v>1145624.457033335</x:v>
      </x:c>
      <x:c r="L51" s="69">
        <x:f>M51/K51</x:f>
        <x:v>0.99999999998025513</x:v>
      </x:c>
      <x:c r="M51" s="204">
        <x:f>SUM(M45:M50)</x:f>
        <x:v>1145624.4570107148</x:v>
      </x:c>
      <x:c r="N51" s="69">
        <x:f>O51/M51</x:f>
        <x:v>17.791568769801177</x:v>
      </x:c>
      <x:c r="O51" s="204">
        <x:f>SUM(O45:O50)</x:f>
        <x:v>20382456.311272264</x:v>
      </x:c>
      <x:c r="P51" s="64" t="s">
        <x:v>18</x:v>
      </x:c>
      <x:c r="Q51" s="64" t="s">
        <x:v>18</x:v>
      </x:c>
      <x:c r="R51" s="68">
        <x:f>SUM(R45:R50)</x:f>
        <x:v>84847424.440429404</x:v>
      </x:c>
      <x:c r="S51" s="68">
        <x:f>SUM(S45:S50)</x:f>
        <x:v>34967802.79385104</x:v>
      </x:c>
      <x:c r="T51" s="68">
        <x:f>R51-S51</x:f>
        <x:v>49879621.646578364</x:v>
      </x:c>
      <x:c r="U51" s="69">
        <x:f t="shared" ref="U51" si="26">R51/S51</x:f>
        <x:v>2.4264442619011084</x:v>
      </x:c>
      <x:c r="V51" s="70">
        <x:f>SUM(V45:V50)</x:f>
        <x:v>2406408.5904367501</x:v>
      </x:c>
      <x:c r="W51" s="64" t="s">
        <x:v>18</x:v>
      </x:c>
      <x:c r="AB51" s="337"/>
      <x:c r="AC51" s="135"/>
    </x:row>
    <x:row r="52" spans="1:29" ht="15.7" customHeight="1" x14ac:dyDescent="0.55000000000000004">
      <x:c r="A52" s="354">
        <x:v/>
      </x:c>
      <x:c r="B52" s="403" t="s">
        <x:v>83</x:v>
      </x:c>
      <x:c r="C52" s="404"/>
      <x:c r="D52" s="404"/>
      <x:c r="E52" s="404"/>
      <x:c r="F52" s="404"/>
      <x:c r="G52" s="404"/>
      <x:c r="H52" s="404"/>
      <x:c r="I52" s="404"/>
      <x:c r="J52" s="404"/>
      <x:c r="K52" s="404"/>
      <x:c r="L52" s="404"/>
      <x:c r="M52" s="404"/>
      <x:c r="N52" s="404"/>
      <x:c r="O52" s="404"/>
      <x:c r="P52" s="404"/>
      <x:c r="Q52" s="404"/>
      <x:c r="R52" s="404"/>
      <x:c r="S52" s="404"/>
      <x:c r="T52" s="404"/>
      <x:c r="U52" s="404"/>
      <x:c r="V52" s="404"/>
      <x:c r="W52" s="404"/>
      <x:c r="AB52" s="337"/>
      <x:c r="AC52" s="338"/>
    </x:row>
    <x:row r="53" spans="1:29" ht="15.7" customHeight="1" x14ac:dyDescent="0.55000000000000004">
      <x:c r="A53" s="354">
        <x:v/>
      </x:c>
      <x:c r="B53" s="2" t="s">
        <x:v>411</x:v>
      </x:c>
      <x:c r="C53" s="49" t="s">
        <x:v>312</x:v>
      </x:c>
      <x:c r="D53" s="208">
        <x:v>127326.444374239</x:v>
      </x:c>
      <x:c r="E53" s="53">
        <x:f t="shared" ref="E53:E62" si="27">IFERROR(F53/D53,"N/A")</x:f>
        <x:v>1</x:v>
      </x:c>
      <x:c r="F53" s="208">
        <x:v>127326.444374239</x:v>
      </x:c>
      <x:c r="G53" s="53">
        <x:f t="shared" ref="G53:G62" si="28">IFERROR(H53/F53,"N/A")</x:f>
        <x:v>10.918262388276002</x:v>
      </x:c>
      <x:c r="H53" s="52">
        <x:v>1390183.5286441701</x:v>
      </x:c>
      <x:c r="I53" s="71">
        <x:v>7487186.75</x:v>
      </x:c>
      <x:c r="J53" s="258">
        <x:f t="shared" ref="J53:J62" si="29">IFERROR(-PMT(0.46%,G53,I53)/(F53*1000),"N/A")</x:f>
        <x:v>5.5345084822327134E-3</x:v>
      </x:c>
      <x:c r="K53" s="52">
        <x:v>653124</x:v>
      </x:c>
      <x:c r="L53" s="59">
        <x:f>IFERROR(M53/K53,"N/A")</x:f>
        <x:v>1</x:v>
      </x:c>
      <x:c r="M53" s="52">
        <x:v>653124</x:v>
      </x:c>
      <x:c r="N53" s="53">
        <x:f>IFERROR(O53/M53,"N/A")</x:f>
        <x:v>20</x:v>
      </x:c>
      <x:c r="O53" s="52">
        <x:v>13062480</x:v>
      </x:c>
      <x:c r="P53" s="57" t="s">
        <x:v>18</x:v>
      </x:c>
      <x:c r="Q53" s="57" t="s">
        <x:v>18</x:v>
      </x:c>
      <x:c r="R53" s="71">
        <x:v>94739549.874001771</x:v>
      </x:c>
      <x:c r="S53" s="71">
        <x:v>11024833.074999999</x:v>
      </x:c>
      <x:c r="T53" s="71">
        <x:f t="shared" ref="T53" si="30">R53-S53</x:f>
        <x:v>83714716.799001768</x:v>
      </x:c>
      <x:c r="U53" s="143">
        <x:f>IFERROR(R53/S53,"N/A")</x:f>
        <x:v>8.5932865585814575</x:v>
      </x:c>
      <x:c r="V53" s="215">
        <x:v>2817014</x:v>
      </x:c>
      <x:c r="W53" s="56" t="s">
        <x:v>457</x:v>
      </x:c>
      <x:c r="AB53" s="337"/>
      <x:c r="AC53" s="338"/>
    </x:row>
    <x:row r="54" spans="1:29" ht="15.7" customHeight="1" x14ac:dyDescent="0.55000000000000004">
      <x:c r="A54" s="354">
        <x:v/>
      </x:c>
      <x:c r="B54" s="2" t="s">
        <x:v>413</x:v>
      </x:c>
      <x:c r="C54" s="49" t="s">
        <x:v>312</x:v>
      </x:c>
      <x:c r="D54" s="208">
        <x:v>52883.830624941605</x:v>
      </x:c>
      <x:c r="E54" s="53">
        <x:f t="shared" si="27"/>
        <x:v>1</x:v>
      </x:c>
      <x:c r="F54" s="208">
        <x:v>52883.830624941605</x:v>
      </x:c>
      <x:c r="G54" s="53">
        <x:f t="shared" si="28"/>
        <x:v>9.2533229744833072</x:v>
      </x:c>
      <x:c r="H54" s="52">
        <x:v>489351.16490045603</x:v>
      </x:c>
      <x:c r="I54" s="71">
        <x:v>5317550</x:v>
      </x:c>
      <x:c r="J54" s="258">
        <x:f t="shared" si="29"/>
        <x:v>1.1124411089152851E-2</x:v>
      </x:c>
      <x:c r="K54" s="52">
        <x:v>577891.19999999995</x:v>
      </x:c>
      <x:c r="L54" s="59">
        <x:f t="shared" ref="L54:L62" si="31">IFERROR(M54/K54,"N/A")</x:f>
        <x:v>1</x:v>
      </x:c>
      <x:c r="M54" s="52">
        <x:v>577891.19999999995</x:v>
      </x:c>
      <x:c r="N54" s="53">
        <x:f t="shared" ref="N54:N62" si="32">IFERROR(O54/M54,"N/A")</x:f>
        <x:v>10</x:v>
      </x:c>
      <x:c r="O54" s="52">
        <x:v>5778912</x:v>
      </x:c>
      <x:c r="P54" s="57" t="s">
        <x:v>18</x:v>
      </x:c>
      <x:c r="Q54" s="57" t="s">
        <x:v>18</x:v>
      </x:c>
      <x:c r="R54" s="71">
        <x:v>27977492.870714679</x:v>
      </x:c>
      <x:c r="S54" s="71">
        <x:v>4941693</x:v>
      </x:c>
      <x:c r="T54" s="71">
        <x:f>R54-S54</x:f>
        <x:v>23035799.870714679</x:v>
      </x:c>
      <x:c r="U54" s="143">
        <x:f t="shared" ref="U54:U62" si="33">IFERROR(R54/S54,"N/A")</x:f>
        <x:v>5.6615198213880706</x:v>
      </x:c>
      <x:c r="V54" s="215">
        <x:v>840000</x:v>
      </x:c>
      <x:c r="W54" s="56" t="s">
        <x:v>96</x:v>
      </x:c>
      <x:c r="AB54" s="337"/>
      <x:c r="AC54" s="338"/>
    </x:row>
    <x:row r="55" spans="1:29" ht="15.7" customHeight="1" x14ac:dyDescent="0.55000000000000004">
      <x:c r="A55" s="354">
        <x:v/>
      </x:c>
      <x:c r="B55" s="2" t="s">
        <x:v>418</x:v>
      </x:c>
      <x:c r="C55" s="49" t="s">
        <x:v>312</x:v>
      </x:c>
      <x:c r="D55" s="208">
        <x:v>12350.4279059086</x:v>
      </x:c>
      <x:c r="E55" s="53">
        <x:f t="shared" si="27"/>
        <x:v>0.80021970598269154</x:v>
      </x:c>
      <x:c r="F55" s="208">
        <x:v>9883.0557876266084</x:v>
      </x:c>
      <x:c r="G55" s="53">
        <x:f t="shared" si="28"/>
        <x:v>10.771030829426884</x:v>
      </x:c>
      <x:c r="H55" s="52">
        <x:v>106450.69857747199</x:v>
      </x:c>
      <x:c r="I55" s="71">
        <x:v>2847082</x:v>
      </x:c>
      <x:c r="J55" s="258">
        <x:f t="shared" si="29"/>
        <x:v>2.747504915442479E-2</x:v>
      </x:c>
      <x:c r="K55" s="52">
        <x:v>1187.5342832121901</x:v>
      </x:c>
      <x:c r="L55" s="59">
        <x:f t="shared" si="31"/>
        <x:v>0.79999999999999827</x:v>
      </x:c>
      <x:c r="M55" s="52">
        <x:v>950.02742656974999</x:v>
      </x:c>
      <x:c r="N55" s="53">
        <x:f t="shared" si="32"/>
        <x:v>10.999999999999947</x:v>
      </x:c>
      <x:c r="O55" s="52">
        <x:v>10450.3016922672</x:v>
      </x:c>
      <x:c r="P55" s="57" t="s">
        <x:v>18</x:v>
      </x:c>
      <x:c r="Q55" s="57" t="s">
        <x:v>18</x:v>
      </x:c>
      <x:c r="R55" s="71">
        <x:v>6899971.2293434758</x:v>
      </x:c>
      <x:c r="S55" s="71">
        <x:v>3977053.2216594229</x:v>
      </x:c>
      <x:c r="T55" s="71">
        <x:f>R55-S55</x:f>
        <x:v>2922918.0076840529</x:v>
      </x:c>
      <x:c r="U55" s="143">
        <x:f t="shared" si="33"/>
        <x:v>1.7349456607132019</x:v>
      </x:c>
      <x:c r="V55" s="215">
        <x:v>70</x:v>
      </x:c>
      <x:c r="W55" s="56" t="s">
        <x:v>98</x:v>
      </x:c>
      <x:c r="AB55" s="337"/>
      <x:c r="AC55" s="338"/>
    </x:row>
    <x:row r="56" spans="1:29" ht="15.7" customHeight="1" x14ac:dyDescent="0.55000000000000004">
      <x:c r="A56" s="354">
        <x:v/>
      </x:c>
      <x:c r="B56" s="256" t="s">
        <x:v>460</x:v>
      </x:c>
      <x:c r="C56" s="49" t="s">
        <x:v>312</x:v>
      </x:c>
      <x:c r="D56" s="208">
        <x:v>9091.3627029258787</x:v>
      </x:c>
      <x:c r="E56" s="53">
        <x:f t="shared" si="27"/>
        <x:v>0.96999999999999975</x:v>
      </x:c>
      <x:c r="F56" s="208">
        <x:v>8818.6218218381</x:v>
      </x:c>
      <x:c r="G56" s="53">
        <x:f t="shared" si="28"/>
        <x:v>14.498987140183932</x:v>
      </x:c>
      <x:c r="H56" s="52">
        <x:v>127861.084388976</x:v>
      </x:c>
      <x:c r="I56" s="71">
        <x:v>1335672</x:v>
      </x:c>
      <x:c r="J56" s="258">
        <x:f t="shared" si="29"/>
        <x:v>1.0822504746112111E-2</x:v>
      </x:c>
      <x:c r="K56" s="52">
        <x:v>0</x:v>
      </x:c>
      <x:c r="L56" s="59" t="str">
        <x:f t="shared" si="31"/>
        <x:v>N/A</x:v>
      </x:c>
      <x:c r="M56" s="52">
        <x:v>0</x:v>
      </x:c>
      <x:c r="N56" s="53" t="str">
        <x:f t="shared" si="32"/>
        <x:v>N/A</x:v>
      </x:c>
      <x:c r="O56" s="52">
        <x:v>0</x:v>
      </x:c>
      <x:c r="P56" s="57" t="s">
        <x:v>18</x:v>
      </x:c>
      <x:c r="Q56" s="57" t="s">
        <x:v>18</x:v>
      </x:c>
      <x:c r="R56" s="71">
        <x:v>13396201.020880856</x:v>
      </x:c>
      <x:c r="S56" s="71">
        <x:v>11373355.121355901</x:v>
      </x:c>
      <x:c r="T56" s="71">
        <x:f>R56-S56</x:f>
        <x:v>2022845.8995249551</x:v>
      </x:c>
      <x:c r="U56" s="143">
        <x:f t="shared" si="33"/>
        <x:v>1.1778583257043149</x:v>
      </x:c>
      <x:c r="V56" s="215">
        <x:v>84549</x:v>
      </x:c>
      <x:c r="W56" s="56" t="s">
        <x:v>96</x:v>
      </x:c>
      <x:c r="AB56" s="337"/>
      <x:c r="AC56" s="227"/>
    </x:row>
    <x:row r="57" spans="1:29" x14ac:dyDescent="0.55000000000000004">
      <x:c r="A57" s="354">
        <x:v/>
      </x:c>
      <x:c r="B57" s="2" t="s">
        <x:v>417</x:v>
      </x:c>
      <x:c r="C57" s="49" t="s">
        <x:v>312</x:v>
      </x:c>
      <x:c r="D57" s="208">
        <x:v>7447.2248631966404</x:v>
      </x:c>
      <x:c r="E57" s="53">
        <x:f t="shared" si="27"/>
        <x:v>0.96999999999999986</x:v>
      </x:c>
      <x:c r="F57" s="208">
        <x:v>7223.8081173007404</x:v>
      </x:c>
      <x:c r="G57" s="53">
        <x:f t="shared" si="28"/>
        <x:v>13.102431432796731</x:v>
      </x:c>
      <x:c r="H57" s="52">
        <x:v>94649.450540613398</x:v>
      </x:c>
      <x:c r="I57" s="71">
        <x:v>2462234</x:v>
      </x:c>
      <x:c r="J57" s="258">
        <x:f t="shared" si="29"/>
        <x:v>2.6865843176421902E-2</x:v>
      </x:c>
      <x:c r="K57" s="52">
        <x:v>17402.924999999999</x:v>
      </x:c>
      <x:c r="L57" s="59">
        <x:f t="shared" si="31"/>
        <x:v>0.97000000000000008</x:v>
      </x:c>
      <x:c r="M57" s="52">
        <x:v>16880.83725</x:v>
      </x:c>
      <x:c r="N57" s="53">
        <x:f t="shared" si="32"/>
        <x:v>15</x:v>
      </x:c>
      <x:c r="O57" s="52">
        <x:v>253212.55875</x:v>
      </x:c>
      <x:c r="P57" s="259" t="s">
        <x:v>18</x:v>
      </x:c>
      <x:c r="Q57" s="57" t="s">
        <x:v>18</x:v>
      </x:c>
      <x:c r="R57" s="71">
        <x:v>22242165.280729942</x:v>
      </x:c>
      <x:c r="S57" s="71">
        <x:v>3374532.4956999999</x:v>
      </x:c>
      <x:c r="T57" s="71">
        <x:f t="shared" ref="T57:T61" si="34">R57-S57</x:f>
        <x:v>18867632.78502994</x:v>
      </x:c>
      <x:c r="U57" s="143">
        <x:f t="shared" si="33"/>
        <x:v>6.5911842037591981</x:v>
      </x:c>
      <x:c r="V57" s="215">
        <x:v>149</x:v>
      </x:c>
      <x:c r="W57" s="56" t="s">
        <x:v>96</x:v>
      </x:c>
      <x:c r="AB57" s="337"/>
      <x:c r="AC57" s="339"/>
    </x:row>
    <x:row r="58" spans="1:29" x14ac:dyDescent="0.55000000000000004">
      <x:c r="A58" s="354">
        <x:v/>
      </x:c>
      <x:c r="B58" s="2" t="s">
        <x:v>419</x:v>
      </x:c>
      <x:c r="C58" s="49" t="s">
        <x:v>312</x:v>
      </x:c>
      <x:c r="D58" s="208">
        <x:v>6148.3770891522299</x:v>
      </x:c>
      <x:c r="E58" s="53">
        <x:f t="shared" si="27"/>
        <x:v>0.96827422514548522</x:v>
      </x:c>
      <x:c r="F58" s="208">
        <x:v>5953.3150619011294</x:v>
      </x:c>
      <x:c r="G58" s="53">
        <x:f t="shared" si="28"/>
        <x:v>6.0338019417542563</x:v>
      </x:c>
      <x:c r="H58" s="52">
        <x:v>35921.123980373894</x:v>
      </x:c>
      <x:c r="I58" s="71">
        <x:v>1903181</x:v>
      </x:c>
      <x:c r="J58" s="258">
        <x:f t="shared" si="29"/>
        <x:v>5.3842656092916504E-2</x:v>
      </x:c>
      <x:c r="K58" s="52">
        <x:v>197298.876547511</x:v>
      </x:c>
      <x:c r="L58" s="59">
        <x:f t="shared" si="31"/>
        <x:v>0.96999999999999664</x:v>
      </x:c>
      <x:c r="M58" s="52">
        <x:v>191379.91025108501</x:v>
      </x:c>
      <x:c r="N58" s="53">
        <x:f t="shared" si="32"/>
        <x:v>6.5260225970345767</x:v>
      </x:c>
      <x:c r="O58" s="52">
        <x:v>1248949.61891703</x:v>
      </x:c>
      <x:c r="P58" s="57" t="s">
        <x:v>18</x:v>
      </x:c>
      <x:c r="Q58" s="57" t="s">
        <x:v>18</x:v>
      </x:c>
      <x:c r="R58" s="71">
        <x:v>4957917.2602652311</x:v>
      </x:c>
      <x:c r="S58" s="71">
        <x:v>1953361.2009000001</x:v>
      </x:c>
      <x:c r="T58" s="71">
        <x:f t="shared" si="34"/>
        <x:v>3004556.0593652311</x:v>
      </x:c>
      <x:c r="U58" s="143">
        <x:f t="shared" si="33"/>
        <x:v>2.5381466868395353</x:v>
      </x:c>
      <x:c r="V58" s="215">
        <x:v>74916</x:v>
      </x:c>
      <x:c r="W58" s="56" t="s">
        <x:v>96</x:v>
      </x:c>
      <x:c r="AB58" s="337"/>
      <x:c r="AC58" s="338"/>
    </x:row>
    <x:row r="59" spans="1:29" x14ac:dyDescent="0.55000000000000004">
      <x:c r="A59" s="354">
        <x:v/>
      </x:c>
      <x:c r="B59" s="2" t="s">
        <x:v>160</x:v>
      </x:c>
      <x:c r="C59" s="49" t="s">
        <x:v>312</x:v>
      </x:c>
      <x:c r="D59" s="208">
        <x:v>5543.7052151399093</x:v>
      </x:c>
      <x:c r="E59" s="53">
        <x:f t="shared" si="27"/>
        <x:v>0.94502355790125325</x:v>
      </x:c>
      <x:c r="F59" s="208">
        <x:v>5238.9320263672498</x:v>
      </x:c>
      <x:c r="G59" s="53">
        <x:f t="shared" si="28"/>
        <x:v>8.4832838741486682</x:v>
      </x:c>
      <x:c r="H59" s="52">
        <x:v>44443.347577042296</x:v>
      </x:c>
      <x:c r="I59" s="71">
        <x:v>756243.85</x:v>
      </x:c>
      <x:c r="J59" s="258">
        <x:f t="shared" si="29"/>
        <x:v>1.7389174296708741E-2</x:v>
      </x:c>
      <x:c r="K59" s="52">
        <x:v>30151.822035725399</x:v>
      </x:c>
      <x:c r="L59" s="59">
        <x:f t="shared" si="31"/>
        <x:v>1</x:v>
      </x:c>
      <x:c r="M59" s="52">
        <x:v>30151.822035725399</x:v>
      </x:c>
      <x:c r="N59" s="53">
        <x:f t="shared" si="32"/>
        <x:v>9.4272886531152356</x:v>
      </x:c>
      <x:c r="O59" s="52">
        <x:v>284249.929748144</x:v>
      </x:c>
      <x:c r="P59" s="57" t="s">
        <x:v>18</x:v>
      </x:c>
      <x:c r="Q59" s="57" t="s">
        <x:v>18</x:v>
      </x:c>
      <x:c r="R59" s="71">
        <x:v>4029269.7365600169</x:v>
      </x:c>
      <x:c r="S59" s="71">
        <x:v>1145421.0750299813</x:v>
      </x:c>
      <x:c r="T59" s="71">
        <x:f t="shared" si="34"/>
        <x:v>2883848.6615300355</x:v>
      </x:c>
      <x:c r="U59" s="143">
        <x:f t="shared" si="33"/>
        <x:v>3.5177192251806182</x:v>
      </x:c>
      <x:c r="V59" s="215">
        <x:v>299530</x:v>
      </x:c>
      <x:c r="W59" s="56" t="s">
        <x:v>96</x:v>
      </x:c>
      <x:c r="AB59" s="337"/>
      <x:c r="AC59" s="338"/>
    </x:row>
    <x:row r="60" spans="1:29" x14ac:dyDescent="0.55000000000000004">
      <x:c r="A60" s="354">
        <x:v/>
      </x:c>
      <x:c r="B60" s="2" t="s">
        <x:v>416</x:v>
      </x:c>
      <x:c r="C60" s="49" t="s">
        <x:v>312</x:v>
      </x:c>
      <x:c r="D60" s="208">
        <x:v>10159.3778356863</x:v>
      </x:c>
      <x:c r="E60" s="53">
        <x:f t="shared" si="27"/>
        <x:v>0.79999999999999605</x:v>
      </x:c>
      <x:c r="F60" s="208">
        <x:v>8127.5022685490003</x:v>
      </x:c>
      <x:c r="G60" s="53">
        <x:f t="shared" si="28"/>
        <x:v>13.233247219475391</x:v>
      </x:c>
      <x:c r="H60" s="52">
        <x:v>107553.24679655599</x:v>
      </x:c>
      <x:c r="I60" s="71">
        <x:v>3023358</x:v>
      </x:c>
      <x:c r="J60" s="258">
        <x:f t="shared" si="29"/>
        <x:v>2.9039180422369658E-2</x:v>
      </x:c>
      <x:c r="K60" s="52">
        <x:v>0</x:v>
      </x:c>
      <x:c r="L60" s="59" t="str">
        <x:f t="shared" si="31"/>
        <x:v>N/A</x:v>
      </x:c>
      <x:c r="M60" s="52">
        <x:v>0</x:v>
      </x:c>
      <x:c r="N60" s="53" t="str">
        <x:f t="shared" si="32"/>
        <x:v>N/A</x:v>
      </x:c>
      <x:c r="O60" s="52">
        <x:v>0</x:v>
      </x:c>
      <x:c r="P60" s="57" t="s">
        <x:v>18</x:v>
      </x:c>
      <x:c r="Q60" s="57" t="s">
        <x:v>18</x:v>
      </x:c>
      <x:c r="R60" s="71">
        <x:v>6600963.2922727158</x:v>
      </x:c>
      <x:c r="S60" s="71">
        <x:v>2411242.8790967744</x:v>
      </x:c>
      <x:c r="T60" s="71">
        <x:f t="shared" si="34"/>
        <x:v>4189720.4131759414</x:v>
      </x:c>
      <x:c r="U60" s="143">
        <x:f t="shared" si="33"/>
        <x:v>2.7375771016254347</x:v>
      </x:c>
      <x:c r="V60" s="215">
        <x:v>234</x:v>
      </x:c>
      <x:c r="W60" s="56" t="s">
        <x:v>98</x:v>
      </x:c>
      <x:c r="AB60" s="337"/>
      <x:c r="AC60" s="338"/>
    </x:row>
    <x:row r="61" spans="1:29" x14ac:dyDescent="0.55000000000000004">
      <x:c r="A61" s="354">
        <x:v/>
      </x:c>
      <x:c r="B61" s="2" t="s">
        <x:v>461</x:v>
      </x:c>
      <x:c r="C61" s="49" t="s">
        <x:v>312</x:v>
      </x:c>
      <x:c r="D61" s="208">
        <x:v>4347.6090789319096</x:v>
      </x:c>
      <x:c r="E61" s="53">
        <x:f t="shared" si="27"/>
        <x:v>0.97000000000000197</x:v>
      </x:c>
      <x:c r="F61" s="208">
        <x:v>4217.1808065639607</x:v>
      </x:c>
      <x:c r="G61" s="53">
        <x:f t="shared" si="28"/>
        <x:v>12.773529369634913</x:v>
      </x:c>
      <x:c r="H61" s="52">
        <x:v>53868.282889705399</x:v>
      </x:c>
      <x:c r="I61" s="71">
        <x:v>2225060</x:v>
      </x:c>
      <x:c r="J61" s="258">
        <x:f t="shared" si="29"/>
        <x:v>4.2625874986476006E-2</x:v>
      </x:c>
      <x:c r="K61" s="52">
        <x:v>0</x:v>
      </x:c>
      <x:c r="L61" s="59" t="str">
        <x:f t="shared" si="31"/>
        <x:v>N/A</x:v>
      </x:c>
      <x:c r="M61" s="52">
        <x:v>0</x:v>
      </x:c>
      <x:c r="N61" s="53" t="str">
        <x:f t="shared" si="32"/>
        <x:v>N/A</x:v>
      </x:c>
      <x:c r="O61" s="52">
        <x:v>0</x:v>
      </x:c>
      <x:c r="P61" s="57" t="s">
        <x:v>18</x:v>
      </x:c>
      <x:c r="Q61" s="57" t="s">
        <x:v>18</x:v>
      </x:c>
      <x:c r="R61" s="71">
        <x:v>3790157.2100023357</x:v>
      </x:c>
      <x:c r="S61" s="71">
        <x:v>2732285.6480999999</x:v>
      </x:c>
      <x:c r="T61" s="71">
        <x:f t="shared" si="34"/>
        <x:v>1057871.5619023358</x:v>
      </x:c>
      <x:c r="U61" s="143">
        <x:f t="shared" si="33"/>
        <x:v>1.387174584999181</x:v>
      </x:c>
      <x:c r="V61" s="215">
        <x:v>16889</x:v>
      </x:c>
      <x:c r="W61" s="56" t="s">
        <x:v>96</x:v>
      </x:c>
      <x:c r="AB61" s="337"/>
      <x:c r="AC61" s="339"/>
    </x:row>
    <x:row r="62" spans="1:29" x14ac:dyDescent="0.55000000000000004">
      <x:c r="A62" s="354">
        <x:v/>
      </x:c>
      <x:c r="B62" s="2" t="s">
        <x:v>526</x:v>
      </x:c>
      <x:c r="C62" s="49" t="s">
        <x:v>312</x:v>
      </x:c>
      <x:c r="D62" s="127">
        <x:v>0</x:v>
      </x:c>
      <x:c r="E62" s="53" t="str">
        <x:f t="shared" si="27"/>
        <x:v>N/A</x:v>
      </x:c>
      <x:c r="F62" s="127">
        <x:v>0</x:v>
      </x:c>
      <x:c r="G62" s="53" t="str">
        <x:f t="shared" si="28"/>
        <x:v>N/A</x:v>
      </x:c>
      <x:c r="H62" s="127">
        <x:v>0</x:v>
      </x:c>
      <x:c r="I62" s="71">
        <x:v>897.52000000000044</x:v>
      </x:c>
      <x:c r="J62" s="258" t="str">
        <x:f t="shared" si="29"/>
        <x:v>N/A</x:v>
      </x:c>
      <x:c r="K62" s="52">
        <x:v>0</x:v>
      </x:c>
      <x:c r="L62" s="59" t="str">
        <x:f t="shared" si="31"/>
        <x:v>N/A</x:v>
      </x:c>
      <x:c r="M62" s="52">
        <x:v>0</x:v>
      </x:c>
      <x:c r="N62" s="53" t="str">
        <x:f t="shared" si="32"/>
        <x:v>N/A</x:v>
      </x:c>
      <x:c r="O62" s="52">
        <x:v>0</x:v>
      </x:c>
      <x:c r="P62" s="57" t="s">
        <x:v>18</x:v>
      </x:c>
      <x:c r="Q62" s="57" t="s">
        <x:v>18</x:v>
      </x:c>
      <x:c r="R62" s="143" t="s">
        <x:v>18</x:v>
      </x:c>
      <x:c r="S62" s="143" t="s">
        <x:v>18</x:v>
      </x:c>
      <x:c r="T62" s="143" t="s">
        <x:v>18</x:v>
      </x:c>
      <x:c r="U62" s="143" t="str">
        <x:f t="shared" si="33"/>
        <x:v>N/A</x:v>
      </x:c>
      <x:c r="V62" s="215" t="s">
        <x:v>18</x:v>
      </x:c>
      <x:c r="W62" s="330" t="s">
        <x:v>18</x:v>
      </x:c>
      <x:c r="AB62" s="337"/>
      <x:c r="AC62" s="340"/>
    </x:row>
    <x:row r="63" spans="1:29" ht="35.200000000000003" customHeight="1" x14ac:dyDescent="0.55000000000000004">
      <x:c r="A63" s="354">
        <x:v/>
      </x:c>
      <x:c r="B63" s="3" t="s">
        <x:v>84</x:v>
      </x:c>
      <x:c r="C63" s="3"/>
      <x:c r="D63" s="61">
        <x:f>SUM(D53:D62)</x:f>
        <x:v>235298.35969012207</x:v>
      </x:c>
      <x:c r="E63" s="232">
        <x:f>F63/D63</x:f>
        <x:v>0.97609133863829978</x:v>
      </x:c>
      <x:c r="F63" s="61">
        <x:f>SUM(F53:F62)</x:f>
        <x:v>229672.69088932741</x:v>
      </x:c>
      <x:c r="G63" s="66">
        <x:f>H63/F63</x:f>
        <x:v>10.668581966830724</x:v>
      </x:c>
      <x:c r="H63" s="61">
        <x:f>SUM(H53:H62)</x:f>
        <x:v>2450281.9282953655</x:v>
      </x:c>
      <x:c r="I63" s="63">
        <x:f>SUM(I53:I62)</x:f>
        <x:v>27358465.120000001</x:v>
      </x:c>
      <x:c r="J63" s="82">
        <x:f>-PMT(0.46%,G63,I63)/F63*1000</x:f>
        <x:v>11467.306695471856</x:v>
      </x:c>
      <x:c r="K63" s="204">
        <x:f>SUM(K53:K62)</x:f>
        <x:v>1477056.3578664486</x:v>
      </x:c>
      <x:c r="L63" s="69">
        <x:f>M63/K63</x:f>
        <x:v>0.99547846575555499</x:v>
      </x:c>
      <x:c r="M63" s="70">
        <x:f>SUM(M53:M62)</x:f>
        <x:v>1470377.7969633802</x:v>
      </x:c>
      <x:c r="N63" s="69">
        <x:f>O63/M63</x:f>
        <x:v>14.036021525712304</x:v>
      </x:c>
      <x:c r="O63" s="70">
        <x:f>SUM(O53:O62)</x:f>
        <x:v>20638254.409107439</x:v>
      </x:c>
      <x:c r="P63" s="64" t="s">
        <x:v>18</x:v>
      </x:c>
      <x:c r="Q63" s="64" t="s">
        <x:v>18</x:v>
      </x:c>
      <x:c r="R63" s="68">
        <x:f>SUM(R53:R62)</x:f>
        <x:v>184633687.77477103</x:v>
      </x:c>
      <x:c r="S63" s="68">
        <x:f>SUM(S53:S62)</x:f>
        <x:v>42933777.716842085</x:v>
      </x:c>
      <x:c r="T63" s="68">
        <x:f>SUM(T53:T62)</x:f>
        <x:v>141699910.05792895</x:v>
      </x:c>
      <x:c r="U63" s="69">
        <x:f t="shared" ref="U63" si="35">R63/S63</x:f>
        <x:v>4.3004295823319278</x:v>
      </x:c>
      <x:c r="V63" s="70">
        <x:f>SUM(V53:V62)</x:f>
        <x:v>4133351</x:v>
      </x:c>
      <x:c r="W63" s="64" t="s">
        <x:v>18</x:v>
      </x:c>
      <x:c r="AB63" s="337"/>
      <x:c r="AC63" s="338"/>
    </x:row>
    <x:row r="64" spans="1:29" x14ac:dyDescent="0.55000000000000004">
      <x:c r="A64" s="354">
        <x:v/>
      </x:c>
      <x:c r="B64" s="403" t="s">
        <x:v>85</x:v>
      </x:c>
      <x:c r="C64" s="404"/>
      <x:c r="D64" s="404"/>
      <x:c r="E64" s="404"/>
      <x:c r="F64" s="404"/>
      <x:c r="G64" s="404"/>
      <x:c r="H64" s="404"/>
      <x:c r="I64" s="404"/>
      <x:c r="J64" s="404"/>
      <x:c r="K64" s="404"/>
      <x:c r="L64" s="404"/>
      <x:c r="M64" s="404"/>
      <x:c r="N64" s="404"/>
      <x:c r="O64" s="404"/>
      <x:c r="P64" s="404"/>
      <x:c r="Q64" s="404"/>
      <x:c r="R64" s="404"/>
      <x:c r="S64" s="404"/>
      <x:c r="T64" s="404"/>
      <x:c r="U64" s="404"/>
      <x:c r="V64" s="404"/>
      <x:c r="W64" s="405"/>
      <x:c r="AB64" s="337"/>
      <x:c r="AC64" s="339"/>
    </x:row>
    <x:row r="65" spans="1:29" x14ac:dyDescent="0.55000000000000004">
      <x:c r="A65" s="354">
        <x:v/>
      </x:c>
      <x:c r="B65" s="2" t="s">
        <x:v>137</x:v>
      </x:c>
      <x:c r="C65" s="49" t="s">
        <x:v>312</x:v>
      </x:c>
      <x:c r="D65" s="208">
        <x:v>756.43299999999999</x:v>
      </x:c>
      <x:c r="E65" s="53">
        <x:f t="shared" ref="E65:E75" si="36">IFERROR(F65/D65,"N/A")</x:f>
        <x:v>0.79999999999999993</x:v>
      </x:c>
      <x:c r="F65" s="208">
        <x:v>605.14639999999997</x:v>
      </x:c>
      <x:c r="G65" s="53">
        <x:f t="shared" ref="G65:G73" si="37">H65/F65</x:f>
        <x:v>10.200000000000001</x:v>
      </x:c>
      <x:c r="H65" s="52">
        <x:v>6172.4932800000006</x:v>
      </x:c>
      <x:c r="I65" s="55" t="s">
        <x:v>18</x:v>
      </x:c>
      <x:c r="J65" s="258" t="str">
        <x:f t="shared" ref="J65:J71" si="38">IFERROR(-PMT(0.46%,G65,I65)/(F65*1000),"N/A")</x:f>
        <x:v>N/A</x:v>
      </x:c>
      <x:c r="K65" s="52">
        <x:v>0</x:v>
      </x:c>
      <x:c r="L65" s="59" t="str">
        <x:f t="shared" ref="L65:L71" si="39">IFERROR(M65/K65,"N/A")</x:f>
        <x:v>N/A</x:v>
      </x:c>
      <x:c r="M65" s="52">
        <x:f>VLOOKUP(B65,'[1]Table 2_4 CPAS Gas'!$B$4:$J$40,9,0)</x:f>
        <x:v>0</x:v>
      </x:c>
      <x:c r="N65" s="59" t="str">
        <x:f>IFERROR(O65/M65,"N/A")</x:f>
        <x:v>N/A</x:v>
      </x:c>
      <x:c r="O65" s="52">
        <x:v>0</x:v>
      </x:c>
      <x:c r="P65" s="57" t="s">
        <x:v>18</x:v>
      </x:c>
      <x:c r="Q65" s="57" t="s">
        <x:v>18</x:v>
      </x:c>
      <x:c r="R65" s="55">
        <x:v>426112.64812303858</x:v>
      </x:c>
      <x:c r="S65" s="55">
        <x:v>160386.538</x:v>
      </x:c>
      <x:c r="T65" s="55">
        <x:f>R65-S65</x:f>
        <x:v>265726.11012303858</x:v>
      </x:c>
      <x:c r="U65" s="143">
        <x:f t="shared" ref="U65:U71" si="40">IFERROR(R65/S65,"N/A")</x:f>
        <x:v>2.6567856220142279</x:v>
      </x:c>
      <x:c r="V65" s="215">
        <x:v>9</x:v>
      </x:c>
      <x:c r="W65" s="56" t="s">
        <x:v>105</x:v>
      </x:c>
      <x:c r="AB65" s="337"/>
      <x:c r="AC65" s="339"/>
    </x:row>
    <x:row r="66" spans="1:29" ht="16.2" customHeight="1" x14ac:dyDescent="0.55000000000000004">
      <x:c r="A66" s="354">
        <x:v/>
      </x:c>
      <x:c r="B66" s="2" t="s">
        <x:v>462</x:v>
      </x:c>
      <x:c r="C66" s="49" t="s">
        <x:v>312</x:v>
      </x:c>
      <x:c r="D66" s="208">
        <x:v>587.66313459414505</x:v>
      </x:c>
      <x:c r="E66" s="53">
        <x:f t="shared" si="36"/>
        <x:v>0.79999999999999993</x:v>
      </x:c>
      <x:c r="F66" s="208">
        <x:v>470.13050767531598</x:v>
      </x:c>
      <x:c r="G66" s="53">
        <x:f t="shared" si="37"/>
        <x:v>29.16532872075155</x:v>
      </x:c>
      <x:c r="H66" s="52">
        <x:v>13711.510798004399</x:v>
      </x:c>
      <x:c r="I66" s="55" t="s">
        <x:v>18</x:v>
      </x:c>
      <x:c r="J66" s="258" t="str">
        <x:f t="shared" si="38"/>
        <x:v>N/A</x:v>
      </x:c>
      <x:c r="K66" s="52">
        <x:v>0</x:v>
      </x:c>
      <x:c r="L66" s="59" t="str">
        <x:f t="shared" si="39"/>
        <x:v>N/A</x:v>
      </x:c>
      <x:c r="M66" s="52">
        <x:f>VLOOKUP(B66,'[1]Table 2_4 CPAS Gas'!$B$4:$J$40,9,0)</x:f>
        <x:v>0</x:v>
      </x:c>
      <x:c r="N66" s="59" t="str">
        <x:f t="shared" ref="N66:N71" si="41">IFERROR(O66/M66,"N/A")</x:f>
        <x:v>N/A</x:v>
      </x:c>
      <x:c r="O66" s="52">
        <x:v>0</x:v>
      </x:c>
      <x:c r="P66" s="57" t="s">
        <x:v>18</x:v>
      </x:c>
      <x:c r="Q66" s="57" t="s">
        <x:v>18</x:v>
      </x:c>
      <x:c r="R66" s="55">
        <x:v>106855.53103994073</x:v>
      </x:c>
      <x:c r="S66" s="55">
        <x:v>465653</x:v>
      </x:c>
      <x:c r="T66" s="55">
        <x:f t="shared" ref="T66:T71" si="42">R66-S66</x:f>
        <x:v>-358797.46896005928</x:v>
      </x:c>
      <x:c r="U66" s="143">
        <x:f t="shared" si="40"/>
        <x:v>0.22947458953328065</x:v>
      </x:c>
      <x:c r="V66" s="215">
        <x:v>90</x:v>
      </x:c>
      <x:c r="W66" s="56" t="s">
        <x:v>96</x:v>
      </x:c>
      <x:c r="AB66" s="341"/>
      <x:c r="AC66" s="342"/>
    </x:row>
    <x:row r="67" spans="1:29" ht="16.2" customHeight="1" x14ac:dyDescent="0.55000000000000004">
      <x:c r="A67" s="354">
        <x:v/>
      </x:c>
      <x:c r="B67" s="2" t="s">
        <x:v>450</x:v>
      </x:c>
      <x:c r="C67" s="49" t="s">
        <x:v>312</x:v>
      </x:c>
      <x:c r="D67" s="208">
        <x:v>349.65250053581798</x:v>
      </x:c>
      <x:c r="E67" s="53">
        <x:f t="shared" si="36"/>
        <x:v>0.80000000000000182</x:v>
      </x:c>
      <x:c r="F67" s="208">
        <x:v>279.72200042865501</x:v>
      </x:c>
      <x:c r="G67" s="53">
        <x:f t="shared" si="37"/>
        <x:v>13.126794185239788</x:v>
      </x:c>
      <x:c r="H67" s="52">
        <x:v>3671.8531287105102</x:v>
      </x:c>
      <x:c r="I67" s="55" t="s">
        <x:v>18</x:v>
      </x:c>
      <x:c r="J67" s="258" t="str">
        <x:f t="shared" si="38"/>
        <x:v>N/A</x:v>
      </x:c>
      <x:c r="K67" s="52">
        <x:v>0</x:v>
      </x:c>
      <x:c r="L67" s="59" t="str">
        <x:f t="shared" si="39"/>
        <x:v>N/A</x:v>
      </x:c>
      <x:c r="M67" s="52">
        <x:f>VLOOKUP(B67,'[1]Table 2_4 CPAS Gas'!$B$4:$J$40,9,0)</x:f>
        <x:v>0</x:v>
      </x:c>
      <x:c r="N67" s="59" t="str">
        <x:f t="shared" si="41"/>
        <x:v>N/A</x:v>
      </x:c>
      <x:c r="O67" s="52">
        <x:v>0</x:v>
      </x:c>
      <x:c r="P67" s="57" t="s">
        <x:v>18</x:v>
      </x:c>
      <x:c r="Q67" s="57" t="s">
        <x:v>18</x:v>
      </x:c>
      <x:c r="R67" s="55">
        <x:v>244030.30854796909</x:v>
      </x:c>
      <x:c r="S67" s="55">
        <x:v>176033</x:v>
      </x:c>
      <x:c r="T67" s="55">
        <x:f t="shared" si="42"/>
        <x:v>67997.308547969093</x:v>
      </x:c>
      <x:c r="U67" s="143">
        <x:f t="shared" si="40"/>
        <x:v>1.3862759172880601</x:v>
      </x:c>
      <x:c r="V67" s="215">
        <x:v>90</x:v>
      </x:c>
      <x:c r="W67" s="56" t="s">
        <x:v>96</x:v>
      </x:c>
    </x:row>
    <x:row r="68" spans="1:29" ht="16.2" customHeight="1" x14ac:dyDescent="0.55000000000000004">
      <x:c r="A68" s="354">
        <x:v/>
      </x:c>
      <x:c r="B68" s="2" t="s">
        <x:v>463</x:v>
      </x:c>
      <x:c r="C68" s="49" t="s">
        <x:v>312</x:v>
      </x:c>
      <x:c r="D68" s="208">
        <x:v>307.65294804899997</x:v>
      </x:c>
      <x:c r="E68" s="53">
        <x:f t="shared" si="36"/>
        <x:v>1</x:v>
      </x:c>
      <x:c r="F68" s="208">
        <x:v>307.65294804899997</x:v>
      </x:c>
      <x:c r="G68" s="53">
        <x:f t="shared" si="37"/>
        <x:v>5.0953421219007087</x:v>
      </x:c>
      <x:c r="H68" s="52">
        <x:v>1567.5970251209999</x:v>
      </x:c>
      <x:c r="I68" s="55" t="s">
        <x:v>18</x:v>
      </x:c>
      <x:c r="J68" s="258" t="str">
        <x:f t="shared" si="38"/>
        <x:v>N/A</x:v>
      </x:c>
      <x:c r="K68" s="52">
        <x:v>0</x:v>
      </x:c>
      <x:c r="L68" s="59" t="str">
        <x:f t="shared" si="39"/>
        <x:v>N/A</x:v>
      </x:c>
      <x:c r="M68" s="52">
        <x:f>VLOOKUP(B68,'[1]Table 2_4 CPAS Gas'!$B$4:$J$40,9,0)</x:f>
        <x:v>0</x:v>
      </x:c>
      <x:c r="N68" s="59" t="str">
        <x:f t="shared" si="41"/>
        <x:v>N/A</x:v>
      </x:c>
      <x:c r="O68" s="52">
        <x:v>0</x:v>
      </x:c>
      <x:c r="P68" s="57" t="s">
        <x:v>18</x:v>
      </x:c>
      <x:c r="Q68" s="57" t="s">
        <x:v>18</x:v>
      </x:c>
      <x:c r="R68" s="55">
        <x:v>12969.838152224183</x:v>
      </x:c>
      <x:c r="S68" s="55">
        <x:v>191457.5</x:v>
      </x:c>
      <x:c r="T68" s="55">
        <x:f t="shared" si="42"/>
        <x:v>-178487.6618477758</x:v>
      </x:c>
      <x:c r="U68" s="143">
        <x:f t="shared" si="40"/>
        <x:v>6.7742648641208533E-2</x:v>
      </x:c>
      <x:c r="V68" s="215">
        <x:v>6</x:v>
      </x:c>
      <x:c r="W68" s="56" t="s">
        <x:v>105</x:v>
      </x:c>
    </x:row>
    <x:row r="69" spans="1:29" ht="16.2" customHeight="1" x14ac:dyDescent="0.55000000000000004">
      <x:c r="A69" s="354">
        <x:v/>
      </x:c>
      <x:c r="B69" s="2" t="s">
        <x:v>464</x:v>
      </x:c>
      <x:c r="C69" s="49" t="s">
        <x:v>312</x:v>
      </x:c>
      <x:c r="D69" s="208">
        <x:v>278.15133375957203</x:v>
      </x:c>
      <x:c r="E69" s="53">
        <x:f t="shared" si="36"/>
        <x:v>0.62604113739599321</x:v>
      </x:c>
      <x:c r="F69" s="208">
        <x:v>174.13417735505499</x:v>
      </x:c>
      <x:c r="G69" s="53">
        <x:f t="shared" si="37"/>
        <x:v>15.9370689676248</x:v>
      </x:c>
      <x:c r="H69" s="52">
        <x:v>2775.1883941281199</x:v>
      </x:c>
      <x:c r="I69" s="55" t="s">
        <x:v>18</x:v>
      </x:c>
      <x:c r="J69" s="258" t="str">
        <x:f t="shared" si="38"/>
        <x:v>N/A</x:v>
      </x:c>
      <x:c r="K69" s="52">
        <x:v>1725.5751101732201</x:v>
      </x:c>
      <x:c r="L69" s="59">
        <x:f t="shared" si="39"/>
        <x:v>0.6200000000000021</x:v>
      </x:c>
      <x:c r="M69" s="52">
        <x:f>VLOOKUP(B69,'[1]Table 2_4 CPAS Gas'!$B$4:$J$40,9,0)</x:f>
        <x:v>1069.8565683074</x:v>
      </x:c>
      <x:c r="N69" s="59">
        <x:f t="shared" si="41"/>
        <x:v>13.955837630297069</x:v>
      </x:c>
      <x:c r="O69" s="52">
        <x:v>14930.7445550049</x:v>
      </x:c>
      <x:c r="P69" s="57" t="s">
        <x:v>18</x:v>
      </x:c>
      <x:c r="Q69" s="57" t="s">
        <x:v>18</x:v>
      </x:c>
      <x:c r="R69" s="357">
        <x:v>244795.56182459195</x:v>
      </x:c>
      <x:c r="S69" s="357">
        <x:v>3717022.6921500005</x:v>
      </x:c>
      <x:c r="T69" s="55">
        <x:f t="shared" si="42"/>
        <x:v>-3472227.1303254087</x:v>
      </x:c>
      <x:c r="U69" s="143">
        <x:f t="shared" si="40"/>
        <x:v>6.5857968083320284E-2</x:v>
      </x:c>
      <x:c r="V69" s="215">
        <x:v>46826</x:v>
      </x:c>
      <x:c r="W69" s="330" t="s">
        <x:v>96</x:v>
      </x:c>
    </x:row>
    <x:row r="70" spans="1:29" ht="16.2" customHeight="1" x14ac:dyDescent="0.55000000000000004">
      <x:c r="A70" s="354">
        <x:v/>
      </x:c>
      <x:c r="B70" s="2" t="s">
        <x:v>465</x:v>
      </x:c>
      <x:c r="C70" s="49" t="s">
        <x:v>312</x:v>
      </x:c>
      <x:c r="D70" s="208">
        <x:v>192.18455806949601</x:v>
      </x:c>
      <x:c r="E70" s="53">
        <x:f t="shared" si="36"/>
        <x:v>0.80000000000000093</x:v>
      </x:c>
      <x:c r="F70" s="208">
        <x:v>153.74764645559699</x:v>
      </x:c>
      <x:c r="G70" s="53">
        <x:f t="shared" si="37"/>
        <x:v>15.08317337673971</x:v>
      </x:c>
      <x:c r="H70" s="52">
        <x:v>2319.0024077554499</x:v>
      </x:c>
      <x:c r="I70" s="55" t="s">
        <x:v>18</x:v>
      </x:c>
      <x:c r="J70" s="258" t="str">
        <x:f t="shared" si="38"/>
        <x:v>N/A</x:v>
      </x:c>
      <x:c r="K70" s="52">
        <x:v>0</x:v>
      </x:c>
      <x:c r="L70" s="59" t="str">
        <x:f t="shared" si="39"/>
        <x:v>N/A</x:v>
      </x:c>
      <x:c r="M70" s="52">
        <x:f>VLOOKUP(B70,'[1]Table 2_4 CPAS Gas'!$B$4:$J$40,9,0)</x:f>
        <x:v>0</x:v>
      </x:c>
      <x:c r="N70" s="59" t="str">
        <x:f t="shared" si="41"/>
        <x:v>N/A</x:v>
      </x:c>
      <x:c r="O70" s="52">
        <x:v>0</x:v>
      </x:c>
      <x:c r="P70" s="57" t="s">
        <x:v>18</x:v>
      </x:c>
      <x:c r="Q70" s="57" t="s">
        <x:v>18</x:v>
      </x:c>
      <x:c r="R70" s="357">
        <x:v>146054.65313241171</x:v>
      </x:c>
      <x:c r="S70" s="357">
        <x:v>271955.21999999997</x:v>
      </x:c>
      <x:c r="T70" s="55">
        <x:f t="shared" si="42"/>
        <x:v>-125900.56686758826</x:v>
      </x:c>
      <x:c r="U70" s="143">
        <x:f t="shared" si="40"/>
        <x:v>0.53705405298861963</x:v>
      </x:c>
      <x:c r="V70" s="215">
        <x:v>18</x:v>
      </x:c>
      <x:c r="W70" s="330" t="s">
        <x:v>105</x:v>
      </x:c>
    </x:row>
    <x:row r="71" spans="1:29" ht="16.2" customHeight="1" x14ac:dyDescent="0.55000000000000004">
      <x:c r="A71" s="354">
        <x:v/>
      </x:c>
      <x:c r="B71" s="2" t="s">
        <x:v>466</x:v>
      </x:c>
      <x:c r="C71" s="49" t="s">
        <x:v>312</x:v>
      </x:c>
      <x:c r="D71" s="208">
        <x:v>0</x:v>
      </x:c>
      <x:c r="E71" s="53" t="str">
        <x:f t="shared" si="36"/>
        <x:v>N/A</x:v>
      </x:c>
      <x:c r="F71" s="208">
        <x:v>1268.1112476234598</x:v>
      </x:c>
      <x:c r="G71" s="53">
        <x:f t="shared" si="37"/>
        <x:v>13.999999999999972</x:v>
      </x:c>
      <x:c r="H71" s="52">
        <x:v>17753.557466728402</x:v>
      </x:c>
      <x:c r="I71" s="55" t="s">
        <x:v>18</x:v>
      </x:c>
      <x:c r="J71" s="258" t="str">
        <x:f t="shared" si="38"/>
        <x:v>N/A</x:v>
      </x:c>
      <x:c r="K71" s="52">
        <x:v>0</x:v>
      </x:c>
      <x:c r="L71" s="59" t="str">
        <x:f t="shared" si="39"/>
        <x:v>N/A</x:v>
      </x:c>
      <x:c r="M71" s="52">
        <x:f>VLOOKUP(B71,'[1]Table 2_4 CPAS Gas'!$B$4:$J$40,9,0)</x:f>
        <x:v>0</x:v>
      </x:c>
      <x:c r="N71" s="59" t="str">
        <x:f t="shared" si="41"/>
        <x:v>N/A</x:v>
      </x:c>
      <x:c r="O71" s="52">
        <x:v>0</x:v>
      </x:c>
      <x:c r="P71" s="57" t="s">
        <x:v>18</x:v>
      </x:c>
      <x:c r="Q71" s="57" t="s">
        <x:v>18</x:v>
      </x:c>
      <x:c r="R71" s="357">
        <x:v>1182824.5184218085</x:v>
      </x:c>
      <x:c r="S71" s="357">
        <x:v>11506766.609999999</x:v>
      </x:c>
      <x:c r="T71" s="55">
        <x:f t="shared" si="42"/>
        <x:v>-10323942.091578191</x:v>
      </x:c>
      <x:c r="U71" s="143">
        <x:f t="shared" si="40"/>
        <x:v>0.10279382197548617</x:v>
      </x:c>
      <x:c r="V71" s="215">
        <x:v>112032</x:v>
      </x:c>
      <x:c r="W71" s="330" t="s">
        <x:v>96</x:v>
      </x:c>
    </x:row>
    <x:row r="72" spans="1:29" ht="31.5" customHeight="1" x14ac:dyDescent="0.55000000000000004">
      <x:c r="A72" s="354">
        <x:v/>
      </x:c>
      <x:c r="B72" s="21" t="s">
        <x:v>86</x:v>
      </x:c>
      <x:c r="C72" s="21"/>
      <x:c r="D72" s="61">
        <x:f>SUM(D65:D71)</x:f>
        <x:v>2471.7374750080307</x:v>
      </x:c>
      <x:c r="E72" s="112">
        <x:f t="shared" si="36"/>
        <x:v>1.3183620673860177</x:v>
      </x:c>
      <x:c r="F72" s="61">
        <x:f>SUM(F65:F71)</x:f>
        <x:v>3258.6449275870827</x:v>
      </x:c>
      <x:c r="G72" s="112">
        <x:f t="shared" si="37"/>
        <x:v>14.721211904473725</x:v>
      </x:c>
      <x:c r="H72" s="67">
        <x:f>SUM(H65:H71)</x:f>
        <x:v>47971.202500447878</x:v>
      </x:c>
      <x:c r="I72" s="63">
        <x:f>SUM(I65:I68)</x:f>
        <x:v>0</x:v>
      </x:c>
      <x:c r="J72" s="82">
        <x:f t="shared" ref="J72" si="43">-PMT(0.46%,G72,I72)/(F72*1000)</x:f>
        <x:v>0</x:v>
      </x:c>
      <x:c r="K72" s="204">
        <x:f>SUM(K65:K71)</x:f>
        <x:v>1725.5751101732201</x:v>
      </x:c>
      <x:c r="L72" s="69">
        <x:f>M72/K72</x:f>
        <x:v>0.6200000000000021</x:v>
      </x:c>
      <x:c r="M72" s="204">
        <x:f>SUM(M65:M71)</x:f>
        <x:v>1069.8565683074</x:v>
      </x:c>
      <x:c r="N72" s="69">
        <x:f t="shared" ref="N72" si="44">O72/M72</x:f>
        <x:v>13.955837630297069</x:v>
      </x:c>
      <x:c r="O72" s="204">
        <x:f>SUM(O65:O71)</x:f>
        <x:v>14930.7445550049</x:v>
      </x:c>
      <x:c r="P72" s="64" t="s">
        <x:v>18</x:v>
      </x:c>
      <x:c r="Q72" s="64" t="s">
        <x:v>18</x:v>
      </x:c>
      <x:c r="R72" s="68">
        <x:f>SUM(R65:R71)</x:f>
        <x:v>2363643.059241985</x:v>
      </x:c>
      <x:c r="S72" s="68">
        <x:f>SUM(S65:S71)</x:f>
        <x:v>16489274.560149999</x:v>
      </x:c>
      <x:c r="T72" s="68">
        <x:f>SUM(T65:T71)</x:f>
        <x:v>-14125631.500908015</x:v>
      </x:c>
      <x:c r="U72" s="69">
        <x:f>R72/S72</x:f>
        <x:v>0.14334427209758846</x:v>
      </x:c>
      <x:c r="V72" s="70">
        <x:f>SUM(V65:V71)</x:f>
        <x:v>159071</x:v>
      </x:c>
      <x:c r="W72" s="64" t="s">
        <x:v>18</x:v>
      </x:c>
    </x:row>
    <x:row r="73" spans="1:29" ht="16.2" customHeight="1" x14ac:dyDescent="0.55000000000000004">
      <x:c r="A73" s="354">
        <x:v/>
      </x:c>
      <x:c r="B73" s="21" t="s">
        <x:v>365</x:v>
      </x:c>
      <x:c r="C73" s="3"/>
      <x:c r="D73" s="67">
        <x:v>270951.73997076001</x:v>
      </x:c>
      <x:c r="E73" s="112">
        <x:f t="shared" si="36"/>
        <x:v>1</x:v>
      </x:c>
      <x:c r="F73" s="358">
        <x:v>270951.73997076001</x:v>
      </x:c>
      <x:c r="G73" s="65">
        <x:f t="shared" si="37"/>
        <x:v>15.000000000000036</x:v>
      </x:c>
      <x:c r="H73" s="67">
        <x:v>4064276.09956141</x:v>
      </x:c>
      <x:c r="I73" s="261" t="s">
        <x:v>18</x:v>
      </x:c>
      <x:c r="J73" s="222" t="s">
        <x:v>18</x:v>
      </x:c>
      <x:c r="K73" s="67">
        <x:v>0</x:v>
      </x:c>
      <x:c r="L73" s="220" t="s">
        <x:v>18</x:v>
      </x:c>
      <x:c r="M73" s="67">
        <x:v>0</x:v>
      </x:c>
      <x:c r="N73" s="220" t="s">
        <x:v>18</x:v>
      </x:c>
      <x:c r="O73" s="67">
        <x:v>0</x:v>
      </x:c>
      <x:c r="P73" s="220" t="s">
        <x:v>18</x:v>
      </x:c>
      <x:c r="Q73" s="220" t="s">
        <x:v>18</x:v>
      </x:c>
      <x:c r="R73" s="68">
        <x:v>308936520.96922171</x:v>
      </x:c>
      <x:c r="S73" s="68">
        <x:v>120140072.89785001</x:v>
      </x:c>
      <x:c r="T73" s="68">
        <x:f>R73-S73</x:f>
        <x:v>188796448.0713717</x:v>
      </x:c>
      <x:c r="U73" s="69">
        <x:f t="shared" ref="U73" si="45">R73/S73</x:f>
        <x:v>2.5714693983238823</x:v>
      </x:c>
      <x:c r="V73" s="67">
        <x:v>530</x:v>
      </x:c>
      <x:c r="W73" s="63" t="s">
        <x:v>467</x:v>
      </x:c>
    </x:row>
    <x:row r="74" spans="1:29" ht="24" x14ac:dyDescent="0.55000000000000004">
      <x:c r="B74" s="34" t="s">
        <x:v>87</x:v>
      </x:c>
      <x:c r="C74" s="34"/>
      <x:c r="D74" s="83" t="s">
        <x:v>18</x:v>
      </x:c>
      <x:c r="E74" s="83" t="str">
        <x:f t="shared" si="36"/>
        <x:v>N/A</x:v>
      </x:c>
      <x:c r="F74" s="83" t="s">
        <x:v>18</x:v>
      </x:c>
      <x:c r="G74" s="83" t="s">
        <x:v>18</x:v>
      </x:c>
      <x:c r="H74" s="83" t="s">
        <x:v>18</x:v>
      </x:c>
      <x:c r="I74" s="83">
        <x:v>33435483.139999997</x:v>
      </x:c>
      <x:c r="J74" s="83" t="s">
        <x:v>18</x:v>
      </x:c>
      <x:c r="K74" s="83" t="s">
        <x:v>18</x:v>
      </x:c>
      <x:c r="L74" s="83" t="s">
        <x:v>18</x:v>
      </x:c>
      <x:c r="M74" s="83" t="s">
        <x:v>18</x:v>
      </x:c>
      <x:c r="N74" s="83" t="s">
        <x:v>18</x:v>
      </x:c>
      <x:c r="O74" s="83" t="s">
        <x:v>18</x:v>
      </x:c>
      <x:c r="P74" s="83" t="s">
        <x:v>18</x:v>
      </x:c>
      <x:c r="Q74" s="83" t="s">
        <x:v>18</x:v>
      </x:c>
      <x:c r="R74" s="83" t="s">
        <x:v>18</x:v>
      </x:c>
      <x:c r="S74" s="83">
        <x:v>41397173</x:v>
      </x:c>
      <x:c r="T74" s="83" t="s">
        <x:v>18</x:v>
      </x:c>
      <x:c r="U74" s="83" t="s">
        <x:v>18</x:v>
      </x:c>
      <x:c r="V74" s="83" t="s">
        <x:v>18</x:v>
      </x:c>
      <x:c r="W74" s="83" t="s">
        <x:v>18</x:v>
      </x:c>
    </x:row>
    <x:row r="75" spans="1:29" ht="31.5" customHeight="1" x14ac:dyDescent="0.55000000000000004">
      <x:c r="B75" s="27" t="s">
        <x:v>88</x:v>
      </x:c>
      <x:c r="C75" s="27"/>
      <x:c r="D75" s="359">
        <x:f>SUM(D32,D43,D51,D63,D72,D73)</x:f>
        <x:v>2114827.8618986271</x:v>
      </x:c>
      <x:c r="E75" s="76">
        <x:f t="shared" si="36"/>
        <x:v>0.87471760478440863</x:v>
      </x:c>
      <x:c r="F75" s="359">
        <x:f>SUM(F32,F43,F51,F63,F72,F73,F74)</x:f>
        <x:v>1849877.1618912993</x:v>
      </x:c>
      <x:c r="G75" s="76">
        <x:f>H75/F75</x:f>
        <x:v>11.049852498367324</x:v>
      </x:c>
      <x:c r="H75" s="359">
        <x:f>SUM(H32,H43,H51,H63,H72,H73,H74)</x:f>
        <x:v>20440869.778997228</x:v>
      </x:c>
      <x:c r="I75" s="84">
        <x:f>SUM(I32,I43,I51,I63,I72,I73,I74)</x:f>
        <x:v>351037754.69255018</x:v>
      </x:c>
      <x:c r="J75" s="211">
        <x:f t="shared" ref="J75" si="46">-PMT(0.46%,G75,I75)/F75*1000</x:f>
        <x:v>17652.939223052581</x:v>
      </x:c>
      <x:c r="K75" s="359">
        <x:f>SUM(K32,K43,K51,K63,K72,K73,K74)</x:f>
        <x:v>12748553.404904079</x:v>
      </x:c>
      <x:c r="L75" s="205">
        <x:f>M75/K75</x:f>
        <x:v>0.87047637909092024</x:v>
      </x:c>
      <x:c r="M75" s="359">
        <x:f>SUM(M32,M43,M51,M63,M72,M73,M74)</x:f>
        <x:v>11097314.606548125</x:v>
      </x:c>
      <x:c r="N75" s="205">
        <x:f>O75/M75</x:f>
        <x:v>12.865235505751926</x:v>
      </x:c>
      <x:c r="O75" s="359">
        <x:f>SUM(O32,O43,O51,O63,O72,O73,O74)</x:f>
        <x:v>142769565.89466241</x:v>
      </x:c>
      <x:c r="P75" s="78" t="s">
        <x:v>18</x:v>
      </x:c>
      <x:c r="Q75" s="78" t="s">
        <x:v>18</x:v>
      </x:c>
      <x:c r="R75" s="360">
        <x:f>SUM(R72:R74,R63,R51,R43,R32)</x:f>
        <x:v>1672322108.5480514</x:v>
      </x:c>
      <x:c r="S75" s="360">
        <x:f>SUM(S72:S74,S63,S51,S43,S32)</x:f>
        <x:v>669773905.83301973</x:v>
      </x:c>
      <x:c r="T75" s="360">
        <x:f t="shared" ref="T75" si="47">R75-S75</x:f>
        <x:v>1002548202.7150316</x:v>
      </x:c>
      <x:c r="U75" s="76">
        <x:f t="shared" ref="U75" si="48">R75/S75</x:f>
        <x:v>2.4968457176129153</x:v>
      </x:c>
      <x:c r="V75" s="359">
        <x:f>SUM(V32,V43,V51,V63,V72,V73,V74)</x:f>
        <x:v>18055796.915004905</x:v>
      </x:c>
      <x:c r="W75" s="78" t="s">
        <x:v>18</x:v>
      </x:c>
    </x:row>
    <x:row r="76" spans="1:29" s="346" customFormat="1" ht="15" customHeight="1" x14ac:dyDescent="0.55000000000000004">
      <x:c r="A76" s="355">
        <x:v/>
      </x:c>
      <x:c r="B76" s="347"/>
      <x:c r="C76" s="347"/>
      <x:c r="D76" s="348"/>
      <x:c r="E76" s="349"/>
      <x:c r="F76" s="348"/>
      <x:c r="G76" s="348"/>
      <x:c r="H76" s="348"/>
      <x:c r="I76" s="350"/>
      <x:c r="J76" s="350"/>
      <x:c r="K76" s="350"/>
      <x:c r="L76" s="350"/>
      <x:c r="R76" s="356"/>
      <x:c r="S76" s="356"/>
    </x:row>
    <x:row r="77" spans="1:29" x14ac:dyDescent="0.55000000000000004">
      <x:c r="B77" s="296" t="s">
        <x:v>44</x:v>
      </x:c>
      <x:c r="C77" s="295"/>
      <x:c r="D77" s="345"/>
      <x:c r="E77" s="295"/>
      <x:c r="F77" s="344"/>
      <x:c r="G77" s="295"/>
      <x:c r="H77" s="344"/>
      <x:c r="I77" s="295"/>
      <x:c r="J77" s="295"/>
      <x:c r="K77" s="295"/>
      <x:c r="L77" s="295"/>
    </x:row>
    <x:row r="78" spans="1:29" x14ac:dyDescent="0.55000000000000004">
      <x:c r="B78" s="295" t="s">
        <x:v>452</x:v>
      </x:c>
      <x:c r="C78" s="295"/>
      <x:c r="D78" s="295"/>
      <x:c r="E78" s="295"/>
      <x:c r="F78" s="295"/>
      <x:c r="G78" s="295"/>
      <x:c r="H78" s="295"/>
      <x:c r="I78" s="295"/>
      <x:c r="J78" s="295"/>
      <x:c r="K78" s="295"/>
      <x:c r="L78" s="295"/>
    </x:row>
    <x:row r="79" spans="1:29" x14ac:dyDescent="0.55000000000000004">
      <x:c r="B79" s="295" t="s">
        <x:v>527</x:v>
      </x:c>
      <x:c r="C79" s="295"/>
      <x:c r="D79" s="295"/>
      <x:c r="E79" s="295"/>
      <x:c r="F79" s="295"/>
      <x:c r="G79" s="295"/>
      <x:c r="H79" s="295"/>
      <x:c r="I79" s="295"/>
      <x:c r="J79" s="295"/>
      <x:c r="K79" s="295"/>
      <x:c r="L79" s="295"/>
    </x:row>
    <x:row r="81" spans="2:2" x14ac:dyDescent="0.55000000000000004">
      <x:c r="B81" s="296" t="s">
        <x:v>499</x:v>
      </x:c>
    </x:row>
    <x:row r="82" spans="2:2" x14ac:dyDescent="0.55000000000000004">
      <x:c r="B82" s="366" t="s">
        <x:v>522</x:v>
      </x:c>
    </x:row>
    <x:row r="83" spans="2:2" x14ac:dyDescent="0.55000000000000004">
      <x:c r="B83" s="366"/>
    </x:row>
    <x:row r="84" spans="2:2" x14ac:dyDescent="0.55000000000000004">
      <x:c r="B84" s="41" t="s">
        <x:v>42</x:v>
      </x:c>
    </x:row>
    <x:row r="85" spans="2:2" x14ac:dyDescent="0.55000000000000004">
      <x:c r="B85" s="336" t="s">
        <x:v>469</x:v>
      </x:c>
    </x:row>
    <x:row r="86" spans="2:2" x14ac:dyDescent="0.55000000000000004">
      <x:c r="B86" s="331" t="s">
        <x:v>425</x:v>
      </x:c>
    </x:row>
  </x:sheetData>
  <x:mergeCells count="8">
    <x:mergeCell ref="B52:W52"/>
    <x:mergeCell ref="B64:W64"/>
    <x:mergeCell ref="B5:L6"/>
    <x:mergeCell ref="B8:L15"/>
    <x:mergeCell ref="B19:W19"/>
    <x:mergeCell ref="B21:W21"/>
    <x:mergeCell ref="B35:W35"/>
    <x:mergeCell ref="B44:W44"/>
  </x:mergeCells>
  <x:hyperlinks>
    <x:hyperlink ref="B86" r:id="rId1" location="comed" xr:uid="{4C32F024-3B11-4447-BF44-8791807CA01E}"/>
    <x:hyperlink ref="B85" r:id="rId2" display="https://ilsag.s3.amazonaws.com/ComEd-CY2021-Summary-Evaluation-Report-2022-04-29-Final.pdf" xr:uid="{F5860FCE-02D4-4B0C-85A2-E2CEF3838F47}"/>
  </x:hyperlinks>
  <x:printOptions horizontalCentered="1" headings="1"/>
  <x:pageMargins left="1" right="1" top="1.25" bottom="1" header="0.5" footer="0.5"/>
  <x:pageSetup scale="26" orientation="landscape" r:id="rId3"/>
  <x:headerFooter scaleWithDoc="0">
    <x:oddHeader>&amp;R&amp;"Times New Roman,Bold"&amp;12ICC Docket No. 21-0155
Statewide Annual Report ComEd CY2022
Tab:  &amp;A</x:oddHeader>
  </x:headerFooter>
</x:worksheet>
</file>

<file path=xl/worksheets/sheet1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DDE2AE96-7B31-4614-9853-7283B5E49F13}" mc:Ignorable="x14ac xr xr2 xr3">
  <x:sheetPr>
    <x:pageSetUpPr fitToPage="1"/>
  </x:sheetPr>
  <x:dimension ref="A1:AC83"/>
  <x:sheetViews>
    <x:sheetView tabSelected="1" topLeftCell="A16" zoomScale="70" zoomScaleNormal="70" workbookViewId="0">
      <x:pane xSplit="2" ySplit="6" topLeftCell="C42" activePane="bottomRight" state="frozen"/>
      <x:selection activeCell="B38" sqref="B38"/>
      <x:selection pane="topRight" activeCell="B38" sqref="B38"/>
      <x:selection pane="bottomLeft" activeCell="B38" sqref="B38"/>
      <x:selection pane="bottomRight" activeCell="B38" sqref="B38"/>
    </x:sheetView>
  </x:sheetViews>
  <x:sheetFormatPr defaultColWidth="8.68359375" defaultRowHeight="14.4" x14ac:dyDescent="0.55000000000000004"/>
  <x:cols>
    <x:col min="1" max="1" width="4.3671875" style="352" customWidth="1"/>
    <x:col min="2" max="2" width="55.3671875" customWidth="1"/>
    <x:col min="3" max="3" width="20.5234375" bestFit="1" customWidth="1"/>
    <x:col min="4" max="4" width="17.15625" customWidth="1"/>
    <x:col min="5" max="5" width="15.3125" customWidth="1"/>
    <x:col min="6" max="6" width="16.68359375" customWidth="1"/>
    <x:col min="7" max="7" width="15" customWidth="1"/>
    <x:col min="8" max="8" width="18.3671875" customWidth="1"/>
    <x:col min="9" max="9" width="20" customWidth="1"/>
    <x:col min="10" max="10" width="15.3671875" customWidth="1"/>
    <x:col min="11" max="11" width="17" customWidth="1"/>
    <x:col min="12" max="12" width="14.3671875" customWidth="1"/>
    <x:col min="13" max="13" width="15" customWidth="1"/>
    <x:col min="14" max="14" width="14" customWidth="1"/>
    <x:col min="15" max="15" width="15.3125" customWidth="1"/>
    <x:col min="16" max="16" width="14.3125" customWidth="1"/>
    <x:col min="17" max="17" width="14.83984375" customWidth="1"/>
    <x:col min="18" max="18" width="16.3125" customWidth="1"/>
    <x:col min="19" max="19" width="16.5234375" customWidth="1"/>
    <x:col min="20" max="20" width="15.3125" customWidth="1"/>
    <x:col min="21" max="22" width="14.3125" customWidth="1"/>
    <x:col min="23" max="23" width="23" bestFit="1" customWidth="1"/>
    <x:col min="24" max="24" width="31" customWidth="1"/>
    <x:col min="25" max="25" width="18.83984375" customWidth="1"/>
    <x:col min="26" max="26" width="21.15625" customWidth="1"/>
    <x:col min="28" max="28" width="8.83984375" customWidth="1"/>
    <x:col min="29" max="29" width="9.15625" customWidth="1"/>
  </x:cols>
  <x:sheetData>
    <x:row r="1" spans="2:12" x14ac:dyDescent="0.55000000000000004">
      <x:c r="B1" s="5" t="s">
        <x:v>0</x:v>
      </x:c>
      <x:c r="C1" s="5"/>
      <x:c r="D1" s="5"/>
      <x:c r="E1" s="5"/>
    </x:row>
    <x:row r="2" spans="2:12" x14ac:dyDescent="0.55000000000000004">
      <x:c r="B2" s="5" t="s">
        <x:v>454</x:v>
      </x:c>
      <x:c r="C2" s="5"/>
      <x:c r="D2" s="5"/>
      <x:c r="E2" s="5"/>
    </x:row>
    <x:row r="3" spans="2:12" x14ac:dyDescent="0.55000000000000004">
      <x:c r="B3" s="327" t="s">
        <x:v>2</x:v>
      </x:c>
      <x:c r="C3" s="5"/>
      <x:c r="D3" s="5"/>
      <x:c r="E3" s="5"/>
    </x:row>
    <x:row r="4" spans="2:12" x14ac:dyDescent="0.55000000000000004">
      <x:c r="B4" s="5"/>
      <x:c r="C4" s="5"/>
      <x:c r="D4" s="5"/>
      <x:c r="E4" s="5"/>
    </x:row>
    <x:row r="5" spans="2:12" ht="32.200000000000003" customHeight="1" x14ac:dyDescent="0.55000000000000004">
      <x:c r="B5" s="422" t="s">
        <x:v>92</x:v>
      </x:c>
      <x:c r="C5" s="422"/>
      <x:c r="D5" s="422"/>
      <x:c r="E5" s="422"/>
      <x:c r="F5" s="422"/>
      <x:c r="G5" s="422"/>
      <x:c r="H5" s="422"/>
      <x:c r="I5" s="422"/>
      <x:c r="J5" s="422"/>
      <x:c r="K5" s="422"/>
      <x:c r="L5" s="422"/>
    </x:row>
    <x:row r="6" spans="2:12" ht="30" customHeight="1" x14ac:dyDescent="0.55000000000000004">
      <x:c r="B6" s="422"/>
      <x:c r="C6" s="422"/>
      <x:c r="D6" s="422"/>
      <x:c r="E6" s="422"/>
      <x:c r="F6" s="422"/>
      <x:c r="G6" s="422"/>
      <x:c r="H6" s="422"/>
      <x:c r="I6" s="422"/>
      <x:c r="J6" s="422"/>
      <x:c r="K6" s="422"/>
      <x:c r="L6" s="422"/>
    </x:row>
    <x:row r="7" spans="2:12" x14ac:dyDescent="0.55000000000000004">
      <x:c r="B7" s="22"/>
      <x:c r="C7" s="22"/>
      <x:c r="D7" s="5"/>
      <x:c r="E7" s="5"/>
    </x:row>
    <x:row r="8" spans="2:12" ht="31.2" customHeight="1" x14ac:dyDescent="0.55000000000000004">
      <x:c r="B8" s="407" t="s">
        <x:v>49</x:v>
      </x:c>
      <x:c r="C8" s="408"/>
      <x:c r="D8" s="408"/>
      <x:c r="E8" s="408"/>
      <x:c r="F8" s="408"/>
      <x:c r="G8" s="408"/>
      <x:c r="H8" s="408"/>
      <x:c r="I8" s="408"/>
      <x:c r="J8" s="408"/>
      <x:c r="K8" s="408"/>
      <x:c r="L8" s="409"/>
    </x:row>
    <x:row r="9" spans="2:12" ht="24.45" customHeight="1" x14ac:dyDescent="0.55000000000000004">
      <x:c r="B9" s="410"/>
      <x:c r="C9" s="411"/>
      <x:c r="D9" s="411"/>
      <x:c r="E9" s="411"/>
      <x:c r="F9" s="411"/>
      <x:c r="G9" s="411"/>
      <x:c r="H9" s="411"/>
      <x:c r="I9" s="411"/>
      <x:c r="J9" s="411"/>
      <x:c r="K9" s="411"/>
      <x:c r="L9" s="412"/>
    </x:row>
    <x:row r="10" spans="2:12" ht="15" customHeight="1" x14ac:dyDescent="0.55000000000000004">
      <x:c r="B10" s="410"/>
      <x:c r="C10" s="411"/>
      <x:c r="D10" s="411"/>
      <x:c r="E10" s="411"/>
      <x:c r="F10" s="411"/>
      <x:c r="G10" s="411"/>
      <x:c r="H10" s="411"/>
      <x:c r="I10" s="411"/>
      <x:c r="J10" s="411"/>
      <x:c r="K10" s="411"/>
      <x:c r="L10" s="412"/>
    </x:row>
    <x:row r="11" spans="2:12" ht="15" customHeight="1" x14ac:dyDescent="0.55000000000000004">
      <x:c r="B11" s="410"/>
      <x:c r="C11" s="411"/>
      <x:c r="D11" s="411"/>
      <x:c r="E11" s="411"/>
      <x:c r="F11" s="411"/>
      <x:c r="G11" s="411"/>
      <x:c r="H11" s="411"/>
      <x:c r="I11" s="411"/>
      <x:c r="J11" s="411"/>
      <x:c r="K11" s="411"/>
      <x:c r="L11" s="412"/>
    </x:row>
    <x:row r="12" spans="2:12" ht="31.5" customHeight="1" x14ac:dyDescent="0.55000000000000004">
      <x:c r="B12" s="410"/>
      <x:c r="C12" s="411"/>
      <x:c r="D12" s="411"/>
      <x:c r="E12" s="411"/>
      <x:c r="F12" s="411"/>
      <x:c r="G12" s="411"/>
      <x:c r="H12" s="411"/>
      <x:c r="I12" s="411"/>
      <x:c r="J12" s="411"/>
      <x:c r="K12" s="411"/>
      <x:c r="L12" s="412"/>
    </x:row>
    <x:row r="13" spans="2:12" ht="15" customHeight="1" x14ac:dyDescent="0.55000000000000004">
      <x:c r="B13" s="410"/>
      <x:c r="C13" s="411"/>
      <x:c r="D13" s="411"/>
      <x:c r="E13" s="411"/>
      <x:c r="F13" s="411"/>
      <x:c r="G13" s="411"/>
      <x:c r="H13" s="411"/>
      <x:c r="I13" s="411"/>
      <x:c r="J13" s="411"/>
      <x:c r="K13" s="411"/>
      <x:c r="L13" s="412"/>
    </x:row>
    <x:row r="14" spans="2:12" ht="17.7" customHeight="1" x14ac:dyDescent="0.55000000000000004">
      <x:c r="B14" s="410"/>
      <x:c r="C14" s="411"/>
      <x:c r="D14" s="411"/>
      <x:c r="E14" s="411"/>
      <x:c r="F14" s="411"/>
      <x:c r="G14" s="411"/>
      <x:c r="H14" s="411"/>
      <x:c r="I14" s="411"/>
      <x:c r="J14" s="411"/>
      <x:c r="K14" s="411"/>
      <x:c r="L14" s="412"/>
    </x:row>
    <x:row r="15" spans="2:12" ht="210" customHeight="1" x14ac:dyDescent="0.55000000000000004">
      <x:c r="B15" s="413"/>
      <x:c r="C15" s="414"/>
      <x:c r="D15" s="414"/>
      <x:c r="E15" s="414"/>
      <x:c r="F15" s="414"/>
      <x:c r="G15" s="414"/>
      <x:c r="H15" s="414"/>
      <x:c r="I15" s="414"/>
      <x:c r="J15" s="414"/>
      <x:c r="K15" s="414"/>
      <x:c r="L15" s="415"/>
    </x:row>
    <x:row r="16" spans="2:12" ht="17.7" customHeight="1" x14ac:dyDescent="0.55000000000000004">
      <x:c r="B16" s="362"/>
      <x:c r="C16" s="362"/>
      <x:c r="D16" s="362"/>
      <x:c r="E16" s="362"/>
      <x:c r="F16" s="362"/>
      <x:c r="G16" s="362"/>
      <x:c r="H16" s="362"/>
      <x:c r="I16" s="362"/>
      <x:c r="J16" s="362"/>
      <x:c r="K16" s="362"/>
      <x:c r="L16" s="362"/>
    </x:row>
    <x:row r="17" spans="1:29" ht="17.7" customHeight="1" x14ac:dyDescent="0.55000000000000004">
      <x:c r="B17" s="31" t="s">
        <x:v>50</x:v>
      </x:c>
      <x:c r="C17" s="31"/>
      <x:c r="D17" s="31"/>
      <x:c r="E17" s="31"/>
      <x:c r="F17" s="362"/>
      <x:c r="G17" s="362"/>
      <x:c r="H17" s="365"/>
      <x:c r="I17" s="361"/>
      <x:c r="J17" s="361"/>
      <x:c r="K17" s="362"/>
      <x:c r="L17" s="362"/>
    </x:row>
    <x:row r="18" spans="1:29" ht="16.45" customHeight="1" x14ac:dyDescent="0.55000000000000004">
      <x:c r="B18" s="362"/>
      <x:c r="C18" s="362"/>
      <x:c r="D18" s="31"/>
      <x:c r="E18" s="362"/>
      <x:c r="F18" s="364"/>
      <x:c r="G18" s="362"/>
      <x:c r="H18" s="365"/>
      <x:c r="I18" s="361"/>
      <x:c r="J18" s="362"/>
      <x:c r="K18" s="365"/>
      <x:c r="L18" s="362"/>
    </x:row>
    <x:row r="19" spans="1:29" ht="20.2" customHeight="1" x14ac:dyDescent="0.55000000000000004">
      <x:c r="B19" s="423" t="s">
        <x:v>470</x:v>
      </x:c>
      <x:c r="C19" s="417"/>
      <x:c r="D19" s="417"/>
      <x:c r="E19" s="417"/>
      <x:c r="F19" s="417"/>
      <x:c r="G19" s="417"/>
      <x:c r="H19" s="417"/>
      <x:c r="I19" s="417"/>
      <x:c r="J19" s="417"/>
      <x:c r="K19" s="417"/>
      <x:c r="L19" s="417"/>
      <x:c r="M19" s="417"/>
      <x:c r="N19" s="417"/>
      <x:c r="O19" s="417"/>
      <x:c r="P19" s="417"/>
      <x:c r="Q19" s="417"/>
      <x:c r="R19" s="417"/>
      <x:c r="S19" s="417"/>
      <x:c r="T19" s="417"/>
      <x:c r="U19" s="417"/>
      <x:c r="V19" s="417"/>
      <x:c r="W19" s="418"/>
      <x:c r="X19" s="266"/>
    </x:row>
    <x:row r="20" spans="1:29" s="12" customFormat="1" ht="67" customHeight="1" x14ac:dyDescent="0.55000000000000004">
      <x:c r="A20" s="353"/>
      <x:c r="B20" s="11" t="s">
        <x:v>52</x:v>
      </x:c>
      <x:c r="C20" s="11" t="s">
        <x:v>53</x:v>
      </x:c>
      <x:c r="D20" s="11" t="s">
        <x:v>54</x:v>
      </x:c>
      <x:c r="E20" s="11" t="s">
        <x:v>55</x:v>
      </x:c>
      <x:c r="F20" s="11" t="s">
        <x:v>56</x:v>
      </x:c>
      <x:c r="G20" s="11" t="s">
        <x:v>57</x:v>
      </x:c>
      <x:c r="H20" s="11" t="s">
        <x:v>539</x:v>
      </x:c>
      <x:c r="I20" s="11" t="s">
        <x:v>456</x:v>
      </x:c>
      <x:c r="J20" s="11" t="s">
        <x:v>60</x:v>
      </x:c>
      <x:c r="K20" s="11" t="s">
        <x:v>543</x:v>
      </x:c>
      <x:c r="L20" s="11" t="s">
        <x:v>62</x:v>
      </x:c>
      <x:c r="M20" s="11" t="s">
        <x:v>544</x:v>
      </x:c>
      <x:c r="N20" s="11" t="s">
        <x:v>64</x:v>
      </x:c>
      <x:c r="O20" s="11" t="s">
        <x:v>545</x:v>
      </x:c>
      <x:c r="P20" s="11" t="s">
        <x:v>66</x:v>
      </x:c>
      <x:c r="Q20" s="11" t="s">
        <x:v>67</x:v>
      </x:c>
      <x:c r="R20" s="11" t="s">
        <x:v>540</x:v>
      </x:c>
      <x:c r="S20" s="11" t="s">
        <x:v>541</x:v>
      </x:c>
      <x:c r="T20" s="11" t="s">
        <x:v>542</x:v>
      </x:c>
      <x:c r="U20" s="11" t="s">
        <x:v>71</x:v>
      </x:c>
      <x:c r="V20" s="11" t="s">
        <x:v>72</x:v>
      </x:c>
      <x:c r="W20" s="11" t="s">
        <x:v>73</x:v>
      </x:c>
      <x:c r="X20" s="266"/>
    </x:row>
    <x:row r="21" spans="1:29" ht="15.7" customHeight="1" x14ac:dyDescent="0.55000000000000004">
      <x:c r="B21" s="431" t="s">
        <x:v>74</x:v>
      </x:c>
      <x:c r="C21" s="432"/>
      <x:c r="D21" s="432"/>
      <x:c r="E21" s="432"/>
      <x:c r="F21" s="432"/>
      <x:c r="G21" s="432"/>
      <x:c r="H21" s="432"/>
      <x:c r="I21" s="432"/>
      <x:c r="J21" s="432"/>
      <x:c r="K21" s="432"/>
      <x:c r="L21" s="432"/>
      <x:c r="M21" s="432"/>
      <x:c r="N21" s="432"/>
      <x:c r="O21" s="432"/>
      <x:c r="P21" s="432"/>
      <x:c r="Q21" s="432"/>
      <x:c r="R21" s="432"/>
      <x:c r="S21" s="432"/>
      <x:c r="T21" s="432"/>
      <x:c r="U21" s="432"/>
      <x:c r="V21" s="432"/>
      <x:c r="W21" s="433"/>
      <x:c r="X21" s="266"/>
    </x:row>
    <x:row r="22" spans="1:29" x14ac:dyDescent="0.55000000000000004">
      <x:c r="B22" s="368" t="s">
        <x:v>489</x:v>
      </x:c>
      <x:c r="C22" s="369" t="s">
        <x:v>312</x:v>
      </x:c>
      <x:c r="D22" s="370">
        <x:v>266819.70384758402</x:v>
      </x:c>
      <x:c r="E22" s="371">
        <x:f t="shared" ref="E22:E29" si="0">IFERROR(F22/D22,"N/A")</x:f>
        <x:v>0.86875302314250691</x:v>
      </x:c>
      <x:c r="F22" s="370">
        <x:v>231800.42435157701</x:v>
      </x:c>
      <x:c r="G22" s="371">
        <x:f>IFERROR(H22/F22,"N/A")</x:f>
        <x:v>13.729179306680155</x:v>
      </x:c>
      <x:c r="H22" s="372">
        <x:v>3182429.58928735</x:v>
      </x:c>
      <x:c r="I22" s="373">
        <x:v>64041571.650169097</x:v>
      </x:c>
      <x:c r="J22" s="374">
        <x:f>IFERROR(-PMT(0.46%,G22,I22)/(F22*1000),"N/A")</x:f>
        <x:v>2.0811847054746237E-2</x:v>
      </x:c>
      <x:c r="K22" s="372">
        <x:v>1612696.1670365699</x:v>
      </x:c>
      <x:c r="L22" s="375">
        <x:f>IFERROR(M22/K22,"N/A")</x:f>
        <x:v>0.89068957921691871</x:v>
      </x:c>
      <x:c r="M22" s="372">
        <x:v>1436411.67042254</x:v>
      </x:c>
      <x:c r="N22" s="383">
        <x:f>IFERROR(O22/M22,"N/A")</x:f>
        <x:v>15.074055563554289</x:v>
      </x:c>
      <x:c r="O22" s="372">
        <x:v>21652549.3320872</x:v>
      </x:c>
      <x:c r="P22" s="378" t="s">
        <x:v>18</x:v>
      </x:c>
      <x:c r="Q22" s="378" t="s">
        <x:v>18</x:v>
      </x:c>
      <x:c r="R22" s="373">
        <x:v>176178000</x:v>
      </x:c>
      <x:c r="S22" s="373">
        <x:v>133667000</x:v>
      </x:c>
      <x:c r="T22" s="373">
        <x:f t="shared" ref="T22:T28" si="1">R22-S22</x:f>
        <x:v>42511000</x:v>
      </x:c>
      <x:c r="U22" s="375">
        <x:f>IFERROR(R22/S22,"N/A")</x:f>
        <x:v>1.318036613375029</x:v>
      </x:c>
      <x:c r="V22" s="376">
        <x:v>2879</x:v>
      </x:c>
      <x:c r="W22" s="377" t="s">
        <x:v>98</x:v>
      </x:c>
      <x:c r="X22" s="266"/>
      <x:c r="AB22" s="337"/>
      <x:c r="AC22" s="338"/>
    </x:row>
    <x:row r="23" spans="1:29" x14ac:dyDescent="0.55000000000000004">
      <x:c r="B23" s="368" t="s">
        <x:v>471</x:v>
      </x:c>
      <x:c r="C23" s="369" t="s">
        <x:v>312</x:v>
      </x:c>
      <x:c r="D23" s="370">
        <x:v>222354.68989732</x:v>
      </x:c>
      <x:c r="E23" s="371">
        <x:f t="shared" si="0"/>
        <x:v>0.80973124256372653</x:v>
      </x:c>
      <x:c r="F23" s="370">
        <x:v>180047.53934042901</x:v>
      </x:c>
      <x:c r="G23" s="371">
        <x:f t="shared" ref="G23:G29" si="2">IFERROR(H23/F23,"N/A")</x:f>
        <x:v>10.053479126523046</x:v>
      </x:c>
      <x:c r="H23" s="372">
        <x:v>1810104.1785408398</x:v>
      </x:c>
      <x:c r="I23" s="373">
        <x:v>15159493.6760583</x:v>
      </x:c>
      <x:c r="J23" s="374">
        <x:f t="shared" ref="J23:J29" si="3">IFERROR(-PMT(0.46%,G23,I23)/(F23*1000),"N/A")</x:f>
        <x:v>8.5893190730963118E-3</x:v>
      </x:c>
      <x:c r="K23" s="372">
        <x:v>0</x:v>
      </x:c>
      <x:c r="L23" s="375" t="str">
        <x:f t="shared" ref="L23:L29" si="4">IFERROR(M23/K23,"N/A")</x:f>
        <x:v>N/A</x:v>
      </x:c>
      <x:c r="M23" s="372">
        <x:v>0</x:v>
      </x:c>
      <x:c r="N23" s="383" t="str">
        <x:f t="shared" ref="N23:N29" si="5">IFERROR(O23/M23,"N/A")</x:f>
        <x:v>N/A</x:v>
      </x:c>
      <x:c r="O23" s="372">
        <x:v>0</x:v>
      </x:c>
      <x:c r="P23" s="378" t="s">
        <x:v>18</x:v>
      </x:c>
      <x:c r="Q23" s="378" t="s">
        <x:v>18</x:v>
      </x:c>
      <x:c r="R23" s="373">
        <x:v>128572000</x:v>
      </x:c>
      <x:c r="S23" s="373">
        <x:v>30205000</x:v>
      </x:c>
      <x:c r="T23" s="373">
        <x:f t="shared" si="1"/>
        <x:v>98367000</x:v>
      </x:c>
      <x:c r="U23" s="375">
        <x:f t="shared" ref="U23:U29" si="6">IFERROR(R23/S23,"N/A")</x:f>
        <x:v>4.2566462506207579</x:v>
      </x:c>
      <x:c r="V23" s="376">
        <x:v>1791294</x:v>
      </x:c>
      <x:c r="W23" s="377" t="s">
        <x:v>96</x:v>
      </x:c>
      <x:c r="X23" s="266"/>
      <x:c r="AB23" s="337"/>
      <x:c r="AC23" s="338"/>
    </x:row>
    <x:row r="24" spans="1:29" x14ac:dyDescent="0.55000000000000004">
      <x:c r="B24" s="368" t="s">
        <x:v>458</x:v>
      </x:c>
      <x:c r="C24" s="369" t="s">
        <x:v>312</x:v>
      </x:c>
      <x:c r="D24" s="370">
        <x:v>259368.24685891499</x:v>
      </x:c>
      <x:c r="E24" s="371">
        <x:f t="shared" si="0"/>
        <x:v>0.97001721929667772</x:v>
      </x:c>
      <x:c r="F24" s="370">
        <x:v>251591.665591939</x:v>
      </x:c>
      <x:c r="G24" s="371">
        <x:f t="shared" si="2"/>
        <x:v>11.941309545713301</x:v>
      </x:c>
      <x:c r="H24" s="372">
        <x:v>3004333.9579549297</x:v>
      </x:c>
      <x:c r="I24" s="373">
        <x:v>86310484.362959996</x:v>
      </x:c>
      <x:c r="J24" s="374">
        <x:f t="shared" si="3"/>
        <x:v>2.9590923519484086E-2</x:v>
      </x:c>
      <x:c r="K24" s="372">
        <x:v>838345.01133315405</x:v>
      </x:c>
      <x:c r="L24" s="375">
        <x:f t="shared" si="4"/>
        <x:v>0.97585941108467145</x:v>
      </x:c>
      <x:c r="M24" s="372">
        <x:v>818106.86904534395</x:v>
      </x:c>
      <x:c r="N24" s="383">
        <x:f t="shared" si="5"/>
        <x:v>9.8437284239052723</x:v>
      </x:c>
      <x:c r="O24" s="372">
        <x:v>8053221.8406138001</x:v>
      </x:c>
      <x:c r="P24" s="378" t="s">
        <x:v>18</x:v>
      </x:c>
      <x:c r="Q24" s="378" t="s">
        <x:v>18</x:v>
      </x:c>
      <x:c r="R24" s="373">
        <x:v>220270000</x:v>
      </x:c>
      <x:c r="S24" s="373">
        <x:v>103687000</x:v>
      </x:c>
      <x:c r="T24" s="373">
        <x:f t="shared" si="1"/>
        <x:v>116583000</x:v>
      </x:c>
      <x:c r="U24" s="375">
        <x:f t="shared" si="6"/>
        <x:v>2.1243743188635027</x:v>
      </x:c>
      <x:c r="V24" s="376">
        <x:v>8688</x:v>
      </x:c>
      <x:c r="W24" s="377" t="s">
        <x:v>98</x:v>
      </x:c>
      <x:c r="X24" s="266"/>
      <x:c r="AB24" s="337"/>
      <x:c r="AC24" s="338"/>
    </x:row>
    <x:row r="25" spans="1:29" x14ac:dyDescent="0.55000000000000004">
      <x:c r="B25" s="368" t="s">
        <x:v>472</x:v>
      </x:c>
      <x:c r="C25" s="369" t="s">
        <x:v>312</x:v>
      </x:c>
      <x:c r="D25" s="370">
        <x:v>106079.921771322</x:v>
      </x:c>
      <x:c r="E25" s="371">
        <x:f t="shared" si="0"/>
        <x:v>0.8497793984447749</x:v>
      </x:c>
      <x:c r="F25" s="370">
        <x:v>90144.532109902793</x:v>
      </x:c>
      <x:c r="G25" s="371">
        <x:f t="shared" si="2"/>
        <x:v>6.8408630270599993</x:v>
      </x:c>
      <x:c r="H25" s="372">
        <x:v>616666.39680225693</x:v>
      </x:c>
      <x:c r="I25" s="373">
        <x:v>25301457.190000001</x:v>
      </x:c>
      <x:c r="J25" s="374">
        <x:f t="shared" si="3"/>
        <x:v>4.1772637441599952E-2</x:v>
      </x:c>
      <x:c r="K25" s="372">
        <x:v>219628.360948441</x:v>
      </x:c>
      <x:c r="L25" s="375">
        <x:f t="shared" si="4"/>
        <x:v>0.94442593222388371</x:v>
      </x:c>
      <x:c r="M25" s="372">
        <x:v>207422.719531535</x:v>
      </x:c>
      <x:c r="N25" s="383">
        <x:f t="shared" si="5"/>
        <x:v>8.6326148638559363</x:v>
      </x:c>
      <x:c r="O25" s="372">
        <x:v>1790600.45172935</x:v>
      </x:c>
      <x:c r="P25" s="378" t="s">
        <x:v>18</x:v>
      </x:c>
      <x:c r="Q25" s="378" t="s">
        <x:v>18</x:v>
      </x:c>
      <x:c r="R25" s="373">
        <x:v>37514000</x:v>
      </x:c>
      <x:c r="S25" s="373">
        <x:v>23012000</x:v>
      </x:c>
      <x:c r="T25" s="373">
        <x:f t="shared" si="1"/>
        <x:v>14502000</x:v>
      </x:c>
      <x:c r="U25" s="375">
        <x:f t="shared" si="6"/>
        <x:v>1.6301929428124458</x:v>
      </x:c>
      <x:c r="V25" s="376">
        <x:v>682</x:v>
      </x:c>
      <x:c r="W25" s="377" t="s">
        <x:v>96</x:v>
      </x:c>
      <x:c r="X25" s="266"/>
      <x:c r="AB25" s="337"/>
      <x:c r="AC25" s="338"/>
    </x:row>
    <x:row r="26" spans="1:29" x14ac:dyDescent="0.55000000000000004">
      <x:c r="B26" s="368" t="s">
        <x:v>488</x:v>
      </x:c>
      <x:c r="C26" s="369" t="s">
        <x:v>312</x:v>
      </x:c>
      <x:c r="D26" s="370">
        <x:v>47468.1758446401</x:v>
      </x:c>
      <x:c r="E26" s="371">
        <x:f t="shared" si="0"/>
        <x:v>0.97</x:v>
      </x:c>
      <x:c r="F26" s="370">
        <x:v>46044.130569300898</x:v>
      </x:c>
      <x:c r="G26" s="371">
        <x:f t="shared" si="2"/>
        <x:v>6.9999999999999938</x:v>
      </x:c>
      <x:c r="H26" s="372">
        <x:v>322308.91398510599</x:v>
      </x:c>
      <x:c r="I26" s="373">
        <x:v>6262851.7648832696</x:v>
      </x:c>
      <x:c r="J26" s="374">
        <x:f t="shared" si="3"/>
        <x:v>1.9790383770355725E-2</x:v>
      </x:c>
      <x:c r="K26" s="372">
        <x:v>0</x:v>
      </x:c>
      <x:c r="L26" s="375" t="str">
        <x:f t="shared" si="4"/>
        <x:v>N/A</x:v>
      </x:c>
      <x:c r="M26" s="372">
        <x:v>0</x:v>
      </x:c>
      <x:c r="N26" s="383" t="str">
        <x:f t="shared" si="5"/>
        <x:v>N/A</x:v>
      </x:c>
      <x:c r="O26" s="372">
        <x:v>0</x:v>
      </x:c>
      <x:c r="P26" s="378" t="s">
        <x:v>18</x:v>
      </x:c>
      <x:c r="Q26" s="378" t="s">
        <x:v>18</x:v>
      </x:c>
      <x:c r="R26" s="373">
        <x:v>16198000</x:v>
      </x:c>
      <x:c r="S26" s="373">
        <x:v>6214000</x:v>
      </x:c>
      <x:c r="T26" s="373">
        <x:f t="shared" si="1"/>
        <x:v>9984000</x:v>
      </x:c>
      <x:c r="U26" s="375">
        <x:f t="shared" si="6"/>
        <x:v>2.6066945606694563</x:v>
      </x:c>
      <x:c r="V26" s="376">
        <x:v>110</x:v>
      </x:c>
      <x:c r="W26" s="377" t="s">
        <x:v>98</x:v>
      </x:c>
      <x:c r="X26" s="266"/>
      <x:c r="AB26" s="337"/>
      <x:c r="AC26" s="338"/>
    </x:row>
    <x:row r="27" spans="1:29" x14ac:dyDescent="0.55000000000000004">
      <x:c r="B27" s="368" t="s">
        <x:v>473</x:v>
      </x:c>
      <x:c r="C27" s="369" t="s">
        <x:v>312</x:v>
      </x:c>
      <x:c r="D27" s="370">
        <x:v>22410.4911979924</x:v>
      </x:c>
      <x:c r="E27" s="371">
        <x:f t="shared" si="0"/>
        <x:v>0.48000000000000215</x:v>
      </x:c>
      <x:c r="F27" s="370">
        <x:v>10757.0357750364</x:v>
      </x:c>
      <x:c r="G27" s="371">
        <x:f t="shared" si="2"/>
        <x:v>17.399999999999967</x:v>
      </x:c>
      <x:c r="H27" s="372">
        <x:v>187172.422485633</x:v>
      </x:c>
      <x:c r="I27" s="373">
        <x:v>3524676.5441238801</x:v>
      </x:c>
      <x:c r="J27" s="374">
        <x:f t="shared" si="3"/>
        <x:v>1.9638105866832383E-2</x:v>
      </x:c>
      <x:c r="K27" s="372">
        <x:v>8382.2353469985901</x:v>
      </x:c>
      <x:c r="L27" s="375">
        <x:f t="shared" si="4"/>
        <x:v>0.47999999999999959</x:v>
      </x:c>
      <x:c r="M27" s="372">
        <x:v>4023.47296655932</x:v>
      </x:c>
      <x:c r="N27" s="383">
        <x:f t="shared" si="5"/>
        <x:v>17.400000000000009</x:v>
      </x:c>
      <x:c r="O27" s="372">
        <x:v>70008.429618132199</x:v>
      </x:c>
      <x:c r="P27" s="378" t="s">
        <x:v>18</x:v>
      </x:c>
      <x:c r="Q27" s="378" t="s">
        <x:v>18</x:v>
      </x:c>
      <x:c r="R27" s="373">
        <x:v>11844000</x:v>
      </x:c>
      <x:c r="S27" s="373">
        <x:v>6567000</x:v>
      </x:c>
      <x:c r="T27" s="373">
        <x:f t="shared" si="1"/>
        <x:v>5277000</x:v>
      </x:c>
      <x:c r="U27" s="375">
        <x:f t="shared" si="6"/>
        <x:v>1.8035632708999543</x:v>
      </x:c>
      <x:c r="V27" s="376">
        <x:v>65</x:v>
      </x:c>
      <x:c r="W27" s="377" t="s">
        <x:v>98</x:v>
      </x:c>
      <x:c r="X27" s="266"/>
      <x:c r="AB27" s="337"/>
      <x:c r="AC27" s="338"/>
    </x:row>
    <x:row r="28" spans="1:29" x14ac:dyDescent="0.55000000000000004">
      <x:c r="B28" s="368" t="s">
        <x:v>388</x:v>
      </x:c>
      <x:c r="C28" s="369" t="s">
        <x:v>312</x:v>
      </x:c>
      <x:c r="D28" s="370">
        <x:v>3855.7131633703202</x:v>
      </x:c>
      <x:c r="E28" s="371">
        <x:f t="shared" si="0"/>
        <x:v>0.93999999999999972</x:v>
      </x:c>
      <x:c r="F28" s="370">
        <x:v>3624.3703735681001</x:v>
      </x:c>
      <x:c r="G28" s="371">
        <x:f t="shared" si="2"/>
        <x:v>4.2688015688962242</x:v>
      </x:c>
      <x:c r="H28" s="372">
        <x:v>15471.7179369485</x:v>
      </x:c>
      <x:c r="I28" s="373">
        <x:v>1264868.9206493399</x:v>
      </x:c>
      <x:c r="J28" s="374">
        <x:f t="shared" si="3"/>
        <x:v>8.2746805521391145E-2</x:v>
      </x:c>
      <x:c r="K28" s="372">
        <x:v>449</x:v>
      </x:c>
      <x:c r="L28" s="375">
        <x:f t="shared" si="4"/>
        <x:v>0.94000000000000006</x:v>
      </x:c>
      <x:c r="M28" s="372">
        <x:v>422.06</x:v>
      </x:c>
      <x:c r="N28" s="383">
        <x:f t="shared" si="5"/>
        <x:v>4.75</x:v>
      </x:c>
      <x:c r="O28" s="372">
        <x:v>2004.7850000000001</x:v>
      </x:c>
      <x:c r="P28" s="378" t="s">
        <x:v>18</x:v>
      </x:c>
      <x:c r="Q28" s="378" t="s">
        <x:v>18</x:v>
      </x:c>
      <x:c r="R28" s="373">
        <x:v>779000</x:v>
      </x:c>
      <x:c r="S28" s="373">
        <x:v>1218000</x:v>
      </x:c>
      <x:c r="T28" s="373">
        <x:f t="shared" si="1"/>
        <x:v>-439000</x:v>
      </x:c>
      <x:c r="U28" s="375">
        <x:f t="shared" si="6"/>
        <x:v>0.63957307060755342</x:v>
      </x:c>
      <x:c r="V28" s="376">
        <x:v>44</x:v>
      </x:c>
      <x:c r="W28" s="377" t="s">
        <x:v>96</x:v>
      </x:c>
      <x:c r="X28" s="266"/>
      <x:c r="AB28" s="337"/>
      <x:c r="AC28" s="338"/>
    </x:row>
    <x:row r="29" spans="1:29" x14ac:dyDescent="0.55000000000000004">
      <x:c r="B29" s="368" t="s">
        <x:v>528</x:v>
      </x:c>
      <x:c r="C29" s="369" t="s">
        <x:v>312</x:v>
      </x:c>
      <x:c r="D29" s="375" t="s">
        <x:v>18</x:v>
      </x:c>
      <x:c r="E29" s="375" t="str">
        <x:f t="shared" si="0"/>
        <x:v>N/A</x:v>
      </x:c>
      <x:c r="F29" s="375" t="s">
        <x:v>18</x:v>
      </x:c>
      <x:c r="G29" s="371" t="str">
        <x:f t="shared" si="2"/>
        <x:v>N/A</x:v>
      </x:c>
      <x:c r="H29" s="375" t="s">
        <x:v>18</x:v>
      </x:c>
      <x:c r="I29" s="373">
        <x:v>13686238.5829522</x:v>
      </x:c>
      <x:c r="J29" s="374" t="str">
        <x:f t="shared" si="3"/>
        <x:v>N/A</x:v>
      </x:c>
      <x:c r="K29" s="375" t="s">
        <x:v>18</x:v>
      </x:c>
      <x:c r="L29" s="375" t="str">
        <x:f t="shared" si="4"/>
        <x:v>N/A</x:v>
      </x:c>
      <x:c r="M29" s="375" t="s">
        <x:v>18</x:v>
      </x:c>
      <x:c r="N29" s="383" t="str">
        <x:f t="shared" si="5"/>
        <x:v>N/A</x:v>
      </x:c>
      <x:c r="O29" s="375" t="s">
        <x:v>18</x:v>
      </x:c>
      <x:c r="P29" s="375" t="s">
        <x:v>18</x:v>
      </x:c>
      <x:c r="Q29" s="375" t="s">
        <x:v>18</x:v>
      </x:c>
      <x:c r="R29" s="375" t="s">
        <x:v>18</x:v>
      </x:c>
      <x:c r="S29" s="373" t="s">
        <x:v>18</x:v>
      </x:c>
      <x:c r="T29" s="375" t="s">
        <x:v>18</x:v>
      </x:c>
      <x:c r="U29" s="375" t="str">
        <x:f t="shared" si="6"/>
        <x:v>N/A</x:v>
      </x:c>
      <x:c r="V29" s="376" t="s">
        <x:v>18</x:v>
      </x:c>
      <x:c r="W29" s="379" t="s">
        <x:v>18</x:v>
      </x:c>
      <x:c r="X29" s="266"/>
      <x:c r="AB29" s="337"/>
      <x:c r="AC29" s="338"/>
    </x:row>
    <x:row r="30" spans="1:29" x14ac:dyDescent="0.55000000000000004">
      <x:c r="B30" s="3" t="s">
        <x:v>76</x:v>
      </x:c>
      <x:c r="C30" s="3"/>
      <x:c r="D30" s="67">
        <x:f>SUM(D22:D28)</x:f>
        <x:v>928356.94258114381</x:v>
      </x:c>
      <x:c r="E30" s="212">
        <x:f>F30/D30</x:f>
        <x:v>0.87682836285850696</x:v>
      </x:c>
      <x:c r="F30" s="67">
        <x:f>SUM(F22:F28)</x:f>
        <x:v>814009.69811175333</x:v>
      </x:c>
      <x:c r="G30" s="112">
        <x:f>H30/F30</x:f>
        <x:v>11.226508969354395</x:v>
      </x:c>
      <x:c r="H30" s="67">
        <x:f>SUM(H22:H28)</x:f>
        <x:v>9138487.1769930627</x:v>
      </x:c>
      <x:c r="I30" s="63">
        <x:f>SUM(I22:I29)</x:f>
        <x:v>215551642.69179612</x:v>
      </x:c>
      <x:c r="J30" s="222">
        <x:f t="shared" ref="J30" si="7">-PMT(0.46%,G30,I30)/(F30*1000)</x:f>
        <x:v>2.4255719028197096E-2</x:v>
      </x:c>
      <x:c r="K30" s="70">
        <x:f>SUM(K22:K28)</x:f>
        <x:v>2679500.7746651638</x:v>
      </x:c>
      <x:c r="L30" s="69">
        <x:f>M30/K30</x:f>
        <x:v>0.92046504158006215</x:v>
      </x:c>
      <x:c r="M30" s="70">
        <x:f>SUM(M22:M28)</x:f>
        <x:v>2466386.7919659787</x:v>
      </x:c>
      <x:c r="N30" s="69">
        <x:f>O30/M30</x:f>
        <x:v>12.799446113593985</x:v>
      </x:c>
      <x:c r="O30" s="70">
        <x:f>SUM(O22:O28)</x:f>
        <x:v>31568384.839048482</x:v>
      </x:c>
      <x:c r="P30" s="64" t="s">
        <x:v>18</x:v>
      </x:c>
      <x:c r="Q30" s="64" t="s">
        <x:v>18</x:v>
      </x:c>
      <x:c r="R30" s="323">
        <x:f>SUM(R22:R28)</x:f>
        <x:v>591355000</x:v>
      </x:c>
      <x:c r="S30" s="323">
        <x:f>SUM(S22:S29)</x:f>
        <x:v>304570000</x:v>
      </x:c>
      <x:c r="T30" s="68">
        <x:f>R30-S30</x:f>
        <x:v>286785000</x:v>
      </x:c>
      <x:c r="U30" s="69">
        <x:f t="shared" ref="U30" si="8">R30/S30</x:f>
        <x:v>1.9416061989033719</x:v>
      </x:c>
      <x:c r="V30" s="70">
        <x:f>SUM(V22:V28)</x:f>
        <x:v>1803762</x:v>
      </x:c>
      <x:c r="W30" s="64" t="s">
        <x:v>18</x:v>
      </x:c>
      <x:c r="X30" s="266"/>
      <x:c r="AB30" s="337"/>
      <x:c r="AC30" s="338"/>
    </x:row>
    <x:row r="31" spans="1:29" hidden="1" x14ac:dyDescent="0.55000000000000004"/>
    <x:row r="32" spans="1:29" hidden="1" x14ac:dyDescent="0.55000000000000004"/>
    <x:row r="33" spans="1:29" x14ac:dyDescent="0.55000000000000004">
      <x:c r="A33" s="354"/>
      <x:c r="B33" s="431" t="s">
        <x:v>537</x:v>
      </x:c>
      <x:c r="C33" s="432"/>
      <x:c r="D33" s="432"/>
      <x:c r="E33" s="432"/>
      <x:c r="F33" s="432"/>
      <x:c r="G33" s="432"/>
      <x:c r="H33" s="432"/>
      <x:c r="I33" s="432"/>
      <x:c r="J33" s="432"/>
      <x:c r="K33" s="432"/>
      <x:c r="L33" s="432"/>
      <x:c r="M33" s="432"/>
      <x:c r="N33" s="432"/>
      <x:c r="O33" s="432"/>
      <x:c r="P33" s="432"/>
      <x:c r="Q33" s="432"/>
      <x:c r="R33" s="432"/>
      <x:c r="S33" s="432"/>
      <x:c r="T33" s="432"/>
      <x:c r="U33" s="432"/>
      <x:c r="V33" s="432"/>
      <x:c r="W33" s="433"/>
      <x:c r="X33" s="266"/>
      <x:c r="AB33" s="337"/>
      <x:c r="AC33" s="339"/>
    </x:row>
    <x:row r="34" spans="1:29" x14ac:dyDescent="0.55000000000000004">
      <x:c r="A34" s="354"/>
      <x:c r="B34" s="368" t="s">
        <x:v>531</x:v>
      </x:c>
      <x:c r="C34" s="369" t="s">
        <x:v>312</x:v>
      </x:c>
      <x:c r="D34" s="370">
        <x:f>D45+D55</x:f>
        <x:v>398196.26884817804</x:v>
      </x:c>
      <x:c r="E34" s="371">
        <x:f>IFERROR(F34/D34,"N/A")</x:f>
        <x:v>0.68593340838218853</x:v>
      </x:c>
      <x:c r="F34" s="370">
        <x:f>F45+F55</x:f>
        <x:v>273136.12389610102</x:v>
      </x:c>
      <x:c r="G34" s="371">
        <x:f>IFERROR(H34/F34,"N/A")</x:f>
        <x:v>8.9497344574006554</x:v>
      </x:c>
      <x:c r="H34" s="370">
        <x:v>2444495.77959379</x:v>
      </x:c>
      <x:c r="I34" s="373">
        <x:f>I45+I55</x:f>
        <x:v>40760040.832112998</x:v>
      </x:c>
      <x:c r="J34" s="374">
        <x:f t="shared" ref="J34:J42" si="9">IFERROR(-PMT(0.46%,G34,I34)/(F34*1000),"N/A")</x:f>
        <x:v>1.705811139393652E-2</x:v>
      </x:c>
      <x:c r="K34" s="370">
        <x:v>3987622.2721000002</x:v>
      </x:c>
      <x:c r="L34" s="375">
        <x:f>IFERROR(M34/K34,"N/A")</x:f>
        <x:v>0.99555633988563863</x:v>
      </x:c>
      <x:c r="M34" s="370">
        <x:v>3969902.6340583302</x:v>
      </x:c>
      <x:c r="N34" s="375">
        <x:f>IFERROR(O34/M34,"N/A")</x:f>
        <x:v>12.116959529157338</x:v>
      </x:c>
      <x:c r="O34" s="370">
        <x:v>48103149.5515799</x:v>
      </x:c>
      <x:c r="P34" s="369" t="s">
        <x:v>18</x:v>
      </x:c>
      <x:c r="Q34" s="369" t="s">
        <x:v>18</x:v>
      </x:c>
      <x:c r="R34" s="373">
        <x:v>181719000</x:v>
      </x:c>
      <x:c r="S34" s="373">
        <x:v>40944000</x:v>
      </x:c>
      <x:c r="T34" s="373">
        <x:f>R34-S34</x:f>
        <x:v>140775000</x:v>
      </x:c>
      <x:c r="U34" s="375">
        <x:f>IFERROR(R34/S34,"N/A")</x:f>
        <x:v>4.4382327080890969</x:v>
      </x:c>
      <x:c r="V34" s="370">
        <x:v>6056253</x:v>
      </x:c>
      <x:c r="W34" s="377" t="s">
        <x:v>96</x:v>
      </x:c>
      <x:c r="X34" s="266"/>
      <x:c r="AB34" s="337"/>
      <x:c r="AC34" s="339"/>
    </x:row>
    <x:row r="35" spans="1:29" x14ac:dyDescent="0.55000000000000004">
      <x:c r="A35" s="354"/>
      <x:c r="B35" s="368" t="s">
        <x:v>533</x:v>
      </x:c>
      <x:c r="C35" s="369" t="s">
        <x:v>312</x:v>
      </x:c>
      <x:c r="D35" s="370">
        <x:f>D46+D56</x:f>
        <x:v>51422.184771662003</x:v>
      </x:c>
      <x:c r="E35" s="371">
        <x:f t="shared" ref="E35:E41" si="10">IFERROR(F35/D35,"N/A")</x:f>
        <x:v>0.96711545341782557</x:v>
      </x:c>
      <x:c r="F35" s="370">
        <x:f>F46+F56</x:f>
        <x:v>49731.189541181106</x:v>
      </x:c>
      <x:c r="G35" s="371">
        <x:f t="shared" ref="G35:G41" si="11">IFERROR(H35/F35,"N/A")</x:f>
        <x:v>13.524477646351695</x:v>
      </x:c>
      <x:c r="H35" s="370">
        <x:v>672588.36127618304</x:v>
      </x:c>
      <x:c r="I35" s="373">
        <x:f>I46+I56</x:f>
        <x:v>32252109.181195788</x:v>
      </x:c>
      <x:c r="J35" s="374">
        <x:f t="shared" si="9"/>
        <x:v>4.9569477901008775E-2</x:v>
      </x:c>
      <x:c r="K35" s="370">
        <x:v>1230018.2004985099</x:v>
      </x:c>
      <x:c r="L35" s="375">
        <x:f t="shared" ref="L35:L42" si="12">IFERROR(M35/K35,"N/A")</x:f>
        <x:v>0.98952171195029759</x:v>
      </x:c>
      <x:c r="M35" s="370">
        <x:v>1217129.71548731</x:v>
      </x:c>
      <x:c r="N35" s="375">
        <x:f t="shared" ref="N35:N41" si="13">IFERROR(O35/M35,"N/A")</x:f>
        <x:v>14.765186118149682</x:v>
      </x:c>
      <x:c r="O35" s="370">
        <x:v>17971146.779100701</x:v>
      </x:c>
      <x:c r="P35" s="369" t="s">
        <x:v>18</x:v>
      </x:c>
      <x:c r="Q35" s="369" t="s">
        <x:v>18</x:v>
      </x:c>
      <x:c r="R35" s="373">
        <x:v>26031000</x:v>
      </x:c>
      <x:c r="S35" s="373">
        <x:v>28160000</x:v>
      </x:c>
      <x:c r="T35" s="373">
        <x:f t="shared" ref="T35:T41" si="14">R35-S35</x:f>
        <x:v>-2129000</x:v>
      </x:c>
      <x:c r="U35" s="375">
        <x:f t="shared" ref="U35:U41" si="15">IFERROR(R35/S35,"N/A")</x:f>
        <x:v>0.92439630681818186</x:v>
      </x:c>
      <x:c r="V35" s="370">
        <x:v>5007508</x:v>
      </x:c>
      <x:c r="W35" s="377" t="s">
        <x:v>96</x:v>
      </x:c>
      <x:c r="X35" s="266"/>
      <x:c r="AB35" s="337"/>
      <x:c r="AC35" s="339"/>
    </x:row>
    <x:row r="36" spans="1:29" x14ac:dyDescent="0.55000000000000004">
      <x:c r="A36" s="354"/>
      <x:c r="B36" s="368" t="s">
        <x:v>532</x:v>
      </x:c>
      <x:c r="C36" s="369" t="s">
        <x:v>312</x:v>
      </x:c>
      <x:c r="D36" s="370">
        <x:f>D47+D57</x:f>
        <x:v>58581.189827765498</x:v>
      </x:c>
      <x:c r="E36" s="371">
        <x:f t="shared" si="10"/>
        <x:v>0.98494313891469598</x:v>
      </x:c>
      <x:c r="F36" s="370">
        <x:f>F47+F57</x:f>
        <x:v>57699.140990317006</x:v>
      </x:c>
      <x:c r="G36" s="371">
        <x:f t="shared" si="11"/>
        <x:v>11.117918719456876</x:v>
      </x:c>
      <x:c r="H36" s="370">
        <x:v>641494.35971282702</x:v>
      </x:c>
      <x:c r="I36" s="373">
        <x:f>I47+I57</x:f>
        <x:v>34307103.794606045</x:v>
      </x:c>
      <x:c r="J36" s="374">
        <x:f t="shared" si="9"/>
        <x:v>5.4982064439873218E-2</x:v>
      </x:c>
      <x:c r="K36" s="370">
        <x:v>1195630.25599158</x:v>
      </x:c>
      <x:c r="L36" s="375">
        <x:f t="shared" si="12"/>
        <x:v>0.99803109364705922</x:v>
      </x:c>
      <x:c r="M36" s="370">
        <x:v>1193276.1719847899</x:v>
      </x:c>
      <x:c r="N36" s="375">
        <x:f t="shared" si="13"/>
        <x:v>12.477089959755416</x:v>
      </x:c>
      <x:c r="O36" s="370">
        <x:v>14888614.144686799</x:v>
      </x:c>
      <x:c r="P36" s="369" t="s">
        <x:v>18</x:v>
      </x:c>
      <x:c r="Q36" s="369" t="s">
        <x:v>18</x:v>
      </x:c>
      <x:c r="R36" s="373">
        <x:v>24084000</x:v>
      </x:c>
      <x:c r="S36" s="373">
        <x:v>30703000</x:v>
      </x:c>
      <x:c r="T36" s="373">
        <x:f t="shared" si="14"/>
        <x:v>-6619000</x:v>
      </x:c>
      <x:c r="U36" s="375">
        <x:f t="shared" si="15"/>
        <x:v>0.78441846073673582</x:v>
      </x:c>
      <x:c r="V36" s="370">
        <x:v>4528164</x:v>
      </x:c>
      <x:c r="W36" s="377" t="s">
        <x:v>96</x:v>
      </x:c>
      <x:c r="X36" s="266"/>
      <x:c r="AB36" s="337"/>
      <x:c r="AC36" s="339"/>
    </x:row>
    <x:row r="37" spans="1:29" x14ac:dyDescent="0.55000000000000004">
      <x:c r="A37" s="354"/>
      <x:c r="B37" s="368" t="s">
        <x:v>481</x:v>
      </x:c>
      <x:c r="C37" s="369" t="s">
        <x:v>312</x:v>
      </x:c>
      <x:c r="D37" s="370">
        <x:f>D48</x:f>
        <x:v>629.93340977322794</x:v>
      </x:c>
      <x:c r="E37" s="371">
        <x:f t="shared" si="10"/>
        <x:v>0.79999999999999938</x:v>
      </x:c>
      <x:c r="F37" s="370">
        <x:f>F48</x:f>
        <x:v>503.94672781858196</x:v>
      </x:c>
      <x:c r="G37" s="371">
        <x:f t="shared" si="11"/>
        <x:v>15.167010071521664</x:v>
      </x:c>
      <x:c r="H37" s="370">
        <x:v>7643.36509633482</x:v>
      </x:c>
      <x:c r="I37" s="370">
        <x:f>I48</x:f>
        <x:v>0</x:v>
      </x:c>
      <x:c r="J37" s="374">
        <x:f t="shared" si="9"/>
        <x:v>0</x:v>
      </x:c>
      <x:c r="K37" s="370">
        <x:v>0</x:v>
      </x:c>
      <x:c r="L37" s="375" t="str">
        <x:f t="shared" si="12"/>
        <x:v>N/A</x:v>
      </x:c>
      <x:c r="M37" s="370">
        <x:v>0</x:v>
      </x:c>
      <x:c r="N37" s="375" t="str">
        <x:f t="shared" si="13"/>
        <x:v>N/A</x:v>
      </x:c>
      <x:c r="O37" s="370">
        <x:v>0</x:v>
      </x:c>
      <x:c r="P37" s="369" t="s">
        <x:v>18</x:v>
      </x:c>
      <x:c r="Q37" s="369" t="s">
        <x:v>18</x:v>
      </x:c>
      <x:c r="R37" s="373">
        <x:v>409000</x:v>
      </x:c>
      <x:c r="S37" s="373">
        <x:v>308000</x:v>
      </x:c>
      <x:c r="T37" s="373">
        <x:f t="shared" si="14"/>
        <x:v>101000</x:v>
      </x:c>
      <x:c r="U37" s="375">
        <x:f t="shared" si="15"/>
        <x:v>1.3279220779220779</x:v>
      </x:c>
      <x:c r="V37" s="370">
        <x:v>220</x:v>
      </x:c>
      <x:c r="W37" s="377" t="s">
        <x:v>96</x:v>
      </x:c>
      <x:c r="X37" s="266"/>
      <x:c r="AB37" s="337"/>
      <x:c r="AC37" s="339"/>
    </x:row>
    <x:row r="38" spans="1:29" x14ac:dyDescent="0.55000000000000004">
      <x:c r="A38" s="354"/>
      <x:c r="B38" s="368" t="s">
        <x:v>538</x:v>
      </x:c>
      <x:c r="C38" s="369" t="s">
        <x:v>312</x:v>
      </x:c>
      <x:c r="D38" s="370">
        <x:f>D58</x:f>
        <x:v>6477.4927515939498</x:v>
      </x:c>
      <x:c r="E38" s="371">
        <x:f t="shared" si="10"/>
        <x:v>1</x:v>
      </x:c>
      <x:c r="F38" s="370">
        <x:f>F58</x:f>
        <x:v>6477.4927515939498</x:v>
      </x:c>
      <x:c r="G38" s="371">
        <x:f t="shared" si="11"/>
        <x:v>14.239402807607528</x:v>
      </x:c>
      <x:c r="H38" s="370">
        <x:v>92235.628473304299</x:v>
      </x:c>
      <x:c r="I38" s="370">
        <x:f>I58</x:f>
        <x:v>2973598.7702791584</x:v>
      </x:c>
      <x:c r="J38" s="374">
        <x:f t="shared" si="9"/>
        <x:v>3.3380600755214582E-2</x:v>
      </x:c>
      <x:c r="K38" s="370">
        <x:v>44277.713783011401</x:v>
      </x:c>
      <x:c r="L38" s="375">
        <x:f t="shared" si="12"/>
        <x:v>1</x:v>
      </x:c>
      <x:c r="M38" s="370">
        <x:v>44277.713783011401</x:v>
      </x:c>
      <x:c r="N38" s="375">
        <x:f t="shared" si="13"/>
        <x:v>15.46013217324545</x:v>
      </x:c>
      <x:c r="O38" s="370">
        <x:v>684539.30741448805</x:v>
      </x:c>
      <x:c r="P38" s="369" t="s">
        <x:v>18</x:v>
      </x:c>
      <x:c r="Q38" s="369" t="s">
        <x:v>18</x:v>
      </x:c>
      <x:c r="R38" s="373">
        <x:v>4191000</x:v>
      </x:c>
      <x:c r="S38" s="373">
        <x:v>1164000</x:v>
      </x:c>
      <x:c r="T38" s="373">
        <x:f t="shared" si="14"/>
        <x:v>3027000</x:v>
      </x:c>
      <x:c r="U38" s="375">
        <x:f t="shared" si="15"/>
        <x:v>3.6005154639175259</x:v>
      </x:c>
      <x:c r="V38" s="370">
        <x:v>697626</x:v>
      </x:c>
      <x:c r="W38" s="377" t="s">
        <x:v>96</x:v>
      </x:c>
      <x:c r="X38" s="266"/>
      <x:c r="AB38" s="337"/>
      <x:c r="AC38" s="339"/>
    </x:row>
    <x:row r="39" spans="1:29" x14ac:dyDescent="0.55000000000000004">
      <x:c r="A39" s="354"/>
      <x:c r="B39" s="368" t="s">
        <x:v>534</x:v>
      </x:c>
      <x:c r="C39" s="369" t="s">
        <x:v>312</x:v>
      </x:c>
      <x:c r="D39" s="370">
        <x:f>D49+D59</x:f>
        <x:v>211443.96818220799</x:v>
      </x:c>
      <x:c r="E39" s="371">
        <x:f t="shared" si="10"/>
        <x:v>0.99342066853474298</x:v>
      </x:c>
      <x:c r="F39" s="370">
        <x:f>F49+F59</x:f>
        <x:v>210052.80822920799</x:v>
      </x:c>
      <x:c r="G39" s="371">
        <x:f t="shared" si="11"/>
        <x:v>10.527030684592278</x:v>
      </x:c>
      <x:c r="H39" s="370">
        <x:v>2211232.3576136497</x:v>
      </x:c>
      <x:c r="I39" s="373">
        <x:f>I49+I59</x:f>
        <x:v>16688250.095538944</x:v>
      </x:c>
      <x:c r="J39" s="374">
        <x:f t="shared" si="9"/>
        <x:v>7.7485823019355299E-3</x:v>
      </x:c>
      <x:c r="K39" s="370">
        <x:v>1058181.70149926</x:v>
      </x:c>
      <x:c r="L39" s="375">
        <x:f t="shared" si="12"/>
        <x:v>1</x:v>
      </x:c>
      <x:c r="M39" s="370">
        <x:v>1058181.70149926</x:v>
      </x:c>
      <x:c r="N39" s="375">
        <x:f t="shared" si="13"/>
        <x:v>15.848479668478682</x:v>
      </x:c>
      <x:c r="O39" s="370">
        <x:v>16770571.181767199</x:v>
      </x:c>
      <x:c r="P39" s="378" t="s">
        <x:v>18</x:v>
      </x:c>
      <x:c r="Q39" s="369" t="s">
        <x:v>18</x:v>
      </x:c>
      <x:c r="R39" s="373">
        <x:v>142102000</x:v>
      </x:c>
      <x:c r="S39" s="373">
        <x:v>17317000</x:v>
      </x:c>
      <x:c r="T39" s="373">
        <x:f t="shared" si="14"/>
        <x:v>124785000</x:v>
      </x:c>
      <x:c r="U39" s="375">
        <x:f t="shared" si="15"/>
        <x:v>8.2059248137668188</x:v>
      </x:c>
      <x:c r="V39" s="370">
        <x:v>4836982</x:v>
      </x:c>
      <x:c r="W39" s="377" t="s">
        <x:v>96</x:v>
      </x:c>
      <x:c r="X39" s="266"/>
      <x:c r="AB39" s="337"/>
      <x:c r="AC39" s="339"/>
    </x:row>
    <x:row r="40" spans="1:29" x14ac:dyDescent="0.55000000000000004">
      <x:c r="A40" s="354"/>
      <x:c r="B40" s="368" t="s">
        <x:v>484</x:v>
      </x:c>
      <x:c r="C40" s="369" t="s">
        <x:v>312</x:v>
      </x:c>
      <x:c r="D40" s="370">
        <x:f>D50</x:f>
        <x:v>13860.041083530399</x:v>
      </x:c>
      <x:c r="E40" s="371">
        <x:f t="shared" si="10"/>
        <x:v>0.79788266045270306</x:v>
      </x:c>
      <x:c r="F40" s="370">
        <x:f>F50</x:f>
        <x:v>11058.686453711</x:v>
      </x:c>
      <x:c r="G40" s="371">
        <x:f t="shared" si="11"/>
        <x:v>14.446318884573556</x:v>
      </x:c>
      <x:c r="H40" s="370">
        <x:v>159757.31095482298</x:v>
      </x:c>
      <x:c r="I40" s="373">
        <x:f>I50</x:f>
        <x:v>3577116.9032759466</x:v>
      </x:c>
      <x:c r="J40" s="374">
        <x:f t="shared" si="9"/>
        <x:v>2.3194596970880613E-2</x:v>
      </x:c>
      <x:c r="K40" s="370">
        <x:v>133985.764622566</x:v>
      </x:c>
      <x:c r="L40" s="375">
        <x:f t="shared" si="12"/>
        <x:v>0.8994723123281001</x:v>
      </x:c>
      <x:c r="M40" s="370">
        <x:v>120516.48552410799</x:v>
      </x:c>
      <x:c r="N40" s="375">
        <x:f t="shared" si="13"/>
        <x:v>11.236344919954989</x:v>
      </x:c>
      <x:c r="O40" s="370">
        <x:v>1354164.79988964</x:v>
      </x:c>
      <x:c r="P40" s="369" t="s">
        <x:v>18</x:v>
      </x:c>
      <x:c r="Q40" s="369" t="s">
        <x:v>18</x:v>
      </x:c>
      <x:c r="R40" s="373">
        <x:v>10306000</x:v>
      </x:c>
      <x:c r="S40" s="373">
        <x:v>5258000</x:v>
      </x:c>
      <x:c r="T40" s="373">
        <x:f t="shared" si="14"/>
        <x:v>5048000</x:v>
      </x:c>
      <x:c r="U40" s="375">
        <x:f t="shared" si="15"/>
        <x:v>1.9600608596424496</x:v>
      </x:c>
      <x:c r="V40" s="370">
        <x:v>6620</x:v>
      </x:c>
      <x:c r="W40" s="377" t="s">
        <x:v>96</x:v>
      </x:c>
      <x:c r="X40" s="266"/>
      <x:c r="AB40" s="337"/>
      <x:c r="AC40" s="339"/>
    </x:row>
    <x:row r="41" spans="1:29" x14ac:dyDescent="0.55000000000000004">
      <x:c r="A41" s="354"/>
      <x:c r="B41" s="368" t="s">
        <x:v>485</x:v>
      </x:c>
      <x:c r="C41" s="369" t="s">
        <x:v>312</x:v>
      </x:c>
      <x:c r="D41" s="370">
        <x:f>D51</x:f>
        <x:v>0</x:v>
      </x:c>
      <x:c r="E41" s="371" t="str">
        <x:f t="shared" si="10"/>
        <x:v>N/A</x:v>
      </x:c>
      <x:c r="F41" s="370">
        <x:f>F51</x:f>
        <x:v>109384.78650450001</x:v>
      </x:c>
      <x:c r="G41" s="371">
        <x:f t="shared" si="11"/>
        <x:v>3.2489990991006734</x:v>
      </x:c>
      <x:c r="H41" s="370">
        <x:v>355391.07280844002</x:v>
      </x:c>
      <x:c r="I41" s="373">
        <x:f>I51</x:f>
        <x:v>6402472.4146217741</x:v>
      </x:c>
      <x:c r="J41" s="374">
        <x:f t="shared" si="9"/>
        <x:v>1.819164850954547E-2</x:v>
      </x:c>
      <x:c r="K41" s="370">
        <x:v>0</x:v>
      </x:c>
      <x:c r="L41" s="375" t="str">
        <x:f t="shared" si="12"/>
        <x:v>N/A</x:v>
      </x:c>
      <x:c r="M41" s="370" t="str">
        <x:f>M51</x:f>
        <x:v>N/A</x:v>
      </x:c>
      <x:c r="N41" s="375" t="str">
        <x:f t="shared" si="13"/>
        <x:v>N/A</x:v>
      </x:c>
      <x:c r="O41" s="370" t="str">
        <x:f>O51</x:f>
        <x:v>N/A</x:v>
      </x:c>
      <x:c r="P41" s="369" t="s">
        <x:v>18</x:v>
      </x:c>
      <x:c r="Q41" s="369" t="s">
        <x:v>18</x:v>
      </x:c>
      <x:c r="R41" s="373">
        <x:v>55081000</x:v>
      </x:c>
      <x:c r="S41" s="373">
        <x:v>6471000</x:v>
      </x:c>
      <x:c r="T41" s="373">
        <x:f t="shared" si="14"/>
        <x:v>48610000</x:v>
      </x:c>
      <x:c r="U41" s="375">
        <x:f t="shared" si="15"/>
        <x:v>8.5119765105856899</x:v>
      </x:c>
      <x:c r="V41" s="370">
        <x:v>1602354</x:v>
      </x:c>
      <x:c r="W41" s="377" t="s">
        <x:v>459</x:v>
      </x:c>
      <x:c r="X41" s="266"/>
      <x:c r="AB41" s="337"/>
      <x:c r="AC41" s="339"/>
    </x:row>
    <x:row r="42" spans="1:29" x14ac:dyDescent="0.55000000000000004">
      <x:c r="A42" s="354"/>
      <x:c r="B42" s="368" t="s">
        <x:v>535</x:v>
      </x:c>
      <x:c r="C42" s="369" t="s">
        <x:v>312</x:v>
      </x:c>
      <x:c r="D42" s="370" t="str">
        <x:f>IFERROR(D52+D60,"N/A")</x:f>
        <x:v>N/A</x:v>
      </x:c>
      <x:c r="E42" s="371"/>
      <x:c r="F42" s="370" t="str">
        <x:f>IFERROR(F52+F60,"N/A")</x:f>
        <x:v>N/A</x:v>
      </x:c>
      <x:c r="G42" s="371"/>
      <x:c r="H42" s="370" t="str">
        <x:f>IFERROR(H52+H60,"N/A")</x:f>
        <x:v>N/A</x:v>
      </x:c>
      <x:c r="I42" s="373">
        <x:f>IFERROR(I52+I60,"N/A")</x:f>
        <x:v>1871204.5883693481</x:v>
      </x:c>
      <x:c r="J42" s="374" t="str">
        <x:f t="shared" si="9"/>
        <x:v>N/A</x:v>
      </x:c>
      <x:c r="K42" s="370" t="s">
        <x:v>18</x:v>
      </x:c>
      <x:c r="L42" s="375" t="str">
        <x:f t="shared" si="12"/>
        <x:v>N/A</x:v>
      </x:c>
      <x:c r="M42" s="370" t="str">
        <x:f>IFERROR(M52+M60,"N/A")</x:f>
        <x:v>N/A</x:v>
      </x:c>
      <x:c r="N42" s="380"/>
      <x:c r="O42" s="370" t="str">
        <x:f>IFERROR(O52+O60,"N/A")</x:f>
        <x:v>N/A</x:v>
      </x:c>
      <x:c r="P42" s="381"/>
      <x:c r="Q42" s="381"/>
      <x:c r="R42" s="370" t="str">
        <x:f>IFERROR(R52+R60,"N/A")</x:f>
        <x:v>N/A</x:v>
      </x:c>
      <x:c r="S42" s="370" t="str">
        <x:f>IFERROR(S52+S60,"N/A")</x:f>
        <x:v>N/A</x:v>
      </x:c>
      <x:c r="T42" s="370" t="str">
        <x:f>IFERROR(T52+T60,"N/A")</x:f>
        <x:v>N/A</x:v>
      </x:c>
      <x:c r="U42" s="370" t="s">
        <x:v>18</x:v>
      </x:c>
      <x:c r="V42" s="370" t="s">
        <x:v>18</x:v>
      </x:c>
      <x:c r="W42" s="377" t="s">
        <x:v>96</x:v>
      </x:c>
      <x:c r="X42" s="266"/>
      <x:c r="AB42" s="337"/>
      <x:c r="AC42" s="339"/>
    </x:row>
    <x:row r="43" spans="1:29" x14ac:dyDescent="0.55000000000000004">
      <x:c r="A43" s="354"/>
      <x:c r="B43" s="3" t="s">
        <x:v>536</x:v>
      </x:c>
      <x:c r="C43" s="3"/>
      <x:c r="D43" s="61">
        <x:f>SUM(D34:D41)</x:f>
        <x:v>740611.07887471106</x:v>
      </x:c>
      <x:c r="E43" s="65">
        <x:f>F43/D43</x:f>
        <x:v>0.96952934620615072</x:v>
      </x:c>
      <x:c r="F43" s="61">
        <x:f>SUM(F34:F41)</x:f>
        <x:v>718044.17509443057</x:v>
      </x:c>
      <x:c r="G43" s="112">
        <x:f>H43/F43</x:f>
        <x:v>9.1705196754271761</x:v>
      </x:c>
      <x:c r="H43" s="67">
        <x:f>SUM(H34:H41)</x:f>
        <x:v>6584838.235529352</x:v>
      </x:c>
      <x:c r="I43" s="63">
        <x:f>SUM(I34:I41)</x:f>
        <x:v>136960691.99163067</x:v>
      </x:c>
      <x:c r="J43" s="222">
        <x:f t="shared" ref="J43" si="16">-PMT(0.46%,G43,I43)/(F43*1000)</x:f>
        <x:v>2.1288985468321909E-2</x:v>
      </x:c>
      <x:c r="K43" s="70">
        <x:f>SUM(K34:K41)</x:f>
        <x:v>7649715.9084949279</x:v>
      </x:c>
      <x:c r="L43" s="69">
        <x:f>M43/K43</x:f>
        <x:v>0.99393029927993048</x:v>
      </x:c>
      <x:c r="M43" s="206">
        <x:f>SUM(M34:M41)</x:f>
        <x:v>7603284.4223368093</x:v>
      </x:c>
      <x:c r="N43" s="69">
        <x:f t="shared" ref="N43" si="17">O43/M43</x:f>
        <x:v>13.122248257783118</x:v>
      </x:c>
      <x:c r="O43" s="70">
        <x:f>SUM(O34:O41)</x:f>
        <x:v>99772185.764438719</x:v>
      </x:c>
      <x:c r="P43" s="64" t="s">
        <x:v>18</x:v>
      </x:c>
      <x:c r="Q43" s="64" t="s">
        <x:v>18</x:v>
      </x:c>
      <x:c r="R43" s="323">
        <x:f>SUM(R34:R41)</x:f>
        <x:v>443923000</x:v>
      </x:c>
      <x:c r="S43" s="323">
        <x:f>SUM(S34:S41)</x:f>
        <x:v>130325000</x:v>
      </x:c>
      <x:c r="T43" s="68">
        <x:f>R43-S43</x:f>
        <x:v>313598000</x:v>
      </x:c>
      <x:c r="U43" s="69">
        <x:f t="shared" ref="U43" si="18">R43/S43</x:f>
        <x:v>3.4062766161519278</x:v>
      </x:c>
      <x:c r="V43" s="70">
        <x:f>SUM(V34:V41)</x:f>
        <x:v>22735727</x:v>
      </x:c>
      <x:c r="W43" s="64" t="s">
        <x:v>18</x:v>
      </x:c>
      <x:c r="X43" s="266"/>
      <x:c r="AB43" s="337"/>
      <x:c r="AC43" s="338"/>
    </x:row>
    <x:row r="44" spans="1:29" ht="15.7" customHeight="1" x14ac:dyDescent="0.55000000000000004">
      <x:c r="A44" s="354"/>
      <x:c r="B44" s="434" t="s">
        <x:v>79</x:v>
      </x:c>
      <x:c r="C44" s="435"/>
      <x:c r="D44" s="435"/>
      <x:c r="E44" s="435"/>
      <x:c r="F44" s="435"/>
      <x:c r="G44" s="435"/>
      <x:c r="H44" s="435"/>
      <x:c r="I44" s="435"/>
      <x:c r="J44" s="435"/>
      <x:c r="K44" s="435"/>
      <x:c r="L44" s="435"/>
      <x:c r="M44" s="435"/>
      <x:c r="N44" s="435"/>
      <x:c r="O44" s="435"/>
      <x:c r="P44" s="435"/>
      <x:c r="Q44" s="435"/>
      <x:c r="R44" s="435"/>
      <x:c r="S44" s="435"/>
      <x:c r="T44" s="435"/>
      <x:c r="U44" s="435"/>
      <x:c r="V44" s="435"/>
      <x:c r="W44" s="436"/>
      <x:c r="X44" s="266"/>
      <x:c r="AB44" s="337"/>
      <x:c r="AC44" s="338"/>
    </x:row>
    <x:row r="45" spans="1:29" x14ac:dyDescent="0.55000000000000004">
      <x:c r="A45" s="354"/>
      <x:c r="B45" s="384" t="s">
        <x:v>479</x:v>
      </x:c>
      <x:c r="C45" s="49" t="s">
        <x:v>312</x:v>
      </x:c>
      <x:c r="D45" s="208">
        <x:v>293282.97162563802</x:v>
      </x:c>
      <x:c r="E45" s="53">
        <x:f>IFERROR(F45/D45,"N/A")</x:f>
        <x:v>0.59368471790661614</x:v>
      </x:c>
      <x:c r="F45" s="208">
        <x:v>174117.61827638102</x:v>
      </x:c>
      <x:c r="G45" s="53" t="str">
        <x:f>IFERROR(H45/F45,"N/A")</x:f>
        <x:v>N/A</x:v>
      </x:c>
      <x:c r="H45" s="52" t="s">
        <x:v>18</x:v>
      </x:c>
      <x:c r="I45" s="55">
        <x:v>29485182.075259324</x:v>
      </x:c>
      <x:c r="J45" s="258" t="str">
        <x:f t="shared" ref="J45:J52" si="19">IFERROR(-PMT(0.46%,G45,I45)/(F45*1000),"N/A")</x:f>
        <x:v>N/A</x:v>
      </x:c>
      <x:c r="K45" s="52" t="s">
        <x:v>18</x:v>
      </x:c>
      <x:c r="L45" s="143" t="str">
        <x:f>IFERROR(M45/K45,"N/A")</x:f>
        <x:v>N/A</x:v>
      </x:c>
      <x:c r="M45" s="52" t="s">
        <x:v>18</x:v>
      </x:c>
      <x:c r="N45" s="143" t="str">
        <x:f>IFERROR(O45/M45,"N/A")</x:f>
        <x:v>N/A</x:v>
      </x:c>
      <x:c r="O45" s="52" t="s">
        <x:v>18</x:v>
      </x:c>
      <x:c r="P45" s="49" t="s">
        <x:v>18</x:v>
      </x:c>
      <x:c r="Q45" s="49" t="s">
        <x:v>18</x:v>
      </x:c>
      <x:c r="R45" s="55" t="s">
        <x:v>18</x:v>
      </x:c>
      <x:c r="S45" s="55" t="s">
        <x:v>18</x:v>
      </x:c>
      <x:c r="T45" s="55" t="str">
        <x:f>IFERROR(R45-S45,"N/A")</x:f>
        <x:v>N/A</x:v>
      </x:c>
      <x:c r="U45" s="143" t="str">
        <x:f>IFERROR(R45/S45,"N/A")</x:f>
        <x:v>N/A</x:v>
      </x:c>
      <x:c r="V45" s="215" t="s">
        <x:v>18</x:v>
      </x:c>
      <x:c r="W45" s="56"/>
      <x:c r="X45" s="266"/>
      <x:c r="AB45" s="337"/>
      <x:c r="AC45" s="338"/>
    </x:row>
    <x:row r="46" spans="1:29" ht="26.1" x14ac:dyDescent="0.55000000000000004">
      <x:c r="A46" s="354"/>
      <x:c r="B46" s="384" t="s">
        <x:v>483</x:v>
      </x:c>
      <x:c r="C46" s="49" t="s">
        <x:v>312</x:v>
      </x:c>
      <x:c r="D46" s="208">
        <x:v>7564.937054176994</x:v>
      </x:c>
      <x:c r="E46" s="53">
        <x:f t="shared" ref="E46:E51" si="20">IFERROR(F46/D46,"N/A")</x:f>
        <x:v>0.77646935878373124</x:v>
      </x:c>
      <x:c r="F46" s="208">
        <x:v>5873.9418236960992</x:v>
      </x:c>
      <x:c r="G46" s="53" t="str">
        <x:f t="shared" ref="G46:G52" si="21">IFERROR(H46/F46,"N/A")</x:f>
        <x:v>N/A</x:v>
      </x:c>
      <x:c r="H46" s="52" t="s">
        <x:v>18</x:v>
      </x:c>
      <x:c r="I46" s="55">
        <x:v>2638387.2741167829</x:v>
      </x:c>
      <x:c r="J46" s="258" t="str">
        <x:f t="shared" si="19"/>
        <x:v>N/A</x:v>
      </x:c>
      <x:c r="K46" s="52" t="s">
        <x:v>18</x:v>
      </x:c>
      <x:c r="L46" s="143" t="str">
        <x:f t="shared" ref="L46:L51" si="22">IFERROR(M46/K46,"N/A")</x:f>
        <x:v>N/A</x:v>
      </x:c>
      <x:c r="M46" s="52" t="s">
        <x:v>18</x:v>
      </x:c>
      <x:c r="N46" s="143" t="str">
        <x:f t="shared" ref="N46:N51" si="23">IFERROR(O46/M46,"N/A")</x:f>
        <x:v>N/A</x:v>
      </x:c>
      <x:c r="O46" s="52" t="s">
        <x:v>18</x:v>
      </x:c>
      <x:c r="P46" s="49" t="s">
        <x:v>18</x:v>
      </x:c>
      <x:c r="Q46" s="49" t="s">
        <x:v>18</x:v>
      </x:c>
      <x:c r="R46" s="55" t="s">
        <x:v>18</x:v>
      </x:c>
      <x:c r="S46" s="55" t="s">
        <x:v>18</x:v>
      </x:c>
      <x:c r="T46" s="55" t="str">
        <x:f t="shared" ref="T46:T52" si="24">IFERROR(R46-S46,"N/A")</x:f>
        <x:v>N/A</x:v>
      </x:c>
      <x:c r="U46" s="143" t="str">
        <x:f t="shared" ref="U46:U51" si="25">IFERROR(R46/S46,"N/A")</x:f>
        <x:v>N/A</x:v>
      </x:c>
      <x:c r="V46" s="215" t="s">
        <x:v>18</x:v>
      </x:c>
      <x:c r="W46" s="56"/>
      <x:c r="X46" s="266"/>
      <x:c r="AB46" s="337"/>
      <x:c r="AC46" s="338"/>
    </x:row>
    <x:row r="47" spans="1:29" x14ac:dyDescent="0.55000000000000004">
      <x:c r="A47" s="354"/>
      <x:c r="B47" s="384" t="s">
        <x:v>480</x:v>
      </x:c>
      <x:c r="C47" s="49" t="s">
        <x:v>312</x:v>
      </x:c>
      <x:c r="D47" s="208">
        <x:v>8988.7464770670013</x:v>
      </x:c>
      <x:c r="E47" s="53">
        <x:f t="shared" si="20"/>
        <x:v>0.9018265204727034</x:v>
      </x:c>
      <x:c r="F47" s="208">
        <x:v>8106.2899588246046</x:v>
      </x:c>
      <x:c r="G47" s="53" t="str">
        <x:f t="shared" si="21"/>
        <x:v>N/A</x:v>
      </x:c>
      <x:c r="H47" s="52" t="s">
        <x:v>18</x:v>
      </x:c>
      <x:c r="I47" s="55">
        <x:v>5636073.1148951994</x:v>
      </x:c>
      <x:c r="J47" s="258" t="str">
        <x:f t="shared" si="19"/>
        <x:v>N/A</x:v>
      </x:c>
      <x:c r="K47" s="52" t="s">
        <x:v>18</x:v>
      </x:c>
      <x:c r="L47" s="143" t="str">
        <x:f t="shared" si="22"/>
        <x:v>N/A</x:v>
      </x:c>
      <x:c r="M47" s="52" t="s">
        <x:v>18</x:v>
      </x:c>
      <x:c r="N47" s="143" t="str">
        <x:f t="shared" si="23"/>
        <x:v>N/A</x:v>
      </x:c>
      <x:c r="O47" s="52" t="s">
        <x:v>18</x:v>
      </x:c>
      <x:c r="P47" s="49" t="s">
        <x:v>18</x:v>
      </x:c>
      <x:c r="Q47" s="49" t="s">
        <x:v>18</x:v>
      </x:c>
      <x:c r="R47" s="55" t="s">
        <x:v>18</x:v>
      </x:c>
      <x:c r="S47" s="55" t="s">
        <x:v>18</x:v>
      </x:c>
      <x:c r="T47" s="55" t="str">
        <x:f t="shared" si="24"/>
        <x:v>N/A</x:v>
      </x:c>
      <x:c r="U47" s="143" t="str">
        <x:f t="shared" si="25"/>
        <x:v>N/A</x:v>
      </x:c>
      <x:c r="V47" s="215" t="s">
        <x:v>18</x:v>
      </x:c>
      <x:c r="W47" s="56"/>
      <x:c r="X47" s="266"/>
      <x:c r="AB47" s="337"/>
      <x:c r="AC47" s="338"/>
    </x:row>
    <x:row r="48" spans="1:29" ht="15.7" customHeight="1" x14ac:dyDescent="0.55000000000000004">
      <x:c r="A48" s="354"/>
      <x:c r="B48" s="384" t="s">
        <x:v>481</x:v>
      </x:c>
      <x:c r="C48" s="49" t="s">
        <x:v>312</x:v>
      </x:c>
      <x:c r="D48" s="208">
        <x:v>629.93340977322794</x:v>
      </x:c>
      <x:c r="E48" s="53">
        <x:f t="shared" si="20"/>
        <x:v>0.79999999999999938</x:v>
      </x:c>
      <x:c r="F48" s="208">
        <x:v>503.94672781858196</x:v>
      </x:c>
      <x:c r="G48" s="53" t="str">
        <x:f t="shared" si="21"/>
        <x:v>N/A</x:v>
      </x:c>
      <x:c r="H48" s="52" t="s">
        <x:v>18</x:v>
      </x:c>
      <x:c r="I48" s="55">
        <x:v>0</x:v>
      </x:c>
      <x:c r="J48" s="258" t="str">
        <x:f t="shared" si="19"/>
        <x:v>N/A</x:v>
      </x:c>
      <x:c r="K48" s="52" t="s">
        <x:v>18</x:v>
      </x:c>
      <x:c r="L48" s="143" t="str">
        <x:f t="shared" si="22"/>
        <x:v>N/A</x:v>
      </x:c>
      <x:c r="M48" s="52" t="s">
        <x:v>18</x:v>
      </x:c>
      <x:c r="N48" s="143" t="str">
        <x:f t="shared" si="23"/>
        <x:v>N/A</x:v>
      </x:c>
      <x:c r="O48" s="52" t="s">
        <x:v>18</x:v>
      </x:c>
      <x:c r="P48" s="49" t="s">
        <x:v>18</x:v>
      </x:c>
      <x:c r="Q48" s="49" t="s">
        <x:v>18</x:v>
      </x:c>
      <x:c r="R48" s="55" t="s">
        <x:v>18</x:v>
      </x:c>
      <x:c r="S48" s="55" t="s">
        <x:v>18</x:v>
      </x:c>
      <x:c r="T48" s="55" t="str">
        <x:f t="shared" si="24"/>
        <x:v>N/A</x:v>
      </x:c>
      <x:c r="U48" s="143" t="str">
        <x:f t="shared" si="25"/>
        <x:v>N/A</x:v>
      </x:c>
      <x:c r="V48" s="215" t="s">
        <x:v>18</x:v>
      </x:c>
      <x:c r="W48" s="56"/>
      <x:c r="X48" s="266"/>
      <x:c r="AB48" s="337"/>
      <x:c r="AC48" s="338"/>
    </x:row>
    <x:row r="49" spans="1:29" x14ac:dyDescent="0.55000000000000004">
      <x:c r="A49" s="354"/>
      <x:c r="B49" s="384" t="s">
        <x:v>482</x:v>
      </x:c>
      <x:c r="C49" s="49" t="s">
        <x:v>312</x:v>
      </x:c>
      <x:c r="D49" s="208">
        <x:v>2591.4593462559878</x:v>
      </x:c>
      <x:c r="E49" s="53">
        <x:f t="shared" si="20"/>
        <x:v>0.85717843972866903</x:v>
      </x:c>
      <x:c r="F49" s="208">
        <x:v>2221.3430790439843</x:v>
      </x:c>
      <x:c r="G49" s="53" t="str">
        <x:f t="shared" si="21"/>
        <x:v>N/A</x:v>
      </x:c>
      <x:c r="H49" s="52" t="s">
        <x:v>18</x:v>
      </x:c>
      <x:c r="I49" s="55">
        <x:v>682415.59805956762</x:v>
      </x:c>
      <x:c r="J49" s="258" t="str">
        <x:f t="shared" si="19"/>
        <x:v>N/A</x:v>
      </x:c>
      <x:c r="K49" s="52" t="s">
        <x:v>18</x:v>
      </x:c>
      <x:c r="L49" s="143" t="str">
        <x:f t="shared" si="22"/>
        <x:v>N/A</x:v>
      </x:c>
      <x:c r="M49" s="52" t="s">
        <x:v>18</x:v>
      </x:c>
      <x:c r="N49" s="143" t="str">
        <x:f t="shared" si="23"/>
        <x:v>N/A</x:v>
      </x:c>
      <x:c r="O49" s="52" t="s">
        <x:v>18</x:v>
      </x:c>
      <x:c r="P49" s="57" t="s">
        <x:v>18</x:v>
      </x:c>
      <x:c r="Q49" s="49" t="s">
        <x:v>18</x:v>
      </x:c>
      <x:c r="R49" s="55" t="s">
        <x:v>18</x:v>
      </x:c>
      <x:c r="S49" s="55" t="s">
        <x:v>18</x:v>
      </x:c>
      <x:c r="T49" s="55" t="str">
        <x:f t="shared" si="24"/>
        <x:v>N/A</x:v>
      </x:c>
      <x:c r="U49" s="143" t="str">
        <x:f t="shared" si="25"/>
        <x:v>N/A</x:v>
      </x:c>
      <x:c r="V49" s="215" t="s">
        <x:v>18</x:v>
      </x:c>
      <x:c r="W49" s="330"/>
      <x:c r="X49" s="266"/>
      <x:c r="AB49" s="337"/>
      <x:c r="AC49" s="338"/>
    </x:row>
    <x:row r="50" spans="1:29" x14ac:dyDescent="0.55000000000000004">
      <x:c r="A50" s="354"/>
      <x:c r="B50" s="384" t="s">
        <x:v>484</x:v>
      </x:c>
      <x:c r="C50" s="49" t="s">
        <x:v>312</x:v>
      </x:c>
      <x:c r="D50" s="208">
        <x:v>13860.041083530399</x:v>
      </x:c>
      <x:c r="E50" s="53">
        <x:f t="shared" si="20"/>
        <x:v>0.79788266045270306</x:v>
      </x:c>
      <x:c r="F50" s="208">
        <x:v>11058.686453711</x:v>
      </x:c>
      <x:c r="G50" s="53" t="str">
        <x:f t="shared" si="21"/>
        <x:v>N/A</x:v>
      </x:c>
      <x:c r="H50" s="52" t="s">
        <x:v>18</x:v>
      </x:c>
      <x:c r="I50" s="55">
        <x:v>3577116.9032759466</x:v>
      </x:c>
      <x:c r="J50" s="258" t="str">
        <x:f t="shared" si="19"/>
        <x:v>N/A</x:v>
      </x:c>
      <x:c r="K50" s="52" t="s">
        <x:v>18</x:v>
      </x:c>
      <x:c r="L50" s="143" t="str">
        <x:f t="shared" si="22"/>
        <x:v>N/A</x:v>
      </x:c>
      <x:c r="M50" s="52" t="s">
        <x:v>18</x:v>
      </x:c>
      <x:c r="N50" s="143" t="str">
        <x:f t="shared" si="23"/>
        <x:v>N/A</x:v>
      </x:c>
      <x:c r="O50" s="52" t="s">
        <x:v>18</x:v>
      </x:c>
      <x:c r="P50" s="49" t="s">
        <x:v>18</x:v>
      </x:c>
      <x:c r="Q50" s="49" t="s">
        <x:v>18</x:v>
      </x:c>
      <x:c r="R50" s="55" t="s">
        <x:v>18</x:v>
      </x:c>
      <x:c r="S50" s="55" t="s">
        <x:v>18</x:v>
      </x:c>
      <x:c r="T50" s="55" t="str">
        <x:f t="shared" si="24"/>
        <x:v>N/A</x:v>
      </x:c>
      <x:c r="U50" s="143" t="str">
        <x:f t="shared" si="25"/>
        <x:v>N/A</x:v>
      </x:c>
      <x:c r="V50" s="215" t="s">
        <x:v>18</x:v>
      </x:c>
      <x:c r="W50" s="56"/>
      <x:c r="X50" s="266"/>
      <x:c r="AB50" s="337"/>
      <x:c r="AC50" s="338"/>
    </x:row>
    <x:row r="51" spans="1:29" x14ac:dyDescent="0.55000000000000004">
      <x:c r="A51" s="354"/>
      <x:c r="B51" s="384" t="s">
        <x:v>485</x:v>
      </x:c>
      <x:c r="C51" s="49" t="s">
        <x:v>312</x:v>
      </x:c>
      <x:c r="D51" s="208">
        <x:v>0</x:v>
      </x:c>
      <x:c r="E51" s="53" t="str">
        <x:f t="shared" si="20"/>
        <x:v>N/A</x:v>
      </x:c>
      <x:c r="F51" s="208">
        <x:v>109384.78650450001</x:v>
      </x:c>
      <x:c r="G51" s="53" t="str">
        <x:f t="shared" si="21"/>
        <x:v>N/A</x:v>
      </x:c>
      <x:c r="H51" s="52" t="s">
        <x:v>18</x:v>
      </x:c>
      <x:c r="I51" s="55">
        <x:v>6402472.4146217741</x:v>
      </x:c>
      <x:c r="J51" s="258" t="str">
        <x:f t="shared" si="19"/>
        <x:v>N/A</x:v>
      </x:c>
      <x:c r="K51" s="52" t="s">
        <x:v>18</x:v>
      </x:c>
      <x:c r="L51" s="143" t="str">
        <x:f t="shared" si="22"/>
        <x:v>N/A</x:v>
      </x:c>
      <x:c r="M51" s="52" t="s">
        <x:v>18</x:v>
      </x:c>
      <x:c r="N51" s="143" t="str">
        <x:f t="shared" si="23"/>
        <x:v>N/A</x:v>
      </x:c>
      <x:c r="O51" s="52" t="s">
        <x:v>18</x:v>
      </x:c>
      <x:c r="P51" s="49" t="s">
        <x:v>18</x:v>
      </x:c>
      <x:c r="Q51" s="49" t="s">
        <x:v>18</x:v>
      </x:c>
      <x:c r="R51" s="55" t="s">
        <x:v>18</x:v>
      </x:c>
      <x:c r="S51" s="55" t="s">
        <x:v>18</x:v>
      </x:c>
      <x:c r="T51" s="55" t="str">
        <x:f t="shared" si="24"/>
        <x:v>N/A</x:v>
      </x:c>
      <x:c r="U51" s="143" t="str">
        <x:f t="shared" si="25"/>
        <x:v>N/A</x:v>
      </x:c>
      <x:c r="V51" s="215" t="s">
        <x:v>18</x:v>
      </x:c>
      <x:c r="W51" s="56"/>
      <x:c r="X51" s="266"/>
      <x:c r="AB51" s="337"/>
      <x:c r="AC51" s="338"/>
    </x:row>
    <x:row r="52" spans="1:29" x14ac:dyDescent="0.55000000000000004">
      <x:c r="A52" s="354"/>
      <x:c r="B52" s="384" t="s">
        <x:v>529</x:v>
      </x:c>
      <x:c r="C52" s="49" t="s">
        <x:v>312</x:v>
      </x:c>
      <x:c r="D52" s="208" t="s">
        <x:v>18</x:v>
      </x:c>
      <x:c r="E52" s="53"/>
      <x:c r="F52" s="208"/>
      <x:c r="G52" s="53" t="str">
        <x:f t="shared" si="21"/>
        <x:v>N/A</x:v>
      </x:c>
      <x:c r="H52" s="52" t="s">
        <x:v>18</x:v>
      </x:c>
      <x:c r="I52" s="55">
        <x:v>896946.81310473836</x:v>
      </x:c>
      <x:c r="J52" s="258" t="str">
        <x:f t="shared" si="19"/>
        <x:v>N/A</x:v>
      </x:c>
      <x:c r="K52" s="52" t="s">
        <x:v>18</x:v>
      </x:c>
      <x:c r="L52" s="241"/>
      <x:c r="M52" s="52" t="s">
        <x:v>18</x:v>
      </x:c>
      <x:c r="N52" s="241"/>
      <x:c r="O52" s="52" t="s">
        <x:v>18</x:v>
      </x:c>
      <x:c r="P52" s="144"/>
      <x:c r="Q52" s="144"/>
      <x:c r="R52" s="55" t="s">
        <x:v>18</x:v>
      </x:c>
      <x:c r="S52" s="55" t="s">
        <x:v>18</x:v>
      </x:c>
      <x:c r="T52" s="55" t="str">
        <x:f t="shared" si="24"/>
        <x:v>N/A</x:v>
      </x:c>
      <x:c r="U52" s="215" t="s">
        <x:v>18</x:v>
      </x:c>
      <x:c r="V52" s="215" t="s">
        <x:v>18</x:v>
      </x:c>
      <x:c r="W52" s="330"/>
      <x:c r="X52" s="266"/>
      <x:c r="AB52" s="337"/>
      <x:c r="AC52" s="338"/>
    </x:row>
    <x:row r="53" spans="1:29" x14ac:dyDescent="0.55000000000000004">
      <x:c r="A53" s="354"/>
      <x:c r="B53" s="387" t="s">
        <x:v>80</x:v>
      </x:c>
      <x:c r="C53" s="386"/>
      <x:c r="D53" s="397">
        <x:f>SUM(D45:D51)</x:f>
        <x:v>326918.08899644163</x:v>
      </x:c>
      <x:c r="E53" s="398">
        <x:f>F53/D53</x:f>
        <x:v>0.95212416596306282</x:v>
      </x:c>
      <x:c r="F53" s="397">
        <x:f>SUM(F45:F51)</x:f>
        <x:v>311266.61282397533</x:v>
      </x:c>
      <x:c r="G53" s="389">
        <x:f>H53/F53</x:f>
        <x:v>0</x:v>
      </x:c>
      <x:c r="H53" s="388">
        <x:f>SUM(H45:H51)</x:f>
        <x:v>0</x:v>
      </x:c>
      <x:c r="I53" s="390">
        <x:f>SUM(I45:I51)</x:f>
        <x:v>48421647.380228594</x:v>
      </x:c>
      <x:c r="J53" s="391" t="e">
        <x:f t="shared" ref="J53" si="26">-PMT(0.46%,G53,I53)/(F53*1000)</x:f>
        <x:v>#NUM!</x:v>
      </x:c>
      <x:c r="K53" s="396">
        <x:f>SUM(K45:K51)</x:f>
        <x:v>0</x:v>
      </x:c>
      <x:c r="L53" s="393" t="e">
        <x:f>M53/K53</x:f>
        <x:v>#DIV/0!</x:v>
      </x:c>
      <x:c r="M53" s="399">
        <x:f>SUM(M45:M51)</x:f>
        <x:v>0</x:v>
      </x:c>
      <x:c r="N53" s="393" t="e">
        <x:f t="shared" ref="N53" si="27">O53/M53</x:f>
        <x:v>#DIV/0!</x:v>
      </x:c>
      <x:c r="O53" s="396">
        <x:f>SUM(O45:O51)</x:f>
        <x:v>0</x:v>
      </x:c>
      <x:c r="P53" s="394" t="s">
        <x:v>18</x:v>
      </x:c>
      <x:c r="Q53" s="394" t="s">
        <x:v>18</x:v>
      </x:c>
      <x:c r="R53" s="400">
        <x:f>SUM(R45:R51)</x:f>
        <x:v>0</x:v>
      </x:c>
      <x:c r="S53" s="400">
        <x:f>SUM(S45:S51)</x:f>
        <x:v>0</x:v>
      </x:c>
      <x:c r="T53" s="395">
        <x:f>R53-S53</x:f>
        <x:v>0</x:v>
      </x:c>
      <x:c r="U53" s="393" t="s">
        <x:v>18</x:v>
      </x:c>
      <x:c r="V53" s="396" t="s">
        <x:v>18</x:v>
      </x:c>
      <x:c r="W53" s="394" t="s">
        <x:v>18</x:v>
      </x:c>
      <x:c r="X53" s="266"/>
      <x:c r="AB53" s="337"/>
      <x:c r="AC53" s="338"/>
    </x:row>
    <x:row r="54" spans="1:29" ht="15.7" customHeight="1" x14ac:dyDescent="0.55000000000000004">
      <x:c r="A54" s="354"/>
      <x:c r="B54" s="437" t="s">
        <x:v>81</x:v>
      </x:c>
      <x:c r="C54" s="438"/>
      <x:c r="D54" s="438"/>
      <x:c r="E54" s="438"/>
      <x:c r="F54" s="438"/>
      <x:c r="G54" s="438"/>
      <x:c r="H54" s="438"/>
      <x:c r="I54" s="438"/>
      <x:c r="J54" s="438"/>
      <x:c r="K54" s="438"/>
      <x:c r="L54" s="438"/>
      <x:c r="M54" s="438"/>
      <x:c r="N54" s="438"/>
      <x:c r="O54" s="438"/>
      <x:c r="P54" s="438"/>
      <x:c r="Q54" s="438"/>
      <x:c r="R54" s="438"/>
      <x:c r="S54" s="438"/>
      <x:c r="T54" s="438"/>
      <x:c r="U54" s="438"/>
      <x:c r="V54" s="438"/>
      <x:c r="W54" s="439"/>
      <x:c r="X54" s="266"/>
      <x:c r="AB54" s="337"/>
      <x:c r="AC54" s="338"/>
    </x:row>
    <x:row r="55" spans="1:29" ht="44.25" customHeight="1" x14ac:dyDescent="0.55000000000000004">
      <x:c r="A55" s="354"/>
      <x:c r="B55" s="384" t="s">
        <x:v>475</x:v>
      </x:c>
      <x:c r="C55" s="49" t="s">
        <x:v>312</x:v>
      </x:c>
      <x:c r="D55" s="208">
        <x:v>104913.29722254</x:v>
      </x:c>
      <x:c r="E55" s="53">
        <x:f t="shared" ref="E55:E60" si="28">IFERROR(F55/D55,"N/A")</x:f>
        <x:v>0.94381273147562905</x:v>
      </x:c>
      <x:c r="F55" s="208">
        <x:v>99018.505619720003</x:v>
      </x:c>
      <x:c r="G55" s="53" t="str">
        <x:f>IFERROR(H55/F55,"N/A")</x:f>
        <x:v>N/A</x:v>
      </x:c>
      <x:c r="H55" s="52" t="s">
        <x:v>18</x:v>
      </x:c>
      <x:c r="I55" s="55">
        <x:v>11274858.756853675</x:v>
      </x:c>
      <x:c r="J55" s="258" t="str">
        <x:f t="shared" ref="J55:J60" si="29">IFERROR(-PMT(0.46%,G55,I55)/(F55*1000),"N/A")</x:f>
        <x:v>N/A</x:v>
      </x:c>
      <x:c r="K55" s="52" t="s">
        <x:v>18</x:v>
      </x:c>
      <x:c r="L55" s="59" t="str">
        <x:f>IFERROR(M55/K55,"N/A")</x:f>
        <x:v>N/A</x:v>
      </x:c>
      <x:c r="M55" s="52" t="s">
        <x:v>18</x:v>
      </x:c>
      <x:c r="N55" s="143" t="str">
        <x:f>IFERROR(O55/M55,"N/A")</x:f>
        <x:v>N/A</x:v>
      </x:c>
      <x:c r="O55" s="52" t="s">
        <x:v>18</x:v>
      </x:c>
      <x:c r="P55" s="49" t="s">
        <x:v>18</x:v>
      </x:c>
      <x:c r="Q55" s="49" t="s">
        <x:v>18</x:v>
      </x:c>
      <x:c r="R55" s="55" t="s">
        <x:v>18</x:v>
      </x:c>
      <x:c r="S55" s="55" t="s">
        <x:v>18</x:v>
      </x:c>
      <x:c r="T55" s="55" t="str">
        <x:f t="shared" ref="T55:T60" si="30">IFERROR(R55-S55,"N/A")</x:f>
        <x:v>N/A</x:v>
      </x:c>
      <x:c r="U55" s="143" t="str">
        <x:f>IFERROR(R55/S55,"N/A")</x:f>
        <x:v>N/A</x:v>
      </x:c>
      <x:c r="V55" s="215" t="s">
        <x:v>18</x:v>
      </x:c>
      <x:c r="W55" s="165"/>
      <x:c r="X55" s="266"/>
      <x:c r="AB55" s="337"/>
      <x:c r="AC55" s="338"/>
    </x:row>
    <x:row r="56" spans="1:29" ht="30.45" customHeight="1" x14ac:dyDescent="0.55000000000000004">
      <x:c r="A56" s="354"/>
      <x:c r="B56" s="384" t="s">
        <x:v>476</x:v>
      </x:c>
      <x:c r="C56" s="49" t="s">
        <x:v>312</x:v>
      </x:c>
      <x:c r="D56" s="208">
        <x:v>43857.247717485006</x:v>
      </x:c>
      <x:c r="E56" s="53">
        <x:f t="shared" si="28"/>
        <x:v>1</x:v>
      </x:c>
      <x:c r="F56" s="208">
        <x:v>43857.247717485006</x:v>
      </x:c>
      <x:c r="G56" s="53" t="str">
        <x:f t="shared" ref="G56:G60" si="31">IFERROR(H56/F56,"N/A")</x:f>
        <x:v>N/A</x:v>
      </x:c>
      <x:c r="H56" s="52" t="s">
        <x:v>18</x:v>
      </x:c>
      <x:c r="I56" s="55">
        <x:v>29613721.907079004</x:v>
      </x:c>
      <x:c r="J56" s="258" t="str">
        <x:f t="shared" si="29"/>
        <x:v>N/A</x:v>
      </x:c>
      <x:c r="K56" s="52" t="s">
        <x:v>18</x:v>
      </x:c>
      <x:c r="L56" s="59" t="str">
        <x:f t="shared" ref="L56:L60" si="32">IFERROR(M56/K56,"N/A")</x:f>
        <x:v>N/A</x:v>
      </x:c>
      <x:c r="M56" s="52" t="s">
        <x:v>18</x:v>
      </x:c>
      <x:c r="N56" s="143" t="str">
        <x:f t="shared" ref="N56:N60" si="33">IFERROR(O56/M56,"N/A")</x:f>
        <x:v>N/A</x:v>
      </x:c>
      <x:c r="O56" s="52" t="s">
        <x:v>18</x:v>
      </x:c>
      <x:c r="P56" s="49" t="s">
        <x:v>18</x:v>
      </x:c>
      <x:c r="Q56" s="49" t="s">
        <x:v>18</x:v>
      </x:c>
      <x:c r="R56" s="55" t="s">
        <x:v>18</x:v>
      </x:c>
      <x:c r="S56" s="55" t="s">
        <x:v>18</x:v>
      </x:c>
      <x:c r="T56" s="55" t="str">
        <x:f t="shared" si="30"/>
        <x:v>N/A</x:v>
      </x:c>
      <x:c r="U56" s="143" t="str">
        <x:f t="shared" ref="U56:U61" si="34">IFERROR(R56/S56,"N/A")</x:f>
        <x:v>N/A</x:v>
      </x:c>
      <x:c r="V56" s="215" t="s">
        <x:v>18</x:v>
      </x:c>
      <x:c r="W56" s="56"/>
      <x:c r="X56" s="266"/>
      <x:c r="AB56" s="337"/>
      <x:c r="AC56" s="338"/>
    </x:row>
    <x:row r="57" spans="1:29" ht="14.7" customHeight="1" x14ac:dyDescent="0.55000000000000004">
      <x:c r="A57" s="354"/>
      <x:c r="B57" s="384" t="s">
        <x:v>477</x:v>
      </x:c>
      <x:c r="C57" s="49" t="s">
        <x:v>312</x:v>
      </x:c>
      <x:c r="D57" s="208">
        <x:v>49592.443350698501</x:v>
      </x:c>
      <x:c r="E57" s="53">
        <x:f t="shared" si="28"/>
        <x:v>1.0000082206232714</x:v>
      </x:c>
      <x:c r="F57" s="208">
        <x:v>49592.851031492399</x:v>
      </x:c>
      <x:c r="G57" s="53" t="str">
        <x:f t="shared" si="31"/>
        <x:v>N/A</x:v>
      </x:c>
      <x:c r="H57" s="52" t="s">
        <x:v>18</x:v>
      </x:c>
      <x:c r="I57" s="55">
        <x:v>28671030.679710846</x:v>
      </x:c>
      <x:c r="J57" s="258" t="str">
        <x:f t="shared" si="29"/>
        <x:v>N/A</x:v>
      </x:c>
      <x:c r="K57" s="52" t="s">
        <x:v>18</x:v>
      </x:c>
      <x:c r="L57" s="59" t="str">
        <x:f t="shared" si="32"/>
        <x:v>N/A</x:v>
      </x:c>
      <x:c r="M57" s="52" t="s">
        <x:v>18</x:v>
      </x:c>
      <x:c r="N57" s="143" t="str">
        <x:f t="shared" si="33"/>
        <x:v>N/A</x:v>
      </x:c>
      <x:c r="O57" s="52" t="s">
        <x:v>18</x:v>
      </x:c>
      <x:c r="P57" s="49" t="s">
        <x:v>18</x:v>
      </x:c>
      <x:c r="Q57" s="49" t="s">
        <x:v>18</x:v>
      </x:c>
      <x:c r="R57" s="55" t="s">
        <x:v>18</x:v>
      </x:c>
      <x:c r="S57" s="55" t="s">
        <x:v>18</x:v>
      </x:c>
      <x:c r="T57" s="55" t="str">
        <x:f t="shared" si="30"/>
        <x:v>N/A</x:v>
      </x:c>
      <x:c r="U57" s="143" t="str">
        <x:f t="shared" si="34"/>
        <x:v>N/A</x:v>
      </x:c>
      <x:c r="V57" s="215" t="s">
        <x:v>18</x:v>
      </x:c>
      <x:c r="W57" s="56"/>
      <x:c r="X57" s="266"/>
      <x:c r="AB57" s="337"/>
      <x:c r="AC57" s="338"/>
    </x:row>
    <x:row r="58" spans="1:29" ht="14.7" customHeight="1" x14ac:dyDescent="0.55000000000000004">
      <x:c r="A58" s="354"/>
      <x:c r="B58" s="384" t="s">
        <x:v>478</x:v>
      </x:c>
      <x:c r="C58" s="49" t="s">
        <x:v>312</x:v>
      </x:c>
      <x:c r="D58" s="208">
        <x:v>6477.4927515939498</x:v>
      </x:c>
      <x:c r="E58" s="53">
        <x:f t="shared" si="28"/>
        <x:v>1</x:v>
      </x:c>
      <x:c r="F58" s="208">
        <x:v>6477.4927515939498</x:v>
      </x:c>
      <x:c r="G58" s="53" t="str">
        <x:f t="shared" si="31"/>
        <x:v>N/A</x:v>
      </x:c>
      <x:c r="H58" s="52" t="s">
        <x:v>18</x:v>
      </x:c>
      <x:c r="I58" s="55">
        <x:v>2973598.7702791584</x:v>
      </x:c>
      <x:c r="J58" s="258" t="str">
        <x:f t="shared" si="29"/>
        <x:v>N/A</x:v>
      </x:c>
      <x:c r="K58" s="52" t="s">
        <x:v>18</x:v>
      </x:c>
      <x:c r="L58" s="59" t="str">
        <x:f t="shared" si="32"/>
        <x:v>N/A</x:v>
      </x:c>
      <x:c r="M58" s="52" t="s">
        <x:v>18</x:v>
      </x:c>
      <x:c r="N58" s="143" t="str">
        <x:f t="shared" si="33"/>
        <x:v>N/A</x:v>
      </x:c>
      <x:c r="O58" s="52" t="s">
        <x:v>18</x:v>
      </x:c>
      <x:c r="P58" s="49" t="s">
        <x:v>18</x:v>
      </x:c>
      <x:c r="Q58" s="49" t="s">
        <x:v>18</x:v>
      </x:c>
      <x:c r="R58" s="55" t="s">
        <x:v>18</x:v>
      </x:c>
      <x:c r="S58" s="55" t="s">
        <x:v>18</x:v>
      </x:c>
      <x:c r="T58" s="55" t="str">
        <x:f t="shared" si="30"/>
        <x:v>N/A</x:v>
      </x:c>
      <x:c r="U58" s="143" t="str">
        <x:f t="shared" si="34"/>
        <x:v>N/A</x:v>
      </x:c>
      <x:c r="V58" s="215" t="s">
        <x:v>18</x:v>
      </x:c>
      <x:c r="W58" s="56"/>
      <x:c r="X58" s="266"/>
      <x:c r="AB58" s="337"/>
      <x:c r="AC58" s="135"/>
    </x:row>
    <x:row r="59" spans="1:29" ht="14.7" customHeight="1" x14ac:dyDescent="0.55000000000000004">
      <x:c r="A59" s="354"/>
      <x:c r="B59" s="385" t="s">
        <x:v>474</x:v>
      </x:c>
      <x:c r="C59" s="49" t="s">
        <x:v>312</x:v>
      </x:c>
      <x:c r="D59" s="208">
        <x:v>208852.508835952</x:v>
      </x:c>
      <x:c r="E59" s="53">
        <x:f t="shared" si="28"/>
        <x:v>0.99511117347127487</x:v>
      </x:c>
      <x:c r="F59" s="208">
        <x:v>207831.465150164</x:v>
      </x:c>
      <x:c r="G59" s="53" t="str">
        <x:f t="shared" si="31"/>
        <x:v>N/A</x:v>
      </x:c>
      <x:c r="H59" s="52" t="s">
        <x:v>18</x:v>
      </x:c>
      <x:c r="I59" s="55">
        <x:v>16005834.497479375</x:v>
      </x:c>
      <x:c r="J59" s="258" t="str">
        <x:f t="shared" si="29"/>
        <x:v>N/A</x:v>
      </x:c>
      <x:c r="K59" s="52" t="s">
        <x:v>18</x:v>
      </x:c>
      <x:c r="L59" s="59" t="str">
        <x:f t="shared" si="32"/>
        <x:v>N/A</x:v>
      </x:c>
      <x:c r="M59" s="52" t="s">
        <x:v>18</x:v>
      </x:c>
      <x:c r="N59" s="143" t="str">
        <x:f t="shared" si="33"/>
        <x:v>N/A</x:v>
      </x:c>
      <x:c r="O59" s="52" t="s">
        <x:v>18</x:v>
      </x:c>
      <x:c r="P59" s="144"/>
      <x:c r="Q59" s="144"/>
      <x:c r="R59" s="55" t="s">
        <x:v>18</x:v>
      </x:c>
      <x:c r="S59" s="55" t="s">
        <x:v>18</x:v>
      </x:c>
      <x:c r="T59" s="55" t="str">
        <x:f t="shared" si="30"/>
        <x:v>N/A</x:v>
      </x:c>
      <x:c r="U59" s="143" t="str">
        <x:f t="shared" si="34"/>
        <x:v>N/A</x:v>
      </x:c>
      <x:c r="V59" s="215" t="s">
        <x:v>18</x:v>
      </x:c>
      <x:c r="W59" s="330"/>
      <x:c r="X59" s="266"/>
      <x:c r="AB59" s="337"/>
      <x:c r="AC59" s="338"/>
    </x:row>
    <x:row r="60" spans="1:29" ht="14.65" customHeight="1" x14ac:dyDescent="0.55000000000000004">
      <x:c r="A60" s="354"/>
      <x:c r="B60" s="384" t="s">
        <x:v>530</x:v>
      </x:c>
      <x:c r="C60" s="49" t="s">
        <x:v>312</x:v>
      </x:c>
      <x:c r="D60" s="208" t="s">
        <x:v>18</x:v>
      </x:c>
      <x:c r="E60" s="53" t="str">
        <x:f t="shared" si="28"/>
        <x:v>N/A</x:v>
      </x:c>
      <x:c r="F60" s="258" t="s">
        <x:v>18</x:v>
      </x:c>
      <x:c r="G60" s="53" t="str">
        <x:f t="shared" si="31"/>
        <x:v>N/A</x:v>
      </x:c>
      <x:c r="H60" s="52" t="s">
        <x:v>18</x:v>
      </x:c>
      <x:c r="I60" s="55">
        <x:v>974257.77526460961</x:v>
      </x:c>
      <x:c r="J60" s="258" t="str">
        <x:f t="shared" si="29"/>
        <x:v>N/A</x:v>
      </x:c>
      <x:c r="K60" s="52" t="s">
        <x:v>18</x:v>
      </x:c>
      <x:c r="L60" s="59" t="str">
        <x:f t="shared" si="32"/>
        <x:v>N/A</x:v>
      </x:c>
      <x:c r="M60" s="258" t="s">
        <x:v>18</x:v>
      </x:c>
      <x:c r="N60" s="143" t="str">
        <x:f t="shared" si="33"/>
        <x:v>N/A</x:v>
      </x:c>
      <x:c r="O60" s="258" t="s">
        <x:v>18</x:v>
      </x:c>
      <x:c r="P60" s="49" t="s">
        <x:v>18</x:v>
      </x:c>
      <x:c r="Q60" s="49" t="s">
        <x:v>18</x:v>
      </x:c>
      <x:c r="R60" s="55" t="s">
        <x:v>18</x:v>
      </x:c>
      <x:c r="S60" s="55" t="s">
        <x:v>18</x:v>
      </x:c>
      <x:c r="T60" s="55" t="str">
        <x:f t="shared" si="30"/>
        <x:v>N/A</x:v>
      </x:c>
      <x:c r="U60" s="143" t="str">
        <x:f t="shared" si="34"/>
        <x:v>N/A</x:v>
      </x:c>
      <x:c r="V60" s="215" t="s">
        <x:v>18</x:v>
      </x:c>
      <x:c r="W60" s="330"/>
      <x:c r="X60" s="266"/>
      <x:c r="AB60" s="337"/>
      <x:c r="AC60" s="338"/>
    </x:row>
    <x:row r="61" spans="1:29" ht="15.75" customHeight="1" x14ac:dyDescent="0.55000000000000004">
      <x:c r="A61" s="354"/>
      <x:c r="B61" s="387" t="s">
        <x:v>82</x:v>
      </x:c>
      <x:c r="C61" s="386"/>
      <x:c r="D61" s="388">
        <x:f>SUM(D55:D60)</x:f>
        <x:v>413692.98987826949</x:v>
      </x:c>
      <x:c r="E61" s="389">
        <x:f>F61/D61</x:f>
        <x:v>0.98328367224726487</x:v>
      </x:c>
      <x:c r="F61" s="388">
        <x:f>SUM(F55:F60)</x:f>
        <x:v>406777.56227045541</x:v>
      </x:c>
      <x:c r="G61" s="389">
        <x:f>H61/F61</x:f>
        <x:v>0</x:v>
      </x:c>
      <x:c r="H61" s="388">
        <x:f>SUM(H55:H60)</x:f>
        <x:v>0</x:v>
      </x:c>
      <x:c r="I61" s="390">
        <x:f>SUM(I55:I60)</x:f>
        <x:v>89513302.38666667</x:v>
      </x:c>
      <x:c r="J61" s="391" t="e">
        <x:f>-PMT(0.46%,G61,I61)/(F61*1000)</x:f>
        <x:v>#NUM!</x:v>
      </x:c>
      <x:c r="K61" s="392">
        <x:f>SUM(K55:K60)</x:f>
        <x:v>0</x:v>
      </x:c>
      <x:c r="L61" s="393" t="e">
        <x:f>M61/K61</x:f>
        <x:v>#DIV/0!</x:v>
      </x:c>
      <x:c r="M61" s="392">
        <x:f>SUM(M55:M60)</x:f>
        <x:v>0</x:v>
      </x:c>
      <x:c r="N61" s="393" t="e">
        <x:f>O61/M61</x:f>
        <x:v>#DIV/0!</x:v>
      </x:c>
      <x:c r="O61" s="392">
        <x:f>SUM(O55:O60)</x:f>
        <x:v>0</x:v>
      </x:c>
      <x:c r="P61" s="394" t="s">
        <x:v>18</x:v>
      </x:c>
      <x:c r="Q61" s="394" t="s">
        <x:v>18</x:v>
      </x:c>
      <x:c r="R61" s="395">
        <x:f>SUM(R55:R60)</x:f>
        <x:v>0</x:v>
      </x:c>
      <x:c r="S61" s="395">
        <x:f>SUM(S55:S60)</x:f>
        <x:v>0</x:v>
      </x:c>
      <x:c r="T61" s="395">
        <x:f>R61-S61</x:f>
        <x:v>0</x:v>
      </x:c>
      <x:c r="U61" s="393" t="str">
        <x:f t="shared" si="34"/>
        <x:v>N/A</x:v>
      </x:c>
      <x:c r="V61" s="396" t="s">
        <x:v>18</x:v>
      </x:c>
      <x:c r="W61" s="394" t="s">
        <x:v>18</x:v>
      </x:c>
      <x:c r="X61" s="266"/>
      <x:c r="AB61" s="337"/>
      <x:c r="AC61" s="135"/>
    </x:row>
    <x:row r="62" spans="1:29" x14ac:dyDescent="0.55000000000000004">
      <x:c r="A62" s="354"/>
      <x:c r="B62" s="428" t="s">
        <x:v>85</x:v>
      </x:c>
      <x:c r="C62" s="429"/>
      <x:c r="D62" s="429"/>
      <x:c r="E62" s="429"/>
      <x:c r="F62" s="429"/>
      <x:c r="G62" s="429"/>
      <x:c r="H62" s="429"/>
      <x:c r="I62" s="429"/>
      <x:c r="J62" s="429"/>
      <x:c r="K62" s="429"/>
      <x:c r="L62" s="429"/>
      <x:c r="M62" s="429"/>
      <x:c r="N62" s="429"/>
      <x:c r="O62" s="429"/>
      <x:c r="P62" s="429"/>
      <x:c r="Q62" s="429"/>
      <x:c r="R62" s="429"/>
      <x:c r="S62" s="429"/>
      <x:c r="T62" s="429"/>
      <x:c r="U62" s="429"/>
      <x:c r="V62" s="429"/>
      <x:c r="W62" s="430"/>
      <x:c r="X62" s="266"/>
      <x:c r="AB62" s="337"/>
      <x:c r="AC62" s="339"/>
    </x:row>
    <x:row r="63" spans="1:29" ht="16.2" customHeight="1" x14ac:dyDescent="0.55000000000000004">
      <x:c r="A63" s="354"/>
      <x:c r="B63" s="368" t="s">
        <x:v>450</x:v>
      </x:c>
      <x:c r="C63" s="369" t="s">
        <x:v>312</x:v>
      </x:c>
      <x:c r="D63" s="370">
        <x:v>1543.9027770873001</x:v>
      </x:c>
      <x:c r="E63" s="371">
        <x:f t="shared" ref="E63:E70" si="35">IFERROR(F63/D63,"N/A")</x:f>
        <x:v>0.79999999999921612</x:v>
      </x:c>
      <x:c r="F63" s="370">
        <x:v>1235.1222216686299</x:v>
      </x:c>
      <x:c r="G63" s="371">
        <x:f t="shared" ref="G63:G68" si="36">H63/F63</x:f>
        <x:v>12.39412539597182</x:v>
      </x:c>
      <x:c r="H63" s="372">
        <x:v>15308.2596947123</x:v>
      </x:c>
      <x:c r="I63" s="373" t="s">
        <x:v>18</x:v>
      </x:c>
      <x:c r="J63" s="374" t="str">
        <x:f t="shared" ref="J63:J66" si="37">IFERROR(-PMT(0.46%,G63,I63)/(F63*1000),"N/A")</x:f>
        <x:v>N/A</x:v>
      </x:c>
      <x:c r="K63" s="372">
        <x:v>0</x:v>
      </x:c>
      <x:c r="L63" s="375" t="str">
        <x:f t="shared" ref="L63:L66" si="38">IFERROR(M63/K63,"N/A")</x:f>
        <x:v>N/A</x:v>
      </x:c>
      <x:c r="M63" s="372">
        <x:v>0</x:v>
      </x:c>
      <x:c r="N63" s="375" t="str">
        <x:f t="shared" ref="N63:N66" si="39">IFERROR(O63/M63,"N/A")</x:f>
        <x:v>N/A</x:v>
      </x:c>
      <x:c r="O63" s="372">
        <x:v>0</x:v>
      </x:c>
      <x:c r="P63" s="378" t="s">
        <x:v>18</x:v>
      </x:c>
      <x:c r="Q63" s="378" t="s">
        <x:v>18</x:v>
      </x:c>
      <x:c r="R63" s="373">
        <x:v>929000</x:v>
      </x:c>
      <x:c r="S63" s="373">
        <x:v>306000</x:v>
      </x:c>
      <x:c r="T63" s="373">
        <x:f t="shared" ref="T63:T66" si="40">R63-S63</x:f>
        <x:v>623000</x:v>
      </x:c>
      <x:c r="U63" s="375">
        <x:f t="shared" ref="U63:U66" si="41">IFERROR(R63/S63,"N/A")</x:f>
        <x:v>3.0359477124183005</x:v>
      </x:c>
      <x:c r="V63" s="376">
        <x:v>345</x:v>
      </x:c>
      <x:c r="W63" s="377" t="s">
        <x:v>96</x:v>
      </x:c>
      <x:c r="X63" s="266"/>
    </x:row>
    <x:row r="64" spans="1:29" ht="16.2" customHeight="1" x14ac:dyDescent="0.55000000000000004">
      <x:c r="A64" s="354"/>
      <x:c r="B64" s="368" t="s">
        <x:v>486</x:v>
      </x:c>
      <x:c r="C64" s="369" t="s">
        <x:v>312</x:v>
      </x:c>
      <x:c r="D64" s="370">
        <x:v>416.13036819407404</x:v>
      </x:c>
      <x:c r="E64" s="371">
        <x:f t="shared" si="35"/>
        <x:v>0.80000000000000182</x:v>
      </x:c>
      <x:c r="F64" s="370">
        <x:v>332.90429455525998</x:v>
      </x:c>
      <x:c r="G64" s="371">
        <x:f t="shared" si="36"/>
        <x:v>13.277587101231676</x:v>
      </x:c>
      <x:c r="H64" s="372">
        <x:v>4420.1657673315503</x:v>
      </x:c>
      <x:c r="I64" s="373" t="s">
        <x:v>18</x:v>
      </x:c>
      <x:c r="J64" s="374" t="str">
        <x:f t="shared" si="37"/>
        <x:v>N/A</x:v>
      </x:c>
      <x:c r="K64" s="372">
        <x:v>0</x:v>
      </x:c>
      <x:c r="L64" s="375" t="str">
        <x:f t="shared" si="38"/>
        <x:v>N/A</x:v>
      </x:c>
      <x:c r="M64" s="372">
        <x:v>0</x:v>
      </x:c>
      <x:c r="N64" s="375" t="str">
        <x:f t="shared" si="39"/>
        <x:v>N/A</x:v>
      </x:c>
      <x:c r="O64" s="372">
        <x:v>0</x:v>
      </x:c>
      <x:c r="P64" s="378" t="s">
        <x:v>18</x:v>
      </x:c>
      <x:c r="Q64" s="378" t="s">
        <x:v>18</x:v>
      </x:c>
      <x:c r="R64" s="373">
        <x:v>245000</x:v>
      </x:c>
      <x:c r="S64" s="373">
        <x:v>496000</x:v>
      </x:c>
      <x:c r="T64" s="373">
        <x:f t="shared" si="40"/>
        <x:v>-251000</x:v>
      </x:c>
      <x:c r="U64" s="375">
        <x:f t="shared" si="41"/>
        <x:v>0.49395161290322581</x:v>
      </x:c>
      <x:c r="V64" s="376">
        <x:v>24</x:v>
      </x:c>
      <x:c r="W64" s="377" t="s">
        <x:v>96</x:v>
      </x:c>
      <x:c r="X64" s="266"/>
    </x:row>
    <x:row r="65" spans="1:24" ht="16.2" customHeight="1" x14ac:dyDescent="0.55000000000000004">
      <x:c r="A65" s="354"/>
      <x:c r="B65" s="368" t="s">
        <x:v>487</x:v>
      </x:c>
      <x:c r="C65" s="369" t="s">
        <x:v>312</x:v>
      </x:c>
      <x:c r="D65" s="370">
        <x:v>30.977757204878799</x:v>
      </x:c>
      <x:c r="E65" s="371">
        <x:f t="shared" si="35"/>
        <x:v>0.79999999999999871</x:v>
      </x:c>
      <x:c r="F65" s="370">
        <x:v>24.782205763903001</x:v>
      </x:c>
      <x:c r="G65" s="371">
        <x:f t="shared" si="36"/>
        <x:v>15.000000000000039</x:v>
      </x:c>
      <x:c r="H65" s="372">
        <x:v>371.73308645854598</x:v>
      </x:c>
      <x:c r="I65" s="373" t="s">
        <x:v>18</x:v>
      </x:c>
      <x:c r="J65" s="374" t="str">
        <x:f t="shared" si="37"/>
        <x:v>N/A</x:v>
      </x:c>
      <x:c r="K65" s="372">
        <x:v>-8.6891972933365107</x:v>
      </x:c>
      <x:c r="L65" s="375">
        <x:f t="shared" si="38"/>
        <x:v>0.80559800447483154</x:v>
      </x:c>
      <x:c r="M65" s="372">
        <x:v>-7</x:v>
      </x:c>
      <x:c r="N65" s="375">
        <x:f t="shared" si="39"/>
        <x:v>14.857142857142858</x:v>
      </x:c>
      <x:c r="O65" s="372">
        <x:v>-104</x:v>
      </x:c>
      <x:c r="P65" s="378" t="s">
        <x:v>18</x:v>
      </x:c>
      <x:c r="Q65" s="378" t="s">
        <x:v>18</x:v>
      </x:c>
      <x:c r="R65" s="382">
        <x:v>19000</x:v>
      </x:c>
      <x:c r="S65" s="382">
        <x:v>310000</x:v>
      </x:c>
      <x:c r="T65" s="373">
        <x:f t="shared" si="40"/>
        <x:v>-291000</x:v>
      </x:c>
      <x:c r="U65" s="375">
        <x:f t="shared" si="41"/>
        <x:v>6.1290322580645158E-2</x:v>
      </x:c>
      <x:c r="V65" s="376">
        <x:v>4</x:v>
      </x:c>
      <x:c r="W65" s="379" t="s">
        <x:v>96</x:v>
      </x:c>
      <x:c r="X65" s="266"/>
    </x:row>
    <x:row r="66" spans="1:24" ht="16.2" customHeight="1" x14ac:dyDescent="0.55000000000000004">
      <x:c r="A66" s="354"/>
      <x:c r="B66" s="368" t="s">
        <x:v>466</x:v>
      </x:c>
      <x:c r="C66" s="369" t="s">
        <x:v>312</x:v>
      </x:c>
      <x:c r="D66" s="370">
        <x:v>10602.499529486</x:v>
      </x:c>
      <x:c r="E66" s="371">
        <x:f t="shared" si="35"/>
        <x:v>1</x:v>
      </x:c>
      <x:c r="F66" s="370">
        <x:v>10602.499529486</x:v>
      </x:c>
      <x:c r="G66" s="371">
        <x:f t="shared" si="36"/>
        <x:v>15.023104198529577</x:v>
      </x:c>
      <x:c r="H66" s="372">
        <x:v>159282.45519632899</x:v>
      </x:c>
      <x:c r="I66" s="373" t="s">
        <x:v>18</x:v>
      </x:c>
      <x:c r="J66" s="374" t="str">
        <x:f t="shared" si="37"/>
        <x:v>N/A</x:v>
      </x:c>
      <x:c r="K66" s="372">
        <x:v>0</x:v>
      </x:c>
      <x:c r="L66" s="375" t="str">
        <x:f t="shared" si="38"/>
        <x:v>N/A</x:v>
      </x:c>
      <x:c r="M66" s="372">
        <x:v>0</x:v>
      </x:c>
      <x:c r="N66" s="375" t="str">
        <x:f t="shared" si="39"/>
        <x:v>N/A</x:v>
      </x:c>
      <x:c r="O66" s="372">
        <x:v>0</x:v>
      </x:c>
      <x:c r="P66" s="378" t="s">
        <x:v>18</x:v>
      </x:c>
      <x:c r="Q66" s="378" t="s">
        <x:v>18</x:v>
      </x:c>
      <x:c r="R66" s="382">
        <x:v>9967000</x:v>
      </x:c>
      <x:c r="S66" s="382">
        <x:v>5691000</x:v>
      </x:c>
      <x:c r="T66" s="373">
        <x:f t="shared" si="40"/>
        <x:v>4276000</x:v>
      </x:c>
      <x:c r="U66" s="375">
        <x:f t="shared" si="41"/>
        <x:v>1.751361799332279</x:v>
      </x:c>
      <x:c r="V66" s="376">
        <x:v>38912</x:v>
      </x:c>
      <x:c r="W66" s="379" t="s">
        <x:v>96</x:v>
      </x:c>
      <x:c r="X66" s="266"/>
    </x:row>
    <x:row r="67" spans="1:24" ht="31.5" customHeight="1" x14ac:dyDescent="0.55000000000000004">
      <x:c r="A67" s="354"/>
      <x:c r="B67" s="21" t="s">
        <x:v>86</x:v>
      </x:c>
      <x:c r="C67" s="21"/>
      <x:c r="D67" s="61">
        <x:f>SUM(D63:D66)</x:f>
        <x:v>12593.510431972252</x:v>
      </x:c>
      <x:c r="E67" s="112">
        <x:f t="shared" si="35"/>
        <x:v>0.96838036680483397</x:v>
      </x:c>
      <x:c r="F67" s="61">
        <x:f>SUM(F63:F66)</x:f>
        <x:v>12195.308251473793</x:v>
      </x:c>
      <x:c r="G67" s="112">
        <x:f t="shared" si="36"/>
        <x:v>14.709149620974372</x:v>
      </x:c>
      <x:c r="H67" s="67">
        <x:f>SUM(H63:H66)</x:f>
        <x:v>179382.61374483138</x:v>
      </x:c>
      <x:c r="I67" s="63">
        <x:f>SUM(I63:I64)</x:f>
        <x:v>0</x:v>
      </x:c>
      <x:c r="J67" s="82">
        <x:f t="shared" ref="J67" si="42">-PMT(0.46%,G67,I67)/(F67*1000)</x:f>
        <x:v>0</x:v>
      </x:c>
      <x:c r="K67" s="204">
        <x:f>SUM(K63:K66)</x:f>
        <x:v>-8.6891972933365107</x:v>
      </x:c>
      <x:c r="L67" s="69">
        <x:f>M67/K67</x:f>
        <x:v>0.80559800447483154</x:v>
      </x:c>
      <x:c r="M67" s="204">
        <x:f>SUM(M63:M66)</x:f>
        <x:v>-7</x:v>
      </x:c>
      <x:c r="N67" s="69">
        <x:f t="shared" ref="N67" si="43">O67/M67</x:f>
        <x:v>14.857142857142858</x:v>
      </x:c>
      <x:c r="O67" s="204">
        <x:f>SUM(O63:O66)</x:f>
        <x:v>-104</x:v>
      </x:c>
      <x:c r="P67" s="64" t="s">
        <x:v>18</x:v>
      </x:c>
      <x:c r="Q67" s="64" t="s">
        <x:v>18</x:v>
      </x:c>
      <x:c r="R67" s="68">
        <x:f>SUM(R63:R66)</x:f>
        <x:v>11160000</x:v>
      </x:c>
      <x:c r="S67" s="68">
        <x:f>SUM(S63:S66)</x:f>
        <x:v>6803000</x:v>
      </x:c>
      <x:c r="T67" s="68">
        <x:f>SUM(T63:T66)</x:f>
        <x:v>4357000</x:v>
      </x:c>
      <x:c r="U67" s="69">
        <x:f>R67/S67</x:f>
        <x:v>1.6404527414376011</x:v>
      </x:c>
      <x:c r="V67" s="70">
        <x:f>SUM(V63:V66)</x:f>
        <x:v>39285</x:v>
      </x:c>
      <x:c r="W67" s="64" t="s">
        <x:v>18</x:v>
      </x:c>
      <x:c r="X67" s="266"/>
    </x:row>
    <x:row r="68" spans="1:24" ht="16.2" customHeight="1" x14ac:dyDescent="0.55000000000000004">
      <x:c r="A68" s="354"/>
      <x:c r="B68" s="21" t="s">
        <x:v>365</x:v>
      </x:c>
      <x:c r="C68" s="3"/>
      <x:c r="D68" s="67">
        <x:v>179982.383734612</x:v>
      </x:c>
      <x:c r="E68" s="112">
        <x:f t="shared" si="35"/>
        <x:v>1</x:v>
      </x:c>
      <x:c r="F68" s="358">
        <x:v>179982.383734612</x:v>
      </x:c>
      <x:c r="G68" s="65">
        <x:f t="shared" si="36"/>
        <x:v>15.000000000000055</x:v>
      </x:c>
      <x:c r="H68" s="67">
        <x:v>2699735.75601919</x:v>
      </x:c>
      <x:c r="I68" s="261" t="s">
        <x:v>18</x:v>
      </x:c>
      <x:c r="J68" s="222" t="s">
        <x:v>18</x:v>
      </x:c>
      <x:c r="K68" s="67">
        <x:v>0</x:v>
      </x:c>
      <x:c r="L68" s="220" t="s">
        <x:v>18</x:v>
      </x:c>
      <x:c r="M68" s="67">
        <x:v>0</x:v>
      </x:c>
      <x:c r="N68" s="220" t="s">
        <x:v>18</x:v>
      </x:c>
      <x:c r="O68" s="67">
        <x:v>0</x:v>
      </x:c>
      <x:c r="P68" s="220" t="s">
        <x:v>18</x:v>
      </x:c>
      <x:c r="Q68" s="220" t="s">
        <x:v>18</x:v>
      </x:c>
      <x:c r="R68" s="68">
        <x:v>308936520.96922171</x:v>
      </x:c>
      <x:c r="S68" s="68">
        <x:v>120140072.89785001</x:v>
      </x:c>
      <x:c r="T68" s="68">
        <x:f>R68-S68</x:f>
        <x:v>188796448.0713717</x:v>
      </x:c>
      <x:c r="U68" s="69">
        <x:f t="shared" ref="U68" si="44">R68/S68</x:f>
        <x:v>2.5714693983238823</x:v>
      </x:c>
      <x:c r="V68" s="67">
        <x:v>378</x:v>
      </x:c>
      <x:c r="W68" s="63" t="s">
        <x:v>467</x:v>
      </x:c>
      <x:c r="X68" s="266"/>
    </x:row>
    <x:row r="69" spans="1:24" ht="24" x14ac:dyDescent="0.55000000000000004">
      <x:c r="A69" s="354"/>
      <x:c r="B69" s="34" t="s">
        <x:v>87</x:v>
      </x:c>
      <x:c r="C69" s="34"/>
      <x:c r="D69" s="83" t="s">
        <x:v>18</x:v>
      </x:c>
      <x:c r="E69" s="83" t="str">
        <x:f t="shared" si="35"/>
        <x:v>N/A</x:v>
      </x:c>
      <x:c r="F69" s="83" t="s">
        <x:v>18</x:v>
      </x:c>
      <x:c r="G69" s="83" t="s">
        <x:v>18</x:v>
      </x:c>
      <x:c r="H69" s="83" t="s">
        <x:v>18</x:v>
      </x:c>
      <x:c r="I69" s="83">
        <x:v>33435483.139999997</x:v>
      </x:c>
      <x:c r="J69" s="83" t="s">
        <x:v>18</x:v>
      </x:c>
      <x:c r="K69" s="83" t="s">
        <x:v>18</x:v>
      </x:c>
      <x:c r="L69" s="83" t="s">
        <x:v>18</x:v>
      </x:c>
      <x:c r="M69" s="83" t="s">
        <x:v>18</x:v>
      </x:c>
      <x:c r="N69" s="83" t="s">
        <x:v>18</x:v>
      </x:c>
      <x:c r="O69" s="83" t="s">
        <x:v>18</x:v>
      </x:c>
      <x:c r="P69" s="83" t="s">
        <x:v>18</x:v>
      </x:c>
      <x:c r="Q69" s="83" t="s">
        <x:v>18</x:v>
      </x:c>
      <x:c r="R69" s="83" t="s">
        <x:v>18</x:v>
      </x:c>
      <x:c r="S69" s="83">
        <x:v>41397173</x:v>
      </x:c>
      <x:c r="T69" s="83" t="s">
        <x:v>18</x:v>
      </x:c>
      <x:c r="U69" s="83" t="s">
        <x:v>18</x:v>
      </x:c>
      <x:c r="V69" s="83" t="s">
        <x:v>18</x:v>
      </x:c>
      <x:c r="W69" s="83" t="s">
        <x:v>18</x:v>
      </x:c>
      <x:c r="X69" s="266"/>
    </x:row>
    <x:row r="70" spans="1:24" ht="31.5" customHeight="1" x14ac:dyDescent="0.55000000000000004">
      <x:c r="A70" s="354"/>
      <x:c r="B70" s="27" t="s">
        <x:v>88</x:v>
      </x:c>
      <x:c r="C70" s="27"/>
      <x:c r="D70" s="359">
        <x:f>SUM(D30,D53,D61,D67,D68)</x:f>
        <x:v>1861543.9156224395</x:v>
      </x:c>
      <x:c r="E70" s="76">
        <x:f t="shared" si="35"/>
        <x:v>0.92623738323989169</x:v>
      </x:c>
      <x:c r="F70" s="359">
        <x:f>SUM(F30,F53,F61,F67,F68)</x:f>
        <x:v>1724231.5651922701</x:v>
      </x:c>
      <x:c r="G70" s="76">
        <x:f>H70/F70</x:f>
        <x:v>6.9698327007584933</x:v>
      </x:c>
      <x:c r="H70" s="359">
        <x:f>SUM(H30,H53,H61,H67,H68)</x:f>
        <x:v>12017605.546757083</x:v>
      </x:c>
      <x:c r="I70" s="359">
        <x:f>SUM(I30,I53,I61,I67,I68)</x:f>
        <x:v>353486592.45869136</x:v>
      </x:c>
      <x:c r="J70" s="211">
        <x:f t="shared" ref="J70" si="45">-PMT(0.46%,G70,I70)/F70*1000</x:f>
        <x:v>29955.701713706705</x:v>
      </x:c>
      <x:c r="K70" s="359">
        <x:f>SUM(K30,K53,K61,K67,K68)</x:f>
        <x:v>2679492.0854678703</x:v>
      </x:c>
      <x:c r="L70" s="205">
        <x:f>M70/K70</x:f>
        <x:v>0.92046541407690707</x:v>
      </x:c>
      <x:c r="M70" s="359">
        <x:f>SUM(M30,M53,M61,M67,M68)</x:f>
        <x:v>2466379.7919659787</x:v>
      </x:c>
      <x:c r="N70" s="205">
        <x:f>O70/M70</x:f>
        <x:v>12.799440273505102</x:v>
      </x:c>
      <x:c r="O70" s="359">
        <x:f>SUM(O30,O53,O61,O67,O68)</x:f>
        <x:v>31568280.839048482</x:v>
      </x:c>
      <x:c r="P70" s="78" t="s">
        <x:v>18</x:v>
      </x:c>
      <x:c r="Q70" s="78" t="s">
        <x:v>18</x:v>
      </x:c>
      <x:c r="R70" s="359">
        <x:f>SUM(R30,R53,R61,R67,R68)</x:f>
        <x:v>911451520.96922171</x:v>
      </x:c>
      <x:c r="S70" s="359">
        <x:f>SUM(S30,S53,S61,S67,S68)</x:f>
        <x:v>431513072.89785004</x:v>
      </x:c>
      <x:c r="T70" s="360">
        <x:f t="shared" ref="T70" si="46">R70-S70</x:f>
        <x:v>479938448.07137167</x:v>
      </x:c>
      <x:c r="U70" s="76">
        <x:f t="shared" ref="U70" si="47">R70/S70</x:f>
        <x:v>2.1122222667515453</x:v>
      </x:c>
      <x:c r="V70" s="359">
        <x:f>SUM(V30,V53,V61,V67,V68)</x:f>
        <x:v>1843425</x:v>
      </x:c>
      <x:c r="W70" s="78" t="s">
        <x:v>18</x:v>
      </x:c>
      <x:c r="X70" s="266"/>
    </x:row>
    <x:row r="71" spans="1:24" s="346" customFormat="1" ht="15" customHeight="1" x14ac:dyDescent="0.55000000000000004">
      <x:c r="A71" s="354"/>
      <x:c r="B71" s="347"/>
      <x:c r="C71" s="347"/>
      <x:c r="D71" s="348"/>
      <x:c r="E71" s="349"/>
      <x:c r="F71" s="348"/>
      <x:c r="G71" s="348"/>
      <x:c r="H71" s="348"/>
      <x:c r="I71" s="350"/>
      <x:c r="J71" s="350"/>
      <x:c r="K71" s="350"/>
      <x:c r="L71" s="350"/>
      <x:c r="R71" s="356"/>
      <x:c r="S71" s="356"/>
    </x:row>
    <x:row r="72" spans="1:24" x14ac:dyDescent="0.55000000000000004">
      <x:c r="B72" s="296" t="s">
        <x:v>44</x:v>
      </x:c>
      <x:c r="C72" s="363"/>
      <x:c r="D72" s="345"/>
      <x:c r="E72" s="363"/>
      <x:c r="F72" s="344"/>
      <x:c r="G72" s="363"/>
      <x:c r="H72" s="344"/>
      <x:c r="I72" s="363"/>
      <x:c r="J72" s="363"/>
      <x:c r="K72" s="363"/>
      <x:c r="L72" s="363"/>
    </x:row>
    <x:row r="73" spans="1:24" x14ac:dyDescent="0.55000000000000004">
      <x:c r="B73" s="363" t="s">
        <x:v>546</x:v>
      </x:c>
      <x:c r="C73" s="363"/>
      <x:c r="D73" s="363"/>
      <x:c r="E73" s="363"/>
      <x:c r="F73" s="363"/>
      <x:c r="G73" s="363"/>
      <x:c r="H73" s="363"/>
      <x:c r="I73" s="363"/>
      <x:c r="J73" s="363"/>
      <x:c r="K73" s="363"/>
      <x:c r="L73" s="363"/>
    </x:row>
    <x:row r="74" spans="1:24" x14ac:dyDescent="0.55000000000000004">
      <x:c r="B74" s="366" t="s">
        <x:v>468</x:v>
      </x:c>
      <x:c r="C74" s="363"/>
      <x:c r="D74" s="363"/>
      <x:c r="E74" s="363"/>
      <x:c r="F74" s="363"/>
      <x:c r="G74" s="363"/>
      <x:c r="H74" s="363"/>
      <x:c r="I74" s="363"/>
      <x:c r="J74" s="363"/>
      <x:c r="K74" s="363"/>
      <x:c r="L74" s="363"/>
    </x:row>
    <x:row r="76" spans="1:24" x14ac:dyDescent="0.55000000000000004">
      <x:c r="B76" s="296" t="s">
        <x:v>499</x:v>
      </x:c>
    </x:row>
    <x:row r="77" spans="1:24" x14ac:dyDescent="0.55000000000000004">
      <x:c r="B77" s="366" t="s">
        <x:v>522</x:v>
      </x:c>
    </x:row>
    <x:row r="79" spans="1:24" x14ac:dyDescent="0.55000000000000004">
      <x:c r="B79" s="41" t="s">
        <x:v>42</x:v>
      </x:c>
    </x:row>
    <x:row r="80" spans="1:24" x14ac:dyDescent="0.55000000000000004">
      <x:c r="B80" s="336" t="s">
        <x:v>547</x:v>
      </x:c>
    </x:row>
    <x:row r="81" spans="2:2" x14ac:dyDescent="0.55000000000000004">
      <x:c r="B81" s="331" t="s">
        <x:v>425</x:v>
      </x:c>
    </x:row>
    <x:row r="82" spans="2:2" x14ac:dyDescent="0.55000000000000004">
      <x:c r="B82" s="366"/>
    </x:row>
    <x:row r="83" spans="2:2" x14ac:dyDescent="0.55000000000000004">
      <x:c r="B83" s="366"/>
    </x:row>
  </x:sheetData>
  <x:mergeCells count="8">
    <x:mergeCell ref="B62:W62"/>
    <x:mergeCell ref="B5:L6"/>
    <x:mergeCell ref="B8:L15"/>
    <x:mergeCell ref="B19:W19"/>
    <x:mergeCell ref="B21:W21"/>
    <x:mergeCell ref="B44:W44"/>
    <x:mergeCell ref="B54:W54"/>
    <x:mergeCell ref="B33:W33"/>
  </x:mergeCells>
  <x:hyperlinks>
    <x:hyperlink ref="B81" r:id="rId1" location="comed" xr:uid="{48CA520F-23C9-4EF7-887B-FA1DD6011C43}"/>
    <x:hyperlink ref="B80" r:id="rId2" xr:uid="{13D9BE1E-5F06-4435-BF20-754606EE819D}"/>
  </x:hyperlinks>
  <x:printOptions horizontalCentered="1" headings="1"/>
  <x:pageMargins left="1" right="1" top="1.25" bottom="1" header="0.5" footer="0.5"/>
  <x:pageSetup scale="27" orientation="landscape" r:id="rId3"/>
  <x:headerFooter scaleWithDoc="0">
    <x:oddHeader>&amp;R&amp;"Times New Roman,Bold"&amp;12ICC Docket No. 21-0155
Statewide Annual Report ComEd CY2022
Tab:  &amp;A</x:oddHeader>
  </x:headerFooter>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B0B19DAE-EE4A-49E3-8B58-95847E2BF013}" mc:Ignorable="x14ac xr xr2 xr3">
  <x:sheetPr>
    <x:pageSetUpPr fitToPage="1"/>
  </x:sheetPr>
  <x:dimension ref="B1:W79"/>
  <x:sheetViews>
    <x:sheetView zoomScale="90" zoomScaleNormal="90" workbookViewId="0">
      <x:selection activeCell="B38" sqref="B38"/>
    </x:sheetView>
  </x:sheetViews>
  <x:sheetFormatPr defaultColWidth="8.68359375" defaultRowHeight="14.4" x14ac:dyDescent="0.55000000000000004"/>
  <x:cols>
    <x:col min="1" max="1" width="2.68359375" customWidth="1"/>
    <x:col min="2" max="2" width="36.68359375" customWidth="1"/>
    <x:col min="3" max="3" width="20.68359375" customWidth="1"/>
    <x:col min="4" max="4" width="16.3671875" bestFit="1" customWidth="1"/>
    <x:col min="5" max="5" width="13.15625" bestFit="1" customWidth="1"/>
    <x:col min="6" max="6" width="14.83984375" bestFit="1" customWidth="1"/>
    <x:col min="7" max="7" width="12.3671875" bestFit="1" customWidth="1"/>
    <x:col min="8" max="8" width="11.5234375" bestFit="1" customWidth="1"/>
    <x:col min="9" max="9" width="14.3125" bestFit="1" customWidth="1"/>
    <x:col min="10" max="10" width="15.15625" bestFit="1" customWidth="1"/>
    <x:col min="11" max="11" width="15" bestFit="1" customWidth="1"/>
    <x:col min="12" max="12" width="12.83984375" bestFit="1" customWidth="1"/>
    <x:col min="13" max="13" width="14.83984375" bestFit="1" customWidth="1"/>
    <x:col min="14" max="14" width="14" customWidth="1"/>
    <x:col min="15" max="15" width="11.5234375" bestFit="1" customWidth="1"/>
    <x:col min="16" max="16" width="14.3125" customWidth="1"/>
    <x:col min="17" max="17" width="17" customWidth="1"/>
    <x:col min="18" max="22" width="14.3125" customWidth="1"/>
    <x:col min="23" max="23" width="15.83984375" bestFit="1" customWidth="1"/>
  </x:cols>
  <x:sheetData>
    <x:row r="1" spans="2:12" x14ac:dyDescent="0.55000000000000004">
      <x:c r="B1" s="5" t="s">
        <x:v>0</x:v>
      </x:c>
      <x:c r="C1" s="5"/>
      <x:c r="D1" s="5"/>
      <x:c r="E1" s="5"/>
    </x:row>
    <x:row r="2" spans="2:12" x14ac:dyDescent="0.55000000000000004">
      <x:c r="B2" s="5" t="s">
        <x:v>90</x:v>
      </x:c>
      <x:c r="C2" s="5"/>
      <x:c r="D2" s="5"/>
      <x:c r="E2" s="5"/>
    </x:row>
    <x:row r="3" spans="2:12" x14ac:dyDescent="0.55000000000000004">
      <x:c r="B3" s="5" t="s">
        <x:v>91</x:v>
      </x:c>
      <x:c r="C3" s="5"/>
      <x:c r="D3" s="5"/>
      <x:c r="E3" s="5"/>
    </x:row>
    <x:row r="4" spans="2:12" x14ac:dyDescent="0.55000000000000004">
      <x:c r="B4" s="5"/>
      <x:c r="C4" s="5"/>
      <x:c r="D4" s="5"/>
      <x:c r="E4" s="5"/>
    </x:row>
    <x:row r="5" spans="2:12" ht="32.200000000000003" customHeight="1" x14ac:dyDescent="0.55000000000000004">
      <x:c r="B5" s="422" t="s">
        <x:v>92</x:v>
      </x:c>
      <x:c r="C5" s="422"/>
      <x:c r="D5" s="422"/>
      <x:c r="E5" s="422"/>
      <x:c r="F5" s="422"/>
      <x:c r="G5" s="422"/>
      <x:c r="H5" s="422"/>
      <x:c r="I5" s="422"/>
      <x:c r="J5" s="422"/>
      <x:c r="K5" s="422"/>
      <x:c r="L5" s="422"/>
    </x:row>
    <x:row r="6" spans="2:12" ht="30" customHeight="1" x14ac:dyDescent="0.55000000000000004">
      <x:c r="B6" s="422"/>
      <x:c r="C6" s="422"/>
      <x:c r="D6" s="422"/>
      <x:c r="E6" s="422"/>
      <x:c r="F6" s="422"/>
      <x:c r="G6" s="422"/>
      <x:c r="H6" s="422"/>
      <x:c r="I6" s="422"/>
      <x:c r="J6" s="422"/>
      <x:c r="K6" s="422"/>
      <x:c r="L6" s="422"/>
    </x:row>
    <x:row r="7" spans="2:12" x14ac:dyDescent="0.55000000000000004">
      <x:c r="B7" s="22"/>
      <x:c r="C7" s="22"/>
      <x:c r="D7" s="5"/>
      <x:c r="E7" s="5"/>
    </x:row>
    <x:row r="8" spans="2:12" ht="31.2" customHeight="1" x14ac:dyDescent="0.55000000000000004">
      <x:c r="B8" s="407" t="s">
        <x:v>49</x:v>
      </x:c>
      <x:c r="C8" s="408"/>
      <x:c r="D8" s="408"/>
      <x:c r="E8" s="408"/>
      <x:c r="F8" s="408"/>
      <x:c r="G8" s="408"/>
      <x:c r="H8" s="408"/>
      <x:c r="I8" s="408"/>
      <x:c r="J8" s="408"/>
      <x:c r="K8" s="408"/>
      <x:c r="L8" s="409"/>
    </x:row>
    <x:row r="9" spans="2:12" ht="24.45" customHeight="1" x14ac:dyDescent="0.55000000000000004">
      <x:c r="B9" s="410"/>
      <x:c r="C9" s="411"/>
      <x:c r="D9" s="411"/>
      <x:c r="E9" s="411"/>
      <x:c r="F9" s="411"/>
      <x:c r="G9" s="411"/>
      <x:c r="H9" s="411"/>
      <x:c r="I9" s="411"/>
      <x:c r="J9" s="411"/>
      <x:c r="K9" s="411"/>
      <x:c r="L9" s="412"/>
    </x:row>
    <x:row r="10" spans="2:12" ht="15" customHeight="1" x14ac:dyDescent="0.55000000000000004">
      <x:c r="B10" s="410"/>
      <x:c r="C10" s="411"/>
      <x:c r="D10" s="411"/>
      <x:c r="E10" s="411"/>
      <x:c r="F10" s="411"/>
      <x:c r="G10" s="411"/>
      <x:c r="H10" s="411"/>
      <x:c r="I10" s="411"/>
      <x:c r="J10" s="411"/>
      <x:c r="K10" s="411"/>
      <x:c r="L10" s="412"/>
    </x:row>
    <x:row r="11" spans="2:12" ht="15" customHeight="1" x14ac:dyDescent="0.55000000000000004">
      <x:c r="B11" s="410"/>
      <x:c r="C11" s="411"/>
      <x:c r="D11" s="411"/>
      <x:c r="E11" s="411"/>
      <x:c r="F11" s="411"/>
      <x:c r="G11" s="411"/>
      <x:c r="H11" s="411"/>
      <x:c r="I11" s="411"/>
      <x:c r="J11" s="411"/>
      <x:c r="K11" s="411"/>
      <x:c r="L11" s="412"/>
    </x:row>
    <x:row r="12" spans="2:12" ht="31.5" customHeight="1" x14ac:dyDescent="0.55000000000000004">
      <x:c r="B12" s="410"/>
      <x:c r="C12" s="411"/>
      <x:c r="D12" s="411"/>
      <x:c r="E12" s="411"/>
      <x:c r="F12" s="411"/>
      <x:c r="G12" s="411"/>
      <x:c r="H12" s="411"/>
      <x:c r="I12" s="411"/>
      <x:c r="J12" s="411"/>
      <x:c r="K12" s="411"/>
      <x:c r="L12" s="412"/>
    </x:row>
    <x:row r="13" spans="2:12" ht="15" customHeight="1" x14ac:dyDescent="0.55000000000000004">
      <x:c r="B13" s="410"/>
      <x:c r="C13" s="411"/>
      <x:c r="D13" s="411"/>
      <x:c r="E13" s="411"/>
      <x:c r="F13" s="411"/>
      <x:c r="G13" s="411"/>
      <x:c r="H13" s="411"/>
      <x:c r="I13" s="411"/>
      <x:c r="J13" s="411"/>
      <x:c r="K13" s="411"/>
      <x:c r="L13" s="412"/>
    </x:row>
    <x:row r="14" spans="2:12" ht="17.7" customHeight="1" x14ac:dyDescent="0.55000000000000004">
      <x:c r="B14" s="410"/>
      <x:c r="C14" s="411"/>
      <x:c r="D14" s="411"/>
      <x:c r="E14" s="411"/>
      <x:c r="F14" s="411"/>
      <x:c r="G14" s="411"/>
      <x:c r="H14" s="411"/>
      <x:c r="I14" s="411"/>
      <x:c r="J14" s="411"/>
      <x:c r="K14" s="411"/>
      <x:c r="L14" s="412"/>
    </x:row>
    <x:row r="15" spans="2:12" ht="207.75" customHeight="1" x14ac:dyDescent="0.55000000000000004">
      <x:c r="B15" s="413"/>
      <x:c r="C15" s="414"/>
      <x:c r="D15" s="414"/>
      <x:c r="E15" s="414"/>
      <x:c r="F15" s="414"/>
      <x:c r="G15" s="414"/>
      <x:c r="H15" s="414"/>
      <x:c r="I15" s="414"/>
      <x:c r="J15" s="414"/>
      <x:c r="K15" s="414"/>
      <x:c r="L15" s="415"/>
    </x:row>
    <x:row r="16" spans="2:12" ht="17.7" customHeight="1" x14ac:dyDescent="0.55000000000000004">
      <x:c r="B16" s="19"/>
      <x:c r="C16" s="19"/>
      <x:c r="D16" s="19"/>
      <x:c r="E16" s="19"/>
      <x:c r="F16" s="19"/>
      <x:c r="G16" s="19"/>
      <x:c r="H16" s="19"/>
      <x:c r="I16" s="19"/>
      <x:c r="J16" s="19"/>
      <x:c r="K16" s="19"/>
      <x:c r="L16" s="19"/>
    </x:row>
    <x:row r="17" spans="2:23" ht="17.7" customHeight="1" x14ac:dyDescent="0.55000000000000004">
      <x:c r="B17" s="31" t="s">
        <x:v>50</x:v>
      </x:c>
      <x:c r="C17" s="31"/>
      <x:c r="D17" s="19"/>
      <x:c r="E17" s="19"/>
      <x:c r="F17" s="19"/>
      <x:c r="G17" s="19"/>
      <x:c r="H17" s="19"/>
      <x:c r="I17" s="19"/>
      <x:c r="J17" s="19"/>
      <x:c r="K17" s="19"/>
      <x:c r="L17" s="19"/>
    </x:row>
    <x:row r="18" spans="2:23" ht="16.45" customHeight="1" x14ac:dyDescent="0.55000000000000004">
      <x:c r="B18" s="19"/>
      <x:c r="C18" s="19"/>
      <x:c r="D18" s="19"/>
      <x:c r="E18" s="19"/>
      <x:c r="F18" s="19"/>
      <x:c r="G18" s="19"/>
      <x:c r="H18" s="19"/>
      <x:c r="I18" s="19"/>
      <x:c r="J18" s="19"/>
      <x:c r="K18" s="19"/>
      <x:c r="L18" s="19"/>
    </x:row>
    <x:row r="19" spans="2:23" ht="20.2" customHeight="1" x14ac:dyDescent="0.55000000000000004">
      <x:c r="B19" s="423" t="s">
        <x:v>93</x:v>
      </x:c>
      <x:c r="C19" s="417"/>
      <x:c r="D19" s="417"/>
      <x:c r="E19" s="417"/>
      <x:c r="F19" s="417"/>
      <x:c r="G19" s="417"/>
      <x:c r="H19" s="417"/>
      <x:c r="I19" s="417"/>
      <x:c r="J19" s="417"/>
      <x:c r="K19" s="417"/>
      <x:c r="L19" s="417"/>
      <x:c r="M19" s="417"/>
      <x:c r="N19" s="417"/>
      <x:c r="O19" s="417"/>
      <x:c r="P19" s="417"/>
      <x:c r="Q19" s="417"/>
      <x:c r="R19" s="417"/>
      <x:c r="S19" s="417"/>
      <x:c r="T19" s="417"/>
      <x:c r="U19" s="417"/>
      <x:c r="V19" s="417"/>
      <x:c r="W19" s="418"/>
    </x:row>
    <x:row r="20" spans="2:23" s="12" customFormat="1" ht="70.5" customHeight="1" x14ac:dyDescent="0.5">
      <x:c r="B20" s="11" t="s">
        <x:v>52</x:v>
      </x:c>
      <x:c r="C20" s="11" t="s">
        <x:v>53</x:v>
      </x:c>
      <x:c r="D20" s="18" t="s">
        <x:v>54</x:v>
      </x:c>
      <x:c r="E20" s="11" t="s">
        <x:v>55</x:v>
      </x:c>
      <x:c r="F20" s="11" t="s">
        <x:v>56</x:v>
      </x:c>
      <x:c r="G20" s="18" t="s">
        <x:v>57</x:v>
      </x:c>
      <x:c r="H20" s="18" t="s">
        <x:v>58</x:v>
      </x:c>
      <x:c r="I20" s="11" t="s">
        <x:v>59</x:v>
      </x:c>
      <x:c r="J20" s="11" t="s">
        <x:v>60</x:v>
      </x:c>
      <x:c r="K20" s="18" t="s">
        <x:v>61</x:v>
      </x:c>
      <x:c r="L20" s="11" t="s">
        <x:v>62</x:v>
      </x:c>
      <x:c r="M20" s="11" t="s">
        <x:v>63</x:v>
      </x:c>
      <x:c r="N20" s="18" t="s">
        <x:v>64</x:v>
      </x:c>
      <x:c r="O20" s="18" t="s">
        <x:v>65</x:v>
      </x:c>
      <x:c r="P20" s="11" t="s">
        <x:v>66</x:v>
      </x:c>
      <x:c r="Q20" s="11" t="s">
        <x:v>67</x:v>
      </x:c>
      <x:c r="R20" s="18" t="s">
        <x:v>68</x:v>
      </x:c>
      <x:c r="S20" s="18" t="s">
        <x:v>69</x:v>
      </x:c>
      <x:c r="T20" s="18" t="s">
        <x:v>70</x:v>
      </x:c>
      <x:c r="U20" s="18" t="s">
        <x:v>71</x:v>
      </x:c>
      <x:c r="V20" s="18" t="s">
        <x:v>72</x:v>
      </x:c>
      <x:c r="W20" s="18" t="s">
        <x:v>73</x:v>
      </x:c>
    </x:row>
    <x:row r="21" spans="2:23" ht="15.7" customHeight="1" x14ac:dyDescent="0.55000000000000004">
      <x:c r="B21" s="403" t="s">
        <x:v>74</x:v>
      </x:c>
      <x:c r="C21" s="404"/>
      <x:c r="D21" s="404"/>
      <x:c r="E21" s="404"/>
      <x:c r="F21" s="404"/>
      <x:c r="G21" s="404"/>
      <x:c r="H21" s="404"/>
      <x:c r="I21" s="404"/>
      <x:c r="J21" s="404"/>
      <x:c r="K21" s="404"/>
      <x:c r="L21" s="404"/>
      <x:c r="M21" s="404"/>
      <x:c r="N21" s="404"/>
      <x:c r="O21" s="404"/>
      <x:c r="P21" s="404"/>
      <x:c r="Q21" s="404"/>
      <x:c r="R21" s="404"/>
      <x:c r="S21" s="404"/>
      <x:c r="T21" s="404"/>
      <x:c r="U21" s="404"/>
      <x:c r="V21" s="404"/>
      <x:c r="W21" s="405"/>
    </x:row>
    <x:row r="22" spans="2:23" x14ac:dyDescent="0.55000000000000004">
      <x:c r="B22" s="2" t="s">
        <x:v>94</x:v>
      </x:c>
      <x:c r="C22" s="49" t="s">
        <x:v>95</x:v>
      </x:c>
      <x:c r="D22" s="291">
        <x:v>5025</x:v>
      </x:c>
      <x:c r="E22" s="292">
        <x:f>F22/D22</x:f>
        <x:v>0.56019900497512443</x:v>
      </x:c>
      <x:c r="F22" s="52">
        <x:v>2815</x:v>
      </x:c>
      <x:c r="G22" s="53">
        <x:v>4.3</x:v>
      </x:c>
      <x:c r="H22" s="54">
        <x:f>F22*G22</x:f>
        <x:v>12104.5</x:v>
      </x:c>
      <x:c r="I22" s="55">
        <x:v>681470.54600000009</x:v>
      </x:c>
      <x:c r="J22" s="221">
        <x:f>-PMT(0.46%,G22,I22)/(F22*1000)</x:f>
        <x:v>5.6986958622785376E-2</x:v>
      </x:c>
      <x:c r="K22" s="57" t="s">
        <x:v>18</x:v>
      </x:c>
      <x:c r="L22" s="57" t="s">
        <x:v>18</x:v>
      </x:c>
      <x:c r="M22" s="57" t="s">
        <x:v>18</x:v>
      </x:c>
      <x:c r="N22" s="57" t="s">
        <x:v>18</x:v>
      </x:c>
      <x:c r="O22" s="57" t="s">
        <x:v>18</x:v>
      </x:c>
      <x:c r="P22" s="57" t="s">
        <x:v>18</x:v>
      </x:c>
      <x:c r="Q22" s="57" t="s">
        <x:v>18</x:v>
      </x:c>
      <x:c r="R22" s="71">
        <x:v>737849</x:v>
      </x:c>
      <x:c r="S22" s="71">
        <x:v>392267</x:v>
      </x:c>
      <x:c r="T22" s="71">
        <x:f>R22-S22</x:f>
        <x:v>345582</x:v>
      </x:c>
      <x:c r="U22" s="51">
        <x:f>R22/S22</x:f>
        <x:v>1.8809866748923565</x:v>
      </x:c>
      <x:c r="V22" s="52">
        <x:v>104160</x:v>
      </x:c>
      <x:c r="W22" s="109" t="s">
        <x:v>96</x:v>
      </x:c>
    </x:row>
    <x:row r="23" spans="2:23" x14ac:dyDescent="0.55000000000000004">
      <x:c r="B23" s="2" t="s">
        <x:v>97</x:v>
      </x:c>
      <x:c r="C23" s="49" t="s">
        <x:v>95</x:v>
      </x:c>
      <x:c r="D23" s="79">
        <x:v>120550</x:v>
      </x:c>
      <x:c r="E23" s="292">
        <x:f>F23/D23</x:f>
        <x:v>0.67135628369970968</x:v>
      </x:c>
      <x:c r="F23" s="52">
        <x:v>80932</x:v>
      </x:c>
      <x:c r="G23" s="53">
        <x:v>12.26</x:v>
      </x:c>
      <x:c r="H23" s="54">
        <x:f>F23*G23</x:f>
        <x:v>992226.32</x:v>
      </x:c>
      <x:c r="I23" s="55">
        <x:v>8655569.8831999991</x:v>
      </x:c>
      <x:c r="J23" s="221">
        <x:f t="shared" ref="J23:J25" si="0">-PMT(0.46%,G23,I23)/(F23*1000)</x:f>
        <x:v>8.9917196893351935E-3</x:v>
      </x:c>
      <x:c r="K23" s="57" t="s">
        <x:v>18</x:v>
      </x:c>
      <x:c r="L23" s="57" t="s">
        <x:v>18</x:v>
      </x:c>
      <x:c r="M23" s="57" t="s">
        <x:v>18</x:v>
      </x:c>
      <x:c r="N23" s="57" t="s">
        <x:v>18</x:v>
      </x:c>
      <x:c r="O23" s="57" t="s">
        <x:v>18</x:v>
      </x:c>
      <x:c r="P23" s="57" t="s">
        <x:v>18</x:v>
      </x:c>
      <x:c r="Q23" s="57" t="s">
        <x:v>18</x:v>
      </x:c>
      <x:c r="R23" s="71">
        <x:v>27240927</x:v>
      </x:c>
      <x:c r="S23" s="71">
        <x:v>11197220</x:v>
      </x:c>
      <x:c r="T23" s="71">
        <x:f>R23-S23</x:f>
        <x:v>16043707</x:v>
      </x:c>
      <x:c r="U23" s="51">
        <x:f t="shared" ref="U23:U25" si="1">R23/S23</x:f>
        <x:v>2.432829488033637</x:v>
      </x:c>
      <x:c r="V23" s="52">
        <x:v>450</x:v>
      </x:c>
      <x:c r="W23" s="109" t="s">
        <x:v>98</x:v>
      </x:c>
    </x:row>
    <x:row r="24" spans="2:23" x14ac:dyDescent="0.55000000000000004">
      <x:c r="B24" s="2" t="s">
        <x:v>99</x:v>
      </x:c>
      <x:c r="C24" s="49" t="s">
        <x:v>95</x:v>
      </x:c>
      <x:c r="D24" s="79">
        <x:v>6606</x:v>
      </x:c>
      <x:c r="E24" s="292">
        <x:f>F24/D24</x:f>
        <x:v>0.72070844686648505</x:v>
      </x:c>
      <x:c r="F24" s="52">
        <x:v>4761</x:v>
      </x:c>
      <x:c r="G24" s="53">
        <x:v>15</x:v>
      </x:c>
      <x:c r="H24" s="54">
        <x:f>F24*G24</x:f>
        <x:v>71415</x:v>
      </x:c>
      <x:c r="I24" s="55">
        <x:v>2163989.2508</x:v>
      </x:c>
      <x:c r="J24" s="221">
        <x:f t="shared" si="0"/>
        <x:v>3.1428646286776135E-2</x:v>
      </x:c>
      <x:c r="K24" s="57" t="s">
        <x:v>18</x:v>
      </x:c>
      <x:c r="L24" s="57" t="s">
        <x:v>18</x:v>
      </x:c>
      <x:c r="M24" s="57" t="s">
        <x:v>18</x:v>
      </x:c>
      <x:c r="N24" s="57" t="s">
        <x:v>18</x:v>
      </x:c>
      <x:c r="O24" s="57" t="s">
        <x:v>18</x:v>
      </x:c>
      <x:c r="P24" s="57" t="s">
        <x:v>18</x:v>
      </x:c>
      <x:c r="Q24" s="57" t="s">
        <x:v>18</x:v>
      </x:c>
      <x:c r="R24" s="71">
        <x:v>2842162</x:v>
      </x:c>
      <x:c r="S24" s="71">
        <x:v>2202308</x:v>
      </x:c>
      <x:c r="T24" s="71">
        <x:f>R24-S24</x:f>
        <x:v>639854</x:v>
      </x:c>
      <x:c r="U24" s="51">
        <x:f t="shared" si="1"/>
        <x:v>1.290537926575211</x:v>
      </x:c>
      <x:c r="V24" s="52">
        <x:v>87</x:v>
      </x:c>
      <x:c r="W24" s="109" t="s">
        <x:v>98</x:v>
      </x:c>
    </x:row>
    <x:row r="25" spans="2:23" x14ac:dyDescent="0.55000000000000004">
      <x:c r="B25" s="2" t="s">
        <x:v>100</x:v>
      </x:c>
      <x:c r="C25" s="49" t="s">
        <x:v>95</x:v>
      </x:c>
      <x:c r="D25" s="79">
        <x:v>1363</x:v>
      </x:c>
      <x:c r="E25" s="292">
        <x:f>F25/D25</x:f>
        <x:v>0.79970652971386647</x:v>
      </x:c>
      <x:c r="F25" s="52">
        <x:v>1090</x:v>
      </x:c>
      <x:c r="G25" s="53">
        <x:v>5</x:v>
      </x:c>
      <x:c r="H25" s="54">
        <x:f>F25*G25</x:f>
        <x:v>5450</x:v>
      </x:c>
      <x:c r="I25" s="55">
        <x:v>492520.17600000004</x:v>
      </x:c>
      <x:c r="J25" s="221">
        <x:f t="shared" si="0"/>
        <x:v>9.1621605486129978E-2</x:v>
      </x:c>
      <x:c r="K25" s="57" t="s">
        <x:v>18</x:v>
      </x:c>
      <x:c r="L25" s="57" t="s">
        <x:v>18</x:v>
      </x:c>
      <x:c r="M25" s="57" t="s">
        <x:v>18</x:v>
      </x:c>
      <x:c r="N25" s="57" t="s">
        <x:v>18</x:v>
      </x:c>
      <x:c r="O25" s="57" t="s">
        <x:v>18</x:v>
      </x:c>
      <x:c r="P25" s="57" t="s">
        <x:v>18</x:v>
      </x:c>
      <x:c r="Q25" s="57" t="s">
        <x:v>18</x:v>
      </x:c>
      <x:c r="R25" s="71">
        <x:v>286348</x:v>
      </x:c>
      <x:c r="S25" s="71">
        <x:v>361138</x:v>
      </x:c>
      <x:c r="T25" s="71">
        <x:f>R25-S25</x:f>
        <x:v>-74790</x:v>
      </x:c>
      <x:c r="U25" s="51">
        <x:f t="shared" si="1"/>
        <x:v>0.79290465140749522</x:v>
      </x:c>
      <x:c r="V25" s="52">
        <x:v>4</x:v>
      </x:c>
      <x:c r="W25" s="109" t="s">
        <x:v>101</x:v>
      </x:c>
    </x:row>
    <x:row r="26" spans="2:23" x14ac:dyDescent="0.55000000000000004">
      <x:c r="B26" s="2" t="s">
        <x:v>102</x:v>
      </x:c>
      <x:c r="C26" s="49" t="s">
        <x:v>95</x:v>
      </x:c>
      <x:c r="D26" s="184" t="s">
        <x:v>18</x:v>
      </x:c>
      <x:c r="E26" s="184" t="s">
        <x:v>18</x:v>
      </x:c>
      <x:c r="F26" s="57" t="s">
        <x:v>18</x:v>
      </x:c>
      <x:c r="G26" s="57" t="s">
        <x:v>18</x:v>
      </x:c>
      <x:c r="H26" s="60" t="s">
        <x:v>18</x:v>
      </x:c>
      <x:c r="I26" s="55">
        <x:v>100000</x:v>
      </x:c>
      <x:c r="J26" s="57" t="s">
        <x:v>18</x:v>
      </x:c>
      <x:c r="K26" s="57" t="s">
        <x:v>18</x:v>
      </x:c>
      <x:c r="L26" s="57" t="s">
        <x:v>18</x:v>
      </x:c>
      <x:c r="M26" s="57" t="s">
        <x:v>18</x:v>
      </x:c>
      <x:c r="N26" s="57" t="s">
        <x:v>18</x:v>
      </x:c>
      <x:c r="O26" s="57" t="s">
        <x:v>18</x:v>
      </x:c>
      <x:c r="P26" s="57" t="s">
        <x:v>18</x:v>
      </x:c>
      <x:c r="Q26" s="57" t="s">
        <x:v>18</x:v>
      </x:c>
      <x:c r="R26" s="57" t="s">
        <x:v>18</x:v>
      </x:c>
      <x:c r="S26" s="57" t="s">
        <x:v>18</x:v>
      </x:c>
      <x:c r="T26" s="57" t="s">
        <x:v>18</x:v>
      </x:c>
      <x:c r="U26" s="57" t="s">
        <x:v>18</x:v>
      </x:c>
      <x:c r="V26" s="57" t="s">
        <x:v>18</x:v>
      </x:c>
      <x:c r="W26" s="57" t="s">
        <x:v>18</x:v>
      </x:c>
    </x:row>
    <x:row r="27" spans="2:23" x14ac:dyDescent="0.55000000000000004">
      <x:c r="B27" s="2" t="s">
        <x:v>103</x:v>
      </x:c>
      <x:c r="C27" s="49" t="s">
        <x:v>104</x:v>
      </x:c>
      <x:c r="D27" s="52">
        <x:v>13264.758</x:v>
      </x:c>
      <x:c r="E27" s="292">
        <x:f>F27/D27</x:f>
        <x:v>0.61998869485594843</x:v>
      </x:c>
      <x:c r="F27" s="52">
        <x:v>8224</x:v>
      </x:c>
      <x:c r="G27" s="57" t="s">
        <x:v>18</x:v>
      </x:c>
      <x:c r="H27" s="57" t="s">
        <x:v>18</x:v>
      </x:c>
      <x:c r="I27" s="57" t="s">
        <x:v>18</x:v>
      </x:c>
      <x:c r="J27" s="57" t="s">
        <x:v>18</x:v>
      </x:c>
      <x:c r="K27" s="57" t="s">
        <x:v>18</x:v>
      </x:c>
      <x:c r="L27" s="57" t="s">
        <x:v>18</x:v>
      </x:c>
      <x:c r="M27" s="57" t="s">
        <x:v>18</x:v>
      </x:c>
      <x:c r="N27" s="57" t="s">
        <x:v>18</x:v>
      </x:c>
      <x:c r="O27" s="57" t="s">
        <x:v>18</x:v>
      </x:c>
      <x:c r="P27" s="57" t="s">
        <x:v>18</x:v>
      </x:c>
      <x:c r="Q27" s="57" t="s">
        <x:v>18</x:v>
      </x:c>
      <x:c r="R27" s="57" t="s">
        <x:v>18</x:v>
      </x:c>
      <x:c r="S27" s="57" t="s">
        <x:v>18</x:v>
      </x:c>
      <x:c r="T27" s="57" t="s">
        <x:v>18</x:v>
      </x:c>
      <x:c r="U27" s="51">
        <x:v>2.12</x:v>
      </x:c>
      <x:c r="V27" s="291">
        <x:v>105</x:v>
      </x:c>
      <x:c r="W27" s="109" t="s">
        <x:v>105</x:v>
      </x:c>
    </x:row>
    <x:row r="28" spans="2:23" x14ac:dyDescent="0.55000000000000004">
      <x:c r="B28" s="2" t="s">
        <x:v>106</x:v>
      </x:c>
      <x:c r="C28" s="49" t="s">
        <x:v>104</x:v>
      </x:c>
      <x:c r="D28" s="52">
        <x:v>5700.1530000000002</x:v>
      </x:c>
      <x:c r="E28" s="292">
        <x:f>F28/D28</x:f>
        <x:v>0.71787546755323928</x:v>
      </x:c>
      <x:c r="F28" s="52">
        <x:v>4092</x:v>
      </x:c>
      <x:c r="G28" s="57" t="s">
        <x:v>18</x:v>
      </x:c>
      <x:c r="H28" s="57" t="s">
        <x:v>18</x:v>
      </x:c>
      <x:c r="I28" s="57" t="s">
        <x:v>18</x:v>
      </x:c>
      <x:c r="J28" s="57" t="s">
        <x:v>18</x:v>
      </x:c>
      <x:c r="K28" s="57" t="s">
        <x:v>18</x:v>
      </x:c>
      <x:c r="L28" s="57" t="s">
        <x:v>18</x:v>
      </x:c>
      <x:c r="M28" s="57" t="s">
        <x:v>18</x:v>
      </x:c>
      <x:c r="N28" s="57" t="s">
        <x:v>18</x:v>
      </x:c>
      <x:c r="O28" s="57" t="s">
        <x:v>18</x:v>
      </x:c>
      <x:c r="P28" s="57" t="s">
        <x:v>18</x:v>
      </x:c>
      <x:c r="Q28" s="57" t="s">
        <x:v>18</x:v>
      </x:c>
      <x:c r="R28" s="57" t="s">
        <x:v>18</x:v>
      </x:c>
      <x:c r="S28" s="57" t="s">
        <x:v>18</x:v>
      </x:c>
      <x:c r="T28" s="57" t="s">
        <x:v>18</x:v>
      </x:c>
      <x:c r="U28" s="51">
        <x:v>4.2699999999999996</x:v>
      </x:c>
      <x:c r="V28" s="291">
        <x:v>15</x:v>
      </x:c>
      <x:c r="W28" s="109" t="s">
        <x:v>105</x:v>
      </x:c>
    </x:row>
    <x:row r="29" spans="2:23" x14ac:dyDescent="0.55000000000000004">
      <x:c r="B29" s="3" t="s">
        <x:v>76</x:v>
      </x:c>
      <x:c r="C29" s="3"/>
      <x:c r="D29" s="61">
        <x:f>SUM(D22:D28)</x:f>
        <x:v>152508.91099999999</x:v>
      </x:c>
      <x:c r="E29" s="212">
        <x:f>F29/D29</x:f>
        <x:v>0.66824947691089343</x:v>
      </x:c>
      <x:c r="F29" s="61">
        <x:f>SUM(F22:F28)</x:f>
        <x:v>101914</x:v>
      </x:c>
      <x:c r="G29" s="62">
        <x:f>H29/F29</x:f>
        <x:v>10.608903781619796</x:v>
      </x:c>
      <x:c r="H29" s="61">
        <x:f>SUM(H22:H28)</x:f>
        <x:v>1081195.8199999998</x:v>
      </x:c>
      <x:c r="I29" s="63">
        <x:f>SUM(I22:I28)</x:f>
        <x:v>12093549.856000001</x:v>
      </x:c>
      <x:c r="J29" s="222">
        <x:f>-PMT(0.46%,G29,I29)/(F29*1000)</x:f>
        <x:v>1.1486195582723386E-2</x:v>
      </x:c>
      <x:c r="K29" s="64" t="s">
        <x:v>18</x:v>
      </x:c>
      <x:c r="L29" s="64" t="s">
        <x:v>18</x:v>
      </x:c>
      <x:c r="M29" s="64" t="s">
        <x:v>18</x:v>
      </x:c>
      <x:c r="N29" s="64" t="s">
        <x:v>18</x:v>
      </x:c>
      <x:c r="O29" s="64" t="s">
        <x:v>18</x:v>
      </x:c>
      <x:c r="P29" s="64" t="s">
        <x:v>18</x:v>
      </x:c>
      <x:c r="Q29" s="64" t="s">
        <x:v>18</x:v>
      </x:c>
      <x:c r="R29" s="68">
        <x:f>SUM(R22:R28)</x:f>
        <x:v>31107286</x:v>
      </x:c>
      <x:c r="S29" s="68">
        <x:f>SUM(S22:S28)</x:f>
        <x:v>14152933</x:v>
      </x:c>
      <x:c r="T29" s="68">
        <x:f>SUM(T22:T28)</x:f>
        <x:v>16954353</x:v>
      </x:c>
      <x:c r="U29" s="69">
        <x:f t="shared" ref="U29" si="2">R29/S29</x:f>
        <x:v>2.1979391833480735</x:v>
      </x:c>
      <x:c r="V29" s="70">
        <x:f>SUM(V22:V28)</x:f>
        <x:v>104821</x:v>
      </x:c>
      <x:c r="W29" s="64" t="s">
        <x:v>18</x:v>
      </x:c>
    </x:row>
    <x:row r="30" spans="2:23" x14ac:dyDescent="0.55000000000000004">
      <x:c r="B30" s="28" t="s">
        <x:v>77</x:v>
      </x:c>
      <x:c r="C30" s="28"/>
      <x:c r="D30" s="229">
        <x:f>SUM(D22:D26)</x:f>
        <x:v>133544</x:v>
      </x:c>
      <x:c r="E30" s="293">
        <x:f>F30/D30</x:f>
        <x:v>0.67092493859701674</x:v>
      </x:c>
      <x:c r="F30" s="229">
        <x:f>SUM(F22:F26)</x:f>
        <x:v>89598</x:v>
      </x:c>
      <x:c r="G30" s="230">
        <x:f>H30/F30</x:f>
        <x:v>12.067186990781043</x:v>
      </x:c>
      <x:c r="H30" s="229">
        <x:f>SUM(H22:H26)</x:f>
        <x:v>1081195.8199999998</x:v>
      </x:c>
      <x:c r="I30" s="277">
        <x:f>SUM(I22:I26)</x:f>
        <x:v>12093549.856000001</x:v>
      </x:c>
      <x:c r="J30" s="278">
        <x:f t="shared" ref="J30" si="3">-PMT(0.46%,G30,I30)/(F30*1000)</x:f>
        <x:v>1.1524362474744563E-2</x:v>
      </x:c>
      <x:c r="K30" s="279" t="s">
        <x:v>18</x:v>
      </x:c>
      <x:c r="L30" s="279" t="s">
        <x:v>18</x:v>
      </x:c>
      <x:c r="M30" s="279" t="s">
        <x:v>18</x:v>
      </x:c>
      <x:c r="N30" s="279" t="s">
        <x:v>18</x:v>
      </x:c>
      <x:c r="O30" s="279" t="s">
        <x:v>18</x:v>
      </x:c>
      <x:c r="P30" s="279" t="s">
        <x:v>18</x:v>
      </x:c>
      <x:c r="Q30" s="279" t="s">
        <x:v>18</x:v>
      </x:c>
      <x:c r="R30" s="277">
        <x:f>SUM(R22:R26)</x:f>
        <x:v>31107286</x:v>
      </x:c>
      <x:c r="S30" s="277">
        <x:f>SUM(S22:S26)</x:f>
        <x:v>14152933</x:v>
      </x:c>
      <x:c r="T30" s="281">
        <x:f>R30-S30</x:f>
        <x:v>16954353</x:v>
      </x:c>
      <x:c r="U30" s="233">
        <x:f>R30/S30</x:f>
        <x:v>2.1979391833480735</x:v>
      </x:c>
      <x:c r="V30" s="282" t="s">
        <x:v>18</x:v>
      </x:c>
      <x:c r="W30" s="282" t="s">
        <x:v>18</x:v>
      </x:c>
    </x:row>
    <x:row r="31" spans="2:23" x14ac:dyDescent="0.55000000000000004">
      <x:c r="B31" s="28" t="s">
        <x:v>78</x:v>
      </x:c>
      <x:c r="C31" s="28"/>
      <x:c r="D31" s="229">
        <x:f>SUM(D27:D28)</x:f>
        <x:v>18964.911</x:v>
      </x:c>
      <x:c r="E31" s="293">
        <x:f>F31/D31</x:f>
        <x:v>0.64940984959011938</x:v>
      </x:c>
      <x:c r="F31" s="229">
        <x:f>SUM(F27:F28)</x:f>
        <x:v>12316</x:v>
      </x:c>
      <x:c r="G31" s="279" t="s">
        <x:v>18</x:v>
      </x:c>
      <x:c r="H31" s="279" t="s">
        <x:v>18</x:v>
      </x:c>
      <x:c r="I31" s="279" t="s">
        <x:v>18</x:v>
      </x:c>
      <x:c r="J31" s="279" t="s">
        <x:v>18</x:v>
      </x:c>
      <x:c r="K31" s="279" t="s">
        <x:v>18</x:v>
      </x:c>
      <x:c r="L31" s="279" t="s">
        <x:v>18</x:v>
      </x:c>
      <x:c r="M31" s="279" t="s">
        <x:v>18</x:v>
      </x:c>
      <x:c r="N31" s="279" t="s">
        <x:v>18</x:v>
      </x:c>
      <x:c r="O31" s="279" t="s">
        <x:v>18</x:v>
      </x:c>
      <x:c r="P31" s="279" t="s">
        <x:v>18</x:v>
      </x:c>
      <x:c r="Q31" s="279" t="s">
        <x:v>18</x:v>
      </x:c>
      <x:c r="R31" s="279" t="s">
        <x:v>18</x:v>
      </x:c>
      <x:c r="S31" s="279" t="s">
        <x:v>18</x:v>
      </x:c>
      <x:c r="T31" s="279" t="s">
        <x:v>18</x:v>
      </x:c>
      <x:c r="U31" s="279" t="s">
        <x:v>18</x:v>
      </x:c>
      <x:c r="V31" s="282" t="s">
        <x:v>18</x:v>
      </x:c>
      <x:c r="W31" s="282" t="s">
        <x:v>18</x:v>
      </x:c>
    </x:row>
    <x:row r="32" spans="2:23" ht="15.7" customHeight="1" x14ac:dyDescent="0.55000000000000004">
      <x:c r="B32" s="403" t="s">
        <x:v>79</x:v>
      </x:c>
      <x:c r="C32" s="404"/>
      <x:c r="D32" s="404"/>
      <x:c r="E32" s="404"/>
      <x:c r="F32" s="404"/>
      <x:c r="G32" s="404"/>
      <x:c r="H32" s="404"/>
      <x:c r="I32" s="404"/>
      <x:c r="J32" s="404"/>
      <x:c r="K32" s="404"/>
      <x:c r="L32" s="404"/>
      <x:c r="M32" s="404"/>
      <x:c r="N32" s="404"/>
      <x:c r="O32" s="404"/>
      <x:c r="P32" s="404"/>
      <x:c r="Q32" s="404"/>
      <x:c r="R32" s="404"/>
      <x:c r="S32" s="404"/>
      <x:c r="T32" s="404"/>
      <x:c r="U32" s="404"/>
      <x:c r="V32" s="404"/>
      <x:c r="W32" s="405"/>
    </x:row>
    <x:row r="33" spans="2:23" x14ac:dyDescent="0.55000000000000004">
      <x:c r="B33" s="2" t="s">
        <x:v>107</x:v>
      </x:c>
      <x:c r="C33" s="49" t="s">
        <x:v>95</x:v>
      </x:c>
      <x:c r="D33" s="79">
        <x:v>87917</x:v>
      </x:c>
      <x:c r="E33" s="80">
        <x:f>F33/D33</x:f>
        <x:v>0.69143624100003409</x:v>
      </x:c>
      <x:c r="F33" s="79">
        <x:v>60789</x:v>
      </x:c>
      <x:c r="G33" s="80">
        <x:v>9</x:v>
      </x:c>
      <x:c r="H33" s="54">
        <x:f>F33*G33</x:f>
        <x:v>547101</x:v>
      </x:c>
      <x:c r="I33" s="81">
        <x:v>5519991.3420000002</x:v>
      </x:c>
      <x:c r="J33" s="221">
        <x:f>-PMT(0.46%,G33,I33)/(F33*1000)</x:f>
        <x:v>1.032300804015234E-2</x:v>
      </x:c>
      <x:c r="K33" s="57" t="s">
        <x:v>18</x:v>
      </x:c>
      <x:c r="L33" s="57" t="s">
        <x:v>18</x:v>
      </x:c>
      <x:c r="M33" s="57" t="s">
        <x:v>18</x:v>
      </x:c>
      <x:c r="N33" s="57" t="s">
        <x:v>18</x:v>
      </x:c>
      <x:c r="O33" s="57" t="s">
        <x:v>18</x:v>
      </x:c>
      <x:c r="P33" s="57" t="s">
        <x:v>18</x:v>
      </x:c>
      <x:c r="Q33" s="57" t="s">
        <x:v>18</x:v>
      </x:c>
      <x:c r="R33" s="74">
        <x:v>27420616</x:v>
      </x:c>
      <x:c r="S33" s="74">
        <x:v>6265259</x:v>
      </x:c>
      <x:c r="T33" s="118">
        <x:f>R33-S33</x:f>
        <x:v>21155357</x:v>
      </x:c>
      <x:c r="U33" s="59">
        <x:v>3.77</x:v>
      </x:c>
      <x:c r="V33" s="79">
        <x:v>3001367</x:v>
      </x:c>
      <x:c r="W33" s="109" t="s">
        <x:v>108</x:v>
      </x:c>
    </x:row>
    <x:row r="34" spans="2:23" x14ac:dyDescent="0.55000000000000004">
      <x:c r="B34" s="2" t="s">
        <x:v>109</x:v>
      </x:c>
      <x:c r="C34" s="49" t="s">
        <x:v>95</x:v>
      </x:c>
      <x:c r="D34" s="79">
        <x:v>15697.999999999998</x:v>
      </x:c>
      <x:c r="E34" s="80">
        <x:f>F34/D34</x:f>
        <x:v>0.73117594598037972</x:v>
      </x:c>
      <x:c r="F34" s="79">
        <x:v>11478</x:v>
      </x:c>
      <x:c r="G34" s="80">
        <x:v>8</x:v>
      </x:c>
      <x:c r="H34" s="54">
        <x:f>F34*G34</x:f>
        <x:v>91824</x:v>
      </x:c>
      <x:c r="I34" s="81">
        <x:v>2113892.412</x:v>
      </x:c>
      <x:c r="J34" s="221">
        <x:f t="shared" ref="J34:J35" si="4">-PMT(0.46%,G34,I34)/(F34*1000)</x:f>
        <x:v>2.3500220785707172E-2</x:v>
      </x:c>
      <x:c r="K34" s="57" t="s">
        <x:v>18</x:v>
      </x:c>
      <x:c r="L34" s="57" t="s">
        <x:v>18</x:v>
      </x:c>
      <x:c r="M34" s="57" t="s">
        <x:v>18</x:v>
      </x:c>
      <x:c r="N34" s="57" t="s">
        <x:v>18</x:v>
      </x:c>
      <x:c r="O34" s="57" t="s">
        <x:v>18</x:v>
      </x:c>
      <x:c r="P34" s="57" t="s">
        <x:v>18</x:v>
      </x:c>
      <x:c r="Q34" s="57" t="s">
        <x:v>18</x:v>
      </x:c>
      <x:c r="R34" s="197">
        <x:v>5176662</x:v>
      </x:c>
      <x:c r="S34" s="196">
        <x:v>2008815</x:v>
      </x:c>
      <x:c r="T34" s="118">
        <x:f>R34-S34</x:f>
        <x:v>3167847</x:v>
      </x:c>
      <x:c r="U34" s="59">
        <x:v>2.58</x:v>
      </x:c>
      <x:c r="V34" s="79">
        <x:v>11979</x:v>
      </x:c>
      <x:c r="W34" s="109" t="s">
        <x:v>96</x:v>
      </x:c>
    </x:row>
    <x:row r="35" spans="2:23" x14ac:dyDescent="0.55000000000000004">
      <x:c r="B35" s="2" t="s">
        <x:v>110</x:v>
      </x:c>
      <x:c r="C35" s="49" t="s">
        <x:v>95</x:v>
      </x:c>
      <x:c r="D35" s="79">
        <x:v>2315</x:v>
      </x:c>
      <x:c r="E35" s="80">
        <x:f>F35/D35</x:f>
        <x:v>0.8</x:v>
      </x:c>
      <x:c r="F35" s="79">
        <x:v>1852</x:v>
      </x:c>
      <x:c r="G35" s="80">
        <x:v>9</x:v>
      </x:c>
      <x:c r="H35" s="54">
        <x:f>F35*G35</x:f>
        <x:v>16668</x:v>
      </x:c>
      <x:c r="I35" s="81">
        <x:v>707405.44200000004</x:v>
      </x:c>
      <x:c r="J35" s="221">
        <x:f t="shared" si="4"/>
        <x:v>4.3423045764888611E-2</x:v>
      </x:c>
      <x:c r="K35" s="57" t="s">
        <x:v>18</x:v>
      </x:c>
      <x:c r="L35" s="57" t="s">
        <x:v>18</x:v>
      </x:c>
      <x:c r="M35" s="57" t="s">
        <x:v>18</x:v>
      </x:c>
      <x:c r="N35" s="57" t="s">
        <x:v>18</x:v>
      </x:c>
      <x:c r="O35" s="57" t="s">
        <x:v>18</x:v>
      </x:c>
      <x:c r="P35" s="57" t="s">
        <x:v>18</x:v>
      </x:c>
      <x:c r="Q35" s="57" t="s">
        <x:v>18</x:v>
      </x:c>
      <x:c r="R35" s="74">
        <x:v>740172</x:v>
      </x:c>
      <x:c r="S35" s="74">
        <x:v>391795</x:v>
      </x:c>
      <x:c r="T35" s="118">
        <x:f>R35-S35</x:f>
        <x:v>348377</x:v>
      </x:c>
      <x:c r="U35" s="59">
        <x:v>1.89</x:v>
      </x:c>
      <x:c r="V35" s="113">
        <x:v>21683</x:v>
      </x:c>
      <x:c r="W35" s="109" t="s">
        <x:v>111</x:v>
      </x:c>
    </x:row>
    <x:row r="36" spans="2:23" x14ac:dyDescent="0.55000000000000004">
      <x:c r="B36" s="2" t="s">
        <x:v>112</x:v>
      </x:c>
      <x:c r="C36" s="49" t="s">
        <x:v>95</x:v>
      </x:c>
      <x:c r="D36" s="184" t="s">
        <x:v>18</x:v>
      </x:c>
      <x:c r="E36" s="184" t="s">
        <x:v>18</x:v>
      </x:c>
      <x:c r="F36" s="184" t="s">
        <x:v>18</x:v>
      </x:c>
      <x:c r="G36" s="57" t="s">
        <x:v>18</x:v>
      </x:c>
      <x:c r="H36" s="60" t="s">
        <x:v>18</x:v>
      </x:c>
      <x:c r="I36" s="81">
        <x:v>467351.76599999995</x:v>
      </x:c>
      <x:c r="J36" s="60" t="s">
        <x:v>18</x:v>
      </x:c>
      <x:c r="K36" s="57" t="s">
        <x:v>18</x:v>
      </x:c>
      <x:c r="L36" s="57" t="s">
        <x:v>18</x:v>
      </x:c>
      <x:c r="M36" s="57" t="s">
        <x:v>18</x:v>
      </x:c>
      <x:c r="N36" s="57" t="s">
        <x:v>18</x:v>
      </x:c>
      <x:c r="O36" s="57" t="s">
        <x:v>18</x:v>
      </x:c>
      <x:c r="P36" s="57" t="s">
        <x:v>18</x:v>
      </x:c>
      <x:c r="Q36" s="57" t="s">
        <x:v>18</x:v>
      </x:c>
      <x:c r="R36" s="57" t="s">
        <x:v>18</x:v>
      </x:c>
      <x:c r="S36" s="57" t="s">
        <x:v>18</x:v>
      </x:c>
      <x:c r="T36" s="57" t="s">
        <x:v>18</x:v>
      </x:c>
      <x:c r="U36" s="57" t="s">
        <x:v>18</x:v>
      </x:c>
      <x:c r="V36" s="50" t="s">
        <x:v>18</x:v>
      </x:c>
      <x:c r="W36" s="109" t="s">
        <x:v>18</x:v>
      </x:c>
    </x:row>
    <x:row r="37" spans="2:23" x14ac:dyDescent="0.55000000000000004">
      <x:c r="B37" s="2" t="s">
        <x:v>113</x:v>
      </x:c>
      <x:c r="C37" s="49" t="s">
        <x:v>104</x:v>
      </x:c>
      <x:c r="D37" s="291">
        <x:v>962</x:v>
      </x:c>
      <x:c r="E37" s="80">
        <x:f>F37/D37</x:f>
        <x:v>0.79937629937629939</x:v>
      </x:c>
      <x:c r="F37" s="291">
        <x:v>769</x:v>
      </x:c>
      <x:c r="G37" s="57" t="s">
        <x:v>18</x:v>
      </x:c>
      <x:c r="H37" s="57" t="s">
        <x:v>18</x:v>
      </x:c>
      <x:c r="I37" s="57" t="s">
        <x:v>18</x:v>
      </x:c>
      <x:c r="J37" s="57" t="s">
        <x:v>18</x:v>
      </x:c>
      <x:c r="K37" s="57" t="s">
        <x:v>18</x:v>
      </x:c>
      <x:c r="L37" s="57" t="s">
        <x:v>18</x:v>
      </x:c>
      <x:c r="M37" s="57" t="s">
        <x:v>18</x:v>
      </x:c>
      <x:c r="N37" s="57" t="s">
        <x:v>18</x:v>
      </x:c>
      <x:c r="O37" s="57" t="s">
        <x:v>18</x:v>
      </x:c>
      <x:c r="P37" s="57" t="s">
        <x:v>18</x:v>
      </x:c>
      <x:c r="Q37" s="57" t="s">
        <x:v>18</x:v>
      </x:c>
      <x:c r="R37" s="57" t="s">
        <x:v>18</x:v>
      </x:c>
      <x:c r="S37" s="57" t="s">
        <x:v>18</x:v>
      </x:c>
      <x:c r="T37" s="57" t="s">
        <x:v>18</x:v>
      </x:c>
      <x:c r="U37" s="57">
        <x:v>1.36</x:v>
      </x:c>
      <x:c r="V37" s="291">
        <x:v>24211</x:v>
      </x:c>
      <x:c r="W37" s="109" t="s">
        <x:v>96</x:v>
      </x:c>
    </x:row>
    <x:row r="38" spans="2:23" hidden="1" x14ac:dyDescent="0.55000000000000004"/>
    <x:row r="39" spans="2:23" hidden="1" x14ac:dyDescent="0.55000000000000004"/>
    <x:row r="40" spans="2:23" hidden="1" x14ac:dyDescent="0.55000000000000004"/>
    <x:row r="41" spans="2:23" hidden="1" x14ac:dyDescent="0.55000000000000004"/>
    <x:row r="42" spans="2:23" hidden="1" x14ac:dyDescent="0.55000000000000004"/>
    <x:row r="43" spans="2:23" hidden="1" x14ac:dyDescent="0.55000000000000004"/>
    <x:row r="44" spans="2:23" x14ac:dyDescent="0.55000000000000004">
      <x:c r="B44" s="3" t="s">
        <x:v>80</x:v>
      </x:c>
      <x:c r="C44" s="3"/>
      <x:c r="D44" s="61">
        <x:f>SUM(D33:D43)</x:f>
        <x:v>106892</x:v>
      </x:c>
      <x:c r="E44" s="212">
        <x:f>F44/D44</x:f>
        <x:v>0.70059499307712458</x:v>
      </x:c>
      <x:c r="F44" s="67">
        <x:f>SUM(F33:F43)</x:f>
        <x:v>74888</x:v>
      </x:c>
      <x:c r="G44" s="62">
        <x:f>H44/F44</x:f>
        <x:v>8.754313107573978</x:v>
      </x:c>
      <x:c r="H44" s="67">
        <x:f>SUM(H33:H43)</x:f>
        <x:v>655593</x:v>
      </x:c>
      <x:c r="I44" s="63">
        <x:f>SUM(I33:I43)</x:f>
        <x:v>8808640.9620000012</x:v>
      </x:c>
      <x:c r="J44" s="222">
        <x:f>-PMT(0.46%,G44,I44)/(F44*1000)</x:f>
        <x:v>1.3739369159306165E-2</x:v>
      </x:c>
      <x:c r="K44" s="64" t="s">
        <x:v>18</x:v>
      </x:c>
      <x:c r="L44" s="64" t="s">
        <x:v>18</x:v>
      </x:c>
      <x:c r="M44" s="64" t="s">
        <x:v>18</x:v>
      </x:c>
      <x:c r="N44" s="64" t="s">
        <x:v>18</x:v>
      </x:c>
      <x:c r="O44" s="64" t="s">
        <x:v>18</x:v>
      </x:c>
      <x:c r="P44" s="64" t="s">
        <x:v>18</x:v>
      </x:c>
      <x:c r="Q44" s="64" t="s">
        <x:v>18</x:v>
      </x:c>
      <x:c r="R44" s="195">
        <x:f>SUM(R33:R43)</x:f>
        <x:v>33337450</x:v>
      </x:c>
      <x:c r="S44" s="195">
        <x:f>SUM(S33:S43)</x:f>
        <x:v>8665869</x:v>
      </x:c>
      <x:c r="T44" s="195">
        <x:f>SUM(T33:T43)</x:f>
        <x:v>24671581</x:v>
      </x:c>
      <x:c r="U44" s="69">
        <x:f>R44/S44</x:f>
        <x:v>3.8469829165430496</x:v>
      </x:c>
      <x:c r="V44" s="70">
        <x:f>SUM(V33:V43)</x:f>
        <x:v>3059240</x:v>
      </x:c>
      <x:c r="W44" s="64" t="s">
        <x:v>18</x:v>
      </x:c>
    </x:row>
    <x:row r="45" spans="2:23" ht="15.7" customHeight="1" x14ac:dyDescent="0.55000000000000004">
      <x:c r="B45" s="419" t="s">
        <x:v>81</x:v>
      </x:c>
      <x:c r="C45" s="420"/>
      <x:c r="D45" s="420"/>
      <x:c r="E45" s="420"/>
      <x:c r="F45" s="420"/>
      <x:c r="G45" s="420"/>
      <x:c r="H45" s="420"/>
      <x:c r="I45" s="420"/>
      <x:c r="J45" s="420"/>
      <x:c r="K45" s="420"/>
      <x:c r="L45" s="420"/>
      <x:c r="M45" s="420"/>
      <x:c r="N45" s="420"/>
      <x:c r="O45" s="420"/>
      <x:c r="P45" s="420"/>
      <x:c r="Q45" s="420"/>
      <x:c r="R45" s="420"/>
      <x:c r="S45" s="420"/>
      <x:c r="T45" s="420"/>
      <x:c r="U45" s="420"/>
      <x:c r="V45" s="420"/>
      <x:c r="W45" s="421"/>
    </x:row>
    <x:row r="46" spans="2:23" x14ac:dyDescent="0.55000000000000004">
      <x:c r="B46" s="2" t="s">
        <x:v>114</x:v>
      </x:c>
      <x:c r="C46" s="49" t="s">
        <x:v>104</x:v>
      </x:c>
      <x:c r="D46" s="291">
        <x:v>3567</x:v>
      </x:c>
      <x:c r="E46" s="80">
        <x:f>F46/D46</x:f>
        <x:v>1</x:v>
      </x:c>
      <x:c r="F46" s="291">
        <x:v>3567</x:v>
      </x:c>
      <x:c r="G46" s="57" t="s">
        <x:v>18</x:v>
      </x:c>
      <x:c r="H46" s="57" t="s">
        <x:v>18</x:v>
      </x:c>
      <x:c r="I46" s="57" t="s">
        <x:v>18</x:v>
      </x:c>
      <x:c r="J46" s="57" t="s">
        <x:v>18</x:v>
      </x:c>
      <x:c r="K46" s="57" t="s">
        <x:v>18</x:v>
      </x:c>
      <x:c r="L46" s="57" t="s">
        <x:v>18</x:v>
      </x:c>
      <x:c r="M46" s="57" t="s">
        <x:v>18</x:v>
      </x:c>
      <x:c r="N46" s="57" t="s">
        <x:v>18</x:v>
      </x:c>
      <x:c r="O46" s="57" t="s">
        <x:v>18</x:v>
      </x:c>
      <x:c r="P46" s="57" t="s">
        <x:v>18</x:v>
      </x:c>
      <x:c r="Q46" s="57" t="s">
        <x:v>18</x:v>
      </x:c>
      <x:c r="R46" s="57" t="s">
        <x:v>18</x:v>
      </x:c>
      <x:c r="S46" s="57" t="s">
        <x:v>18</x:v>
      </x:c>
      <x:c r="T46" s="57" t="s">
        <x:v>18</x:v>
      </x:c>
      <x:c r="U46" s="57">
        <x:v>1.97</x:v>
      </x:c>
      <x:c r="V46" s="291">
        <x:v>7955</x:v>
      </x:c>
      <x:c r="W46" s="109" t="s">
        <x:v>96</x:v>
      </x:c>
    </x:row>
    <x:row r="47" spans="2:23" ht="14.5" customHeight="1" x14ac:dyDescent="0.55000000000000004">
      <x:c r="B47" s="2" t="s">
        <x:v>115</x:v>
      </x:c>
      <x:c r="C47" s="49" t="s">
        <x:v>104</x:v>
      </x:c>
      <x:c r="D47" s="291">
        <x:v>690</x:v>
      </x:c>
      <x:c r="E47" s="80">
        <x:f>F47/D47</x:f>
        <x:v>1</x:v>
      </x:c>
      <x:c r="F47" s="291">
        <x:v>690</x:v>
      </x:c>
      <x:c r="G47" s="57" t="s">
        <x:v>18</x:v>
      </x:c>
      <x:c r="H47" s="57" t="s">
        <x:v>18</x:v>
      </x:c>
      <x:c r="I47" s="57" t="s">
        <x:v>18</x:v>
      </x:c>
      <x:c r="J47" s="57" t="s">
        <x:v>18</x:v>
      </x:c>
      <x:c r="K47" s="57" t="s">
        <x:v>18</x:v>
      </x:c>
      <x:c r="L47" s="57" t="s">
        <x:v>18</x:v>
      </x:c>
      <x:c r="M47" s="57" t="s">
        <x:v>18</x:v>
      </x:c>
      <x:c r="N47" s="57" t="s">
        <x:v>18</x:v>
      </x:c>
      <x:c r="O47" s="57" t="s">
        <x:v>18</x:v>
      </x:c>
      <x:c r="P47" s="57" t="s">
        <x:v>18</x:v>
      </x:c>
      <x:c r="Q47" s="57" t="s">
        <x:v>18</x:v>
      </x:c>
      <x:c r="R47" s="57" t="s">
        <x:v>18</x:v>
      </x:c>
      <x:c r="S47" s="57" t="s">
        <x:v>18</x:v>
      </x:c>
      <x:c r="T47" s="57" t="s">
        <x:v>18</x:v>
      </x:c>
      <x:c r="U47" s="290">
        <x:v>0.8</x:v>
      </x:c>
      <x:c r="V47" s="291">
        <x:v>1352</x:v>
      </x:c>
      <x:c r="W47" s="109" t="s">
        <x:v>96</x:v>
      </x:c>
    </x:row>
    <x:row r="48" spans="2:23" x14ac:dyDescent="0.55000000000000004">
      <x:c r="B48" s="2" t="s">
        <x:v>116</x:v>
      </x:c>
      <x:c r="C48" s="49" t="s">
        <x:v>104</x:v>
      </x:c>
      <x:c r="D48" s="291">
        <x:v>1294</x:v>
      </x:c>
      <x:c r="E48" s="80">
        <x:f>F48/D48</x:f>
        <x:v>1</x:v>
      </x:c>
      <x:c r="F48" s="291">
        <x:v>1294</x:v>
      </x:c>
      <x:c r="G48" s="57" t="s">
        <x:v>18</x:v>
      </x:c>
      <x:c r="H48" s="57" t="s">
        <x:v>18</x:v>
      </x:c>
      <x:c r="I48" s="57" t="s">
        <x:v>18</x:v>
      </x:c>
      <x:c r="J48" s="57" t="s">
        <x:v>18</x:v>
      </x:c>
      <x:c r="K48" s="57" t="s">
        <x:v>18</x:v>
      </x:c>
      <x:c r="L48" s="57" t="s">
        <x:v>18</x:v>
      </x:c>
      <x:c r="M48" s="57" t="s">
        <x:v>18</x:v>
      </x:c>
      <x:c r="N48" s="57" t="s">
        <x:v>18</x:v>
      </x:c>
      <x:c r="O48" s="57" t="s">
        <x:v>18</x:v>
      </x:c>
      <x:c r="P48" s="57" t="s">
        <x:v>18</x:v>
      </x:c>
      <x:c r="Q48" s="57" t="s">
        <x:v>18</x:v>
      </x:c>
      <x:c r="R48" s="57" t="s">
        <x:v>18</x:v>
      </x:c>
      <x:c r="S48" s="57" t="s">
        <x:v>18</x:v>
      </x:c>
      <x:c r="T48" s="57" t="s">
        <x:v>18</x:v>
      </x:c>
      <x:c r="U48" s="57">
        <x:v>1.84</x:v>
      </x:c>
      <x:c r="V48" s="291">
        <x:v>204</x:v>
      </x:c>
      <x:c r="W48" s="109" t="s">
        <x:v>117</x:v>
      </x:c>
    </x:row>
    <x:row r="49" spans="2:23" hidden="1" x14ac:dyDescent="0.55000000000000004"/>
    <x:row r="50" spans="2:23" hidden="1" x14ac:dyDescent="0.55000000000000004"/>
    <x:row r="51" spans="2:23" hidden="1" x14ac:dyDescent="0.55000000000000004"/>
    <x:row r="52" spans="2:23" hidden="1" x14ac:dyDescent="0.55000000000000004"/>
    <x:row r="53" spans="2:23" ht="15.75" customHeight="1" x14ac:dyDescent="0.55000000000000004">
      <x:c r="B53" s="3" t="s">
        <x:v>82</x:v>
      </x:c>
      <x:c r="C53" s="3"/>
      <x:c r="D53" s="61">
        <x:f>SUM(D46:D52)</x:f>
        <x:v>5551</x:v>
      </x:c>
      <x:c r="E53" s="65">
        <x:f>F53/D53</x:f>
        <x:v>1</x:v>
      </x:c>
      <x:c r="F53" s="61">
        <x:f>SUM(F46:F52)</x:f>
        <x:v>5551</x:v>
      </x:c>
      <x:c r="G53" s="66" t="s">
        <x:v>18</x:v>
      </x:c>
      <x:c r="H53" s="66" t="s">
        <x:v>18</x:v>
      </x:c>
      <x:c r="I53" s="66" t="s">
        <x:v>18</x:v>
      </x:c>
      <x:c r="J53" s="66" t="s">
        <x:v>18</x:v>
      </x:c>
      <x:c r="K53" s="64" t="s">
        <x:v>18</x:v>
      </x:c>
      <x:c r="L53" s="64" t="s">
        <x:v>18</x:v>
      </x:c>
      <x:c r="M53" s="64" t="s">
        <x:v>18</x:v>
      </x:c>
      <x:c r="N53" s="64" t="s">
        <x:v>18</x:v>
      </x:c>
      <x:c r="O53" s="64" t="s">
        <x:v>18</x:v>
      </x:c>
      <x:c r="P53" s="64" t="s">
        <x:v>18</x:v>
      </x:c>
      <x:c r="Q53" s="64" t="s">
        <x:v>18</x:v>
      </x:c>
      <x:c r="R53" s="66" t="s">
        <x:v>18</x:v>
      </x:c>
      <x:c r="S53" s="66" t="s">
        <x:v>18</x:v>
      </x:c>
      <x:c r="T53" s="66" t="s">
        <x:v>18</x:v>
      </x:c>
      <x:c r="U53" s="66" t="s">
        <x:v>18</x:v>
      </x:c>
      <x:c r="V53" s="70">
        <x:f>SUM(V46:V52)</x:f>
        <x:v>9511</x:v>
      </x:c>
      <x:c r="W53" s="64" t="s">
        <x:v>18</x:v>
      </x:c>
    </x:row>
    <x:row r="54" spans="2:23" ht="15.7" hidden="1" customHeight="1" x14ac:dyDescent="0.55000000000000004"/>
    <x:row r="55" spans="2:23" hidden="1" x14ac:dyDescent="0.55000000000000004"/>
    <x:row r="56" spans="2:23" hidden="1" x14ac:dyDescent="0.55000000000000004"/>
    <x:row r="57" spans="2:23" hidden="1" x14ac:dyDescent="0.55000000000000004"/>
    <x:row r="58" spans="2:23" hidden="1" x14ac:dyDescent="0.55000000000000004"/>
    <x:row r="59" spans="2:23" hidden="1" x14ac:dyDescent="0.55000000000000004"/>
    <x:row r="60" spans="2:23" ht="35.200000000000003" hidden="1" customHeight="1" x14ac:dyDescent="0.55000000000000004"/>
    <x:row r="61" spans="2:23" hidden="1" x14ac:dyDescent="0.55000000000000004"/>
    <x:row r="62" spans="2:23" ht="16.2" hidden="1" customHeight="1" x14ac:dyDescent="0.55000000000000004"/>
    <x:row r="63" spans="2:23" ht="16.2" hidden="1" customHeight="1" x14ac:dyDescent="0.55000000000000004"/>
    <x:row r="64" spans="2:23" ht="16.2" hidden="1" customHeight="1" x14ac:dyDescent="0.55000000000000004"/>
    <x:row r="65" spans="2:23" ht="31.5" hidden="1" customHeight="1" x14ac:dyDescent="0.55000000000000004"/>
    <x:row r="66" spans="2:23" ht="40.5" customHeight="1" x14ac:dyDescent="0.55000000000000004">
      <x:c r="B66" s="34" t="s">
        <x:v>87</x:v>
      </x:c>
      <x:c r="C66" s="34"/>
      <x:c r="D66" s="83" t="s">
        <x:v>18</x:v>
      </x:c>
      <x:c r="E66" s="83" t="s">
        <x:v>18</x:v>
      </x:c>
      <x:c r="F66" s="83" t="s">
        <x:v>18</x:v>
      </x:c>
      <x:c r="G66" s="83" t="s">
        <x:v>18</x:v>
      </x:c>
      <x:c r="H66" s="83" t="s">
        <x:v>18</x:v>
      </x:c>
      <x:c r="I66" s="35">
        <x:f>6453959.63+6949809.14</x:f>
        <x:v>13403768.77</x:v>
      </x:c>
      <x:c r="J66" s="83" t="s">
        <x:v>18</x:v>
      </x:c>
      <x:c r="K66" s="83" t="s">
        <x:v>18</x:v>
      </x:c>
      <x:c r="L66" s="83" t="s">
        <x:v>18</x:v>
      </x:c>
      <x:c r="M66" s="83" t="s">
        <x:v>18</x:v>
      </x:c>
      <x:c r="N66" s="83" t="s">
        <x:v>18</x:v>
      </x:c>
      <x:c r="O66" s="83" t="s">
        <x:v>18</x:v>
      </x:c>
      <x:c r="P66" s="83" t="s">
        <x:v>18</x:v>
      </x:c>
      <x:c r="Q66" s="83" t="s">
        <x:v>18</x:v>
      </x:c>
      <x:c r="R66" s="83" t="s">
        <x:v>18</x:v>
      </x:c>
      <x:c r="S66" s="83" t="s">
        <x:v>18</x:v>
      </x:c>
      <x:c r="T66" s="83" t="s">
        <x:v>18</x:v>
      </x:c>
      <x:c r="U66" s="83" t="s">
        <x:v>18</x:v>
      </x:c>
      <x:c r="V66" s="83" t="s">
        <x:v>18</x:v>
      </x:c>
      <x:c r="W66" s="199" t="s">
        <x:v>18</x:v>
      </x:c>
    </x:row>
    <x:row r="67" spans="2:23" ht="31.5" customHeight="1" x14ac:dyDescent="0.55000000000000004">
      <x:c r="B67" s="27" t="s">
        <x:v>88</x:v>
      </x:c>
      <x:c r="C67" s="27"/>
      <x:c r="D67" s="75">
        <x:f>SUM(D29,D44,D53,D60,D65,D66)</x:f>
        <x:v>264951.91099999996</x:v>
      </x:c>
      <x:c r="E67" s="205">
        <x:f>F67/D67</x:f>
        <x:v>0.68824942349632656</x:v>
      </x:c>
      <x:c r="F67" s="75">
        <x:f>SUM(F29,F44,F53,F60,F65,F66)</x:f>
        <x:v>182353</x:v>
      </x:c>
      <x:c r="G67" s="76">
        <x:f>H67/F67</x:f>
        <x:v>9.5243227147346072</x:v>
      </x:c>
      <x:c r="H67" s="75">
        <x:f>SUM(H29,H44,H53,H60,H65,H66)</x:f>
        <x:v>1736788.8199999998</x:v>
      </x:c>
      <x:c r="I67" s="77">
        <x:f>SUM(I29,I44,I53,I60,I65,I66)</x:f>
        <x:v>34305959.588</x:v>
      </x:c>
      <x:c r="J67" s="223">
        <x:f>-PMT(0.46%,G67,I67)/(F67*1000)</x:f>
        <x:v>2.0233767985553878E-2</x:v>
      </x:c>
      <x:c r="K67" s="78" t="s">
        <x:v>18</x:v>
      </x:c>
      <x:c r="L67" s="78" t="s">
        <x:v>18</x:v>
      </x:c>
      <x:c r="M67" s="78" t="s">
        <x:v>18</x:v>
      </x:c>
      <x:c r="N67" s="78" t="s">
        <x:v>18</x:v>
      </x:c>
      <x:c r="O67" s="78" t="s">
        <x:v>18</x:v>
      </x:c>
      <x:c r="P67" s="78" t="s">
        <x:v>18</x:v>
      </x:c>
      <x:c r="Q67" s="78" t="s">
        <x:v>18</x:v>
      </x:c>
      <x:c r="R67" s="77">
        <x:f>SUM(R29,R44,R53,R60,R65,R66)</x:f>
        <x:v>64444736</x:v>
      </x:c>
      <x:c r="S67" s="77">
        <x:f>SUM(S29,S44,S53,S60,S65,S66)</x:f>
        <x:v>22818802</x:v>
      </x:c>
      <x:c r="T67" s="77">
        <x:f>SUM(T29,T44,T53,T60,T65,T66)</x:f>
        <x:v>41625934</x:v>
      </x:c>
      <x:c r="U67" s="76">
        <x:f t="shared" si="9"/>
        <x:v>2.8241945392225234</x:v>
      </x:c>
      <x:c r="V67" s="121">
        <x:f>SUM(V29,V44,V53,V60,V65,V66)</x:f>
        <x:v>3173572</x:v>
      </x:c>
      <x:c r="W67" s="200" t="s">
        <x:v>18</x:v>
      </x:c>
    </x:row>
    <x:row r="68" spans="2:23" ht="18" customHeight="1" x14ac:dyDescent="0.55000000000000004">
      <x:c r="B68" s="23"/>
      <x:c r="C68" s="23"/>
      <x:c r="D68" s="9"/>
      <x:c r="E68" s="9"/>
      <x:c r="F68" s="10"/>
      <x:c r="G68" s="10"/>
      <x:c r="H68" s="10"/>
      <x:c r="I68" s="10"/>
      <x:c r="J68" s="10"/>
      <x:c r="K68" s="10"/>
      <x:c r="L68" s="10"/>
    </x:row>
    <x:row r="69" spans="2:23" x14ac:dyDescent="0.55000000000000004">
      <x:c r="B69" s="296" t="s">
        <x:v>499</x:v>
      </x:c>
      <x:c r="C69" s="295"/>
      <x:c r="D69" s="295"/>
      <x:c r="E69" s="295"/>
      <x:c r="F69" s="295"/>
      <x:c r="G69" s="295"/>
      <x:c r="H69" s="295"/>
      <x:c r="I69" s="295"/>
      <x:c r="J69" s="295"/>
      <x:c r="K69" s="295"/>
      <x:c r="L69" s="295"/>
    </x:row>
    <x:row r="70" spans="2:23" x14ac:dyDescent="0.55000000000000004">
      <x:c r="B70" s="295" t="s">
        <x:v>496</x:v>
      </x:c>
      <x:c r="C70" s="295"/>
      <x:c r="D70" s="295"/>
      <x:c r="E70" s="295"/>
      <x:c r="F70" s="295"/>
      <x:c r="G70" s="295"/>
      <x:c r="H70" s="295"/>
      <x:c r="I70" s="295"/>
      <x:c r="J70" s="295"/>
      <x:c r="K70" s="295"/>
      <x:c r="L70" s="295"/>
    </x:row>
    <x:row r="71" spans="2:23" x14ac:dyDescent="0.55000000000000004">
      <x:c r="B71" s="295" t="s">
        <x:v>497</x:v>
      </x:c>
    </x:row>
    <x:row r="72" spans="2:23" x14ac:dyDescent="0.55000000000000004">
      <x:c r="B72" s="295" t="s">
        <x:v>498</x:v>
      </x:c>
    </x:row>
    <x:row r="74" spans="2:23" x14ac:dyDescent="0.55000000000000004">
      <x:c r="B74" s="41" t="s">
        <x:v>42</x:v>
      </x:c>
    </x:row>
    <x:row r="75" spans="2:23" x14ac:dyDescent="0.55000000000000004">
      <x:c r="B75" s="336" t="s">
        <x:v>118</x:v>
      </x:c>
    </x:row>
    <x:row r="76" spans="2:23" x14ac:dyDescent="0.55000000000000004">
      <x:c r="B76" s="336" t="s">
        <x:v>119</x:v>
      </x:c>
    </x:row>
    <x:row r="77" spans="2:23" x14ac:dyDescent="0.55000000000000004">
      <x:c r="B77" s="336" t="s">
        <x:v>120</x:v>
      </x:c>
    </x:row>
    <x:row r="78" spans="2:23" x14ac:dyDescent="0.55000000000000004">
      <x:c r="B78" s="336" t="s">
        <x:v>121</x:v>
      </x:c>
    </x:row>
    <x:row r="79" spans="2:23" x14ac:dyDescent="0.55000000000000004">
      <x:c r="B79" s="6"/>
    </x:row>
  </x:sheetData>
  <x:mergeCells count="8">
    <x:mergeCell ref="B54:W54"/>
    <x:mergeCell ref="B61:W61"/>
    <x:mergeCell ref="B5:L6"/>
    <x:mergeCell ref="B8:L15"/>
    <x:mergeCell ref="B19:W19"/>
    <x:mergeCell ref="B21:W21"/>
    <x:mergeCell ref="B32:W32"/>
    <x:mergeCell ref="B45:W45"/>
  </x:mergeCells>
  <x:hyperlinks>
    <x:hyperlink ref="B75" r:id="rId1" xr:uid="{110889BB-73A2-4461-86CE-3F0DB6462985}"/>
    <x:hyperlink ref="B76" r:id="rId2" xr:uid="{C46D06C1-1427-4F16-B94C-961E1519D4CB}"/>
    <x:hyperlink ref="B77" r:id="rId3" xr:uid="{520983B4-6517-4DA9-B5DE-3421635D0290}"/>
    <x:hyperlink ref="B78" r:id="rId4" xr:uid="{5D37A1B4-6374-47C3-B75D-9C84C88E5114}"/>
  </x:hyperlinks>
  <x:printOptions horizontalCentered="1" headings="1"/>
  <x:pageMargins left="1" right="1" top="1.25" bottom="1" header="0.5" footer="0.5"/>
  <x:pageSetup scale="33" orientation="landscape" r:id="rId5"/>
  <x:headerFooter scaleWithDoc="0">
    <x:oddHeader>&amp;R&amp;"Times New Roman,Bold"&amp;12ICC Docket No. 21-0155
Statewide Annual Report ComEd CY2022
Tab:  &amp;A</x:oddHeader>
  </x:headerFooter>
</x:worksheet>
</file>

<file path=xl/worksheets/sheet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874385F9-39CB-414B-BEAD-0C8A4E24CD5E}" mc:Ignorable="x14ac xr xr2 xr3">
  <x:sheetPr>
    <x:pageSetUpPr fitToPage="1"/>
  </x:sheetPr>
  <x:dimension ref="B1:W74"/>
  <x:sheetViews>
    <x:sheetView topLeftCell="A20" zoomScale="90" zoomScaleNormal="90" workbookViewId="0">
      <x:selection activeCell="B38" sqref="B38"/>
    </x:sheetView>
  </x:sheetViews>
  <x:sheetFormatPr defaultColWidth="8.68359375" defaultRowHeight="14.4" x14ac:dyDescent="0.55000000000000004"/>
  <x:cols>
    <x:col min="1" max="1" width="2.68359375" customWidth="1"/>
    <x:col min="2" max="2" width="36.68359375" customWidth="1"/>
    <x:col min="3" max="3" width="20.68359375" customWidth="1"/>
    <x:col min="4" max="4" width="16.3671875" bestFit="1" customWidth="1"/>
    <x:col min="5" max="5" width="13.15625" bestFit="1" customWidth="1"/>
    <x:col min="6" max="6" width="14.83984375" bestFit="1" customWidth="1"/>
    <x:col min="7" max="7" width="12.3671875" bestFit="1" customWidth="1"/>
    <x:col min="8" max="8" width="11.5234375" bestFit="1" customWidth="1"/>
    <x:col min="9" max="9" width="14.3671875" customWidth="1"/>
    <x:col min="10" max="10" width="15.3671875" customWidth="1"/>
    <x:col min="11" max="11" width="15" bestFit="1" customWidth="1"/>
    <x:col min="12" max="12" width="12.83984375" bestFit="1" customWidth="1"/>
    <x:col min="13" max="13" width="14.83984375" bestFit="1" customWidth="1"/>
    <x:col min="14" max="14" width="13.83984375" bestFit="1" customWidth="1"/>
    <x:col min="15" max="15" width="11.5234375" bestFit="1" customWidth="1"/>
    <x:col min="16" max="16" width="14.3125" customWidth="1"/>
    <x:col min="17" max="17" width="17" customWidth="1"/>
    <x:col min="18" max="18" width="16.83984375" customWidth="1"/>
    <x:col min="19" max="19" width="14.3125" customWidth="1"/>
    <x:col min="20" max="20" width="16" customWidth="1"/>
    <x:col min="21" max="22" width="14.3125" customWidth="1"/>
    <x:col min="23" max="23" width="15.83984375" bestFit="1" customWidth="1"/>
  </x:cols>
  <x:sheetData>
    <x:row r="1" spans="2:12" x14ac:dyDescent="0.55000000000000004">
      <x:c r="B1" s="5" t="s">
        <x:v>0</x:v>
      </x:c>
      <x:c r="C1" s="5"/>
      <x:c r="D1" s="5"/>
      <x:c r="E1" s="5"/>
    </x:row>
    <x:row r="2" spans="2:12" x14ac:dyDescent="0.55000000000000004">
      <x:c r="B2" s="5" t="s">
        <x:v>122</x:v>
      </x:c>
      <x:c r="C2" s="5"/>
      <x:c r="D2" s="5"/>
      <x:c r="E2" s="5"/>
    </x:row>
    <x:row r="3" spans="2:12" x14ac:dyDescent="0.55000000000000004">
      <x:c r="B3" s="5" t="s">
        <x:v>91</x:v>
      </x:c>
      <x:c r="C3" s="5"/>
      <x:c r="D3" s="5"/>
      <x:c r="E3" s="5"/>
    </x:row>
    <x:row r="4" spans="2:12" ht="10.5" customHeight="1" x14ac:dyDescent="0.55000000000000004">
      <x:c r="B4" s="5"/>
      <x:c r="C4" s="5"/>
      <x:c r="D4" s="5"/>
      <x:c r="E4" s="5"/>
    </x:row>
    <x:row r="5" spans="2:12" ht="32.200000000000003" customHeight="1" x14ac:dyDescent="0.55000000000000004">
      <x:c r="B5" s="422" t="s">
        <x:v>92</x:v>
      </x:c>
      <x:c r="C5" s="422"/>
      <x:c r="D5" s="422"/>
      <x:c r="E5" s="422"/>
      <x:c r="F5" s="422"/>
      <x:c r="G5" s="422"/>
      <x:c r="H5" s="422"/>
      <x:c r="I5" s="422"/>
      <x:c r="J5" s="422"/>
      <x:c r="K5" s="422"/>
      <x:c r="L5" s="422"/>
    </x:row>
    <x:row r="6" spans="2:12" ht="30" customHeight="1" x14ac:dyDescent="0.55000000000000004">
      <x:c r="B6" s="422"/>
      <x:c r="C6" s="422"/>
      <x:c r="D6" s="422"/>
      <x:c r="E6" s="422"/>
      <x:c r="F6" s="422"/>
      <x:c r="G6" s="422"/>
      <x:c r="H6" s="422"/>
      <x:c r="I6" s="422"/>
      <x:c r="J6" s="422"/>
      <x:c r="K6" s="422"/>
      <x:c r="L6" s="422"/>
    </x:row>
    <x:row r="7" spans="2:12" ht="9.75" customHeight="1" x14ac:dyDescent="0.55000000000000004">
      <x:c r="B7" s="22"/>
      <x:c r="C7" s="22"/>
      <x:c r="D7" s="5"/>
      <x:c r="E7" s="5"/>
    </x:row>
    <x:row r="8" spans="2:12" ht="39" customHeight="1" x14ac:dyDescent="0.55000000000000004">
      <x:c r="B8" s="407" t="s">
        <x:v>49</x:v>
      </x:c>
      <x:c r="C8" s="408"/>
      <x:c r="D8" s="408"/>
      <x:c r="E8" s="408"/>
      <x:c r="F8" s="408"/>
      <x:c r="G8" s="408"/>
      <x:c r="H8" s="408"/>
      <x:c r="I8" s="408"/>
      <x:c r="J8" s="408"/>
      <x:c r="K8" s="408"/>
      <x:c r="L8" s="409"/>
    </x:row>
    <x:row r="9" spans="2:12" ht="24.45" customHeight="1" x14ac:dyDescent="0.55000000000000004">
      <x:c r="B9" s="410"/>
      <x:c r="C9" s="411"/>
      <x:c r="D9" s="411"/>
      <x:c r="E9" s="411"/>
      <x:c r="F9" s="411"/>
      <x:c r="G9" s="411"/>
      <x:c r="H9" s="411"/>
      <x:c r="I9" s="411"/>
      <x:c r="J9" s="411"/>
      <x:c r="K9" s="411"/>
      <x:c r="L9" s="412"/>
    </x:row>
    <x:row r="10" spans="2:12" ht="15" customHeight="1" x14ac:dyDescent="0.55000000000000004">
      <x:c r="B10" s="410"/>
      <x:c r="C10" s="411"/>
      <x:c r="D10" s="411"/>
      <x:c r="E10" s="411"/>
      <x:c r="F10" s="411"/>
      <x:c r="G10" s="411"/>
      <x:c r="H10" s="411"/>
      <x:c r="I10" s="411"/>
      <x:c r="J10" s="411"/>
      <x:c r="K10" s="411"/>
      <x:c r="L10" s="412"/>
    </x:row>
    <x:row r="11" spans="2:12" ht="15" customHeight="1" x14ac:dyDescent="0.55000000000000004">
      <x:c r="B11" s="410"/>
      <x:c r="C11" s="411"/>
      <x:c r="D11" s="411"/>
      <x:c r="E11" s="411"/>
      <x:c r="F11" s="411"/>
      <x:c r="G11" s="411"/>
      <x:c r="H11" s="411"/>
      <x:c r="I11" s="411"/>
      <x:c r="J11" s="411"/>
      <x:c r="K11" s="411"/>
      <x:c r="L11" s="412"/>
    </x:row>
    <x:row r="12" spans="2:12" ht="31.5" customHeight="1" x14ac:dyDescent="0.55000000000000004">
      <x:c r="B12" s="410"/>
      <x:c r="C12" s="411"/>
      <x:c r="D12" s="411"/>
      <x:c r="E12" s="411"/>
      <x:c r="F12" s="411"/>
      <x:c r="G12" s="411"/>
      <x:c r="H12" s="411"/>
      <x:c r="I12" s="411"/>
      <x:c r="J12" s="411"/>
      <x:c r="K12" s="411"/>
      <x:c r="L12" s="412"/>
    </x:row>
    <x:row r="13" spans="2:12" ht="15" customHeight="1" x14ac:dyDescent="0.55000000000000004">
      <x:c r="B13" s="410"/>
      <x:c r="C13" s="411"/>
      <x:c r="D13" s="411"/>
      <x:c r="E13" s="411"/>
      <x:c r="F13" s="411"/>
      <x:c r="G13" s="411"/>
      <x:c r="H13" s="411"/>
      <x:c r="I13" s="411"/>
      <x:c r="J13" s="411"/>
      <x:c r="K13" s="411"/>
      <x:c r="L13" s="412"/>
    </x:row>
    <x:row r="14" spans="2:12" ht="17.7" customHeight="1" x14ac:dyDescent="0.55000000000000004">
      <x:c r="B14" s="410"/>
      <x:c r="C14" s="411"/>
      <x:c r="D14" s="411"/>
      <x:c r="E14" s="411"/>
      <x:c r="F14" s="411"/>
      <x:c r="G14" s="411"/>
      <x:c r="H14" s="411"/>
      <x:c r="I14" s="411"/>
      <x:c r="J14" s="411"/>
      <x:c r="K14" s="411"/>
      <x:c r="L14" s="412"/>
    </x:row>
    <x:row r="15" spans="2:12" ht="203.25" customHeight="1" x14ac:dyDescent="0.55000000000000004">
      <x:c r="B15" s="413"/>
      <x:c r="C15" s="414"/>
      <x:c r="D15" s="414"/>
      <x:c r="E15" s="414"/>
      <x:c r="F15" s="414"/>
      <x:c r="G15" s="414"/>
      <x:c r="H15" s="414"/>
      <x:c r="I15" s="414"/>
      <x:c r="J15" s="414"/>
      <x:c r="K15" s="414"/>
      <x:c r="L15" s="415"/>
    </x:row>
    <x:row r="16" spans="2:12" ht="17.7" customHeight="1" x14ac:dyDescent="0.55000000000000004">
      <x:c r="B16" s="19"/>
      <x:c r="C16" s="19"/>
      <x:c r="D16" s="19"/>
      <x:c r="E16" s="19"/>
      <x:c r="F16" s="19"/>
      <x:c r="G16" s="19"/>
      <x:c r="H16" s="19"/>
      <x:c r="I16" s="19"/>
      <x:c r="J16" s="19"/>
      <x:c r="K16" s="19"/>
      <x:c r="L16" s="19"/>
    </x:row>
    <x:row r="17" spans="2:23" ht="17.7" customHeight="1" x14ac:dyDescent="0.55000000000000004">
      <x:c r="B17" s="31" t="s">
        <x:v>50</x:v>
      </x:c>
      <x:c r="C17" s="31"/>
      <x:c r="D17" s="19"/>
      <x:c r="E17" s="19"/>
      <x:c r="F17" s="19"/>
      <x:c r="G17" s="19"/>
      <x:c r="H17" s="19"/>
      <x:c r="I17" s="19"/>
      <x:c r="J17" s="19"/>
      <x:c r="K17" s="19"/>
      <x:c r="L17" s="19"/>
    </x:row>
    <x:row r="18" spans="2:23" ht="12.75" customHeight="1" x14ac:dyDescent="0.55000000000000004">
      <x:c r="B18" s="19"/>
      <x:c r="C18" s="19"/>
      <x:c r="D18" s="19"/>
      <x:c r="E18" s="19"/>
      <x:c r="F18" s="19"/>
      <x:c r="G18" s="19"/>
      <x:c r="H18" s="19"/>
      <x:c r="I18" s="19"/>
      <x:c r="J18" s="19"/>
      <x:c r="K18" s="19"/>
      <x:c r="L18" s="19"/>
    </x:row>
    <x:row r="19" spans="2:23" ht="20.2" customHeight="1" x14ac:dyDescent="0.55000000000000004">
      <x:c r="B19" s="423" t="s">
        <x:v>123</x:v>
      </x:c>
      <x:c r="C19" s="417"/>
      <x:c r="D19" s="417"/>
      <x:c r="E19" s="417"/>
      <x:c r="F19" s="417"/>
      <x:c r="G19" s="417"/>
      <x:c r="H19" s="417"/>
      <x:c r="I19" s="417"/>
      <x:c r="J19" s="417"/>
      <x:c r="K19" s="417"/>
      <x:c r="L19" s="417"/>
      <x:c r="M19" s="417"/>
      <x:c r="N19" s="417"/>
      <x:c r="O19" s="417"/>
      <x:c r="P19" s="417"/>
      <x:c r="Q19" s="417"/>
      <x:c r="R19" s="417"/>
      <x:c r="S19" s="417"/>
      <x:c r="T19" s="417"/>
      <x:c r="U19" s="417"/>
      <x:c r="V19" s="417"/>
      <x:c r="W19" s="418"/>
    </x:row>
    <x:row r="20" spans="2:23" s="12" customFormat="1" ht="70.5" customHeight="1" x14ac:dyDescent="0.5">
      <x:c r="B20" s="11" t="s">
        <x:v>52</x:v>
      </x:c>
      <x:c r="C20" s="11" t="s">
        <x:v>53</x:v>
      </x:c>
      <x:c r="D20" s="18" t="s">
        <x:v>54</x:v>
      </x:c>
      <x:c r="E20" s="11" t="s">
        <x:v>55</x:v>
      </x:c>
      <x:c r="F20" s="11" t="s">
        <x:v>56</x:v>
      </x:c>
      <x:c r="G20" s="18" t="s">
        <x:v>57</x:v>
      </x:c>
      <x:c r="H20" s="18" t="s">
        <x:v>58</x:v>
      </x:c>
      <x:c r="I20" s="11" t="s">
        <x:v>59</x:v>
      </x:c>
      <x:c r="J20" s="11" t="s">
        <x:v>60</x:v>
      </x:c>
      <x:c r="K20" s="18" t="s">
        <x:v>61</x:v>
      </x:c>
      <x:c r="L20" s="11" t="s">
        <x:v>62</x:v>
      </x:c>
      <x:c r="M20" s="11" t="s">
        <x:v>63</x:v>
      </x:c>
      <x:c r="N20" s="18" t="s">
        <x:v>64</x:v>
      </x:c>
      <x:c r="O20" s="18" t="s">
        <x:v>65</x:v>
      </x:c>
      <x:c r="P20" s="11" t="s">
        <x:v>66</x:v>
      </x:c>
      <x:c r="Q20" s="11" t="s">
        <x:v>67</x:v>
      </x:c>
      <x:c r="R20" s="18" t="s">
        <x:v>68</x:v>
      </x:c>
      <x:c r="S20" s="18" t="s">
        <x:v>69</x:v>
      </x:c>
      <x:c r="T20" s="18" t="s">
        <x:v>70</x:v>
      </x:c>
      <x:c r="U20" s="18" t="s">
        <x:v>71</x:v>
      </x:c>
      <x:c r="V20" s="18" t="s">
        <x:v>72</x:v>
      </x:c>
      <x:c r="W20" s="18" t="s">
        <x:v>73</x:v>
      </x:c>
    </x:row>
    <x:row r="21" spans="2:23" ht="15.7" customHeight="1" x14ac:dyDescent="0.55000000000000004">
      <x:c r="B21" s="403" t="s">
        <x:v>74</x:v>
      </x:c>
      <x:c r="C21" s="404"/>
      <x:c r="D21" s="404"/>
      <x:c r="E21" s="404"/>
      <x:c r="F21" s="404"/>
      <x:c r="G21" s="404"/>
      <x:c r="H21" s="404"/>
      <x:c r="I21" s="404"/>
      <x:c r="J21" s="404"/>
      <x:c r="K21" s="404"/>
      <x:c r="L21" s="404"/>
      <x:c r="M21" s="404"/>
      <x:c r="N21" s="404"/>
      <x:c r="O21" s="404"/>
      <x:c r="P21" s="404"/>
      <x:c r="Q21" s="404"/>
      <x:c r="R21" s="404"/>
      <x:c r="S21" s="404"/>
      <x:c r="T21" s="404"/>
      <x:c r="U21" s="404"/>
      <x:c r="V21" s="404"/>
      <x:c r="W21" s="405"/>
    </x:row>
    <x:row r="22" spans="2:23" x14ac:dyDescent="0.55000000000000004">
      <x:c r="B22" s="2" t="s">
        <x:v>124</x:v>
      </x:c>
      <x:c r="C22" s="49" t="s">
        <x:v>95</x:v>
      </x:c>
      <x:c r="D22" s="234">
        <x:v>5371</x:v>
      </x:c>
      <x:c r="E22" s="91">
        <x:v>0.56000000000000005</x:v>
      </x:c>
      <x:c r="F22" s="102">
        <x:v>3008</x:v>
      </x:c>
      <x:c r="G22" s="207">
        <x:v>4.3</x:v>
      </x:c>
      <x:c r="H22" s="52">
        <x:f t="shared" ref="H22:H28" si="0">F22*G22</x:f>
        <x:v>12934.4</x:v>
      </x:c>
      <x:c r="I22" s="55" t="s">
        <x:v>18</x:v>
      </x:c>
      <x:c r="J22" s="55" t="s">
        <x:v>18</x:v>
      </x:c>
      <x:c r="K22" s="57" t="s">
        <x:v>18</x:v>
      </x:c>
      <x:c r="L22" s="57" t="s">
        <x:v>18</x:v>
      </x:c>
      <x:c r="M22" s="57" t="s">
        <x:v>18</x:v>
      </x:c>
      <x:c r="N22" s="57" t="s">
        <x:v>18</x:v>
      </x:c>
      <x:c r="O22" s="57" t="s">
        <x:v>18</x:v>
      </x:c>
      <x:c r="P22" s="57" t="s">
        <x:v>18</x:v>
      </x:c>
      <x:c r="Q22" s="57" t="s">
        <x:v>18</x:v>
      </x:c>
      <x:c r="R22" s="55" t="s">
        <x:v>18</x:v>
      </x:c>
      <x:c r="S22" s="55" t="s">
        <x:v>18</x:v>
      </x:c>
      <x:c r="T22" s="55" t="s">
        <x:v>18</x:v>
      </x:c>
      <x:c r="U22" s="51" t="s">
        <x:v>18</x:v>
      </x:c>
      <x:c r="V22" s="52" t="s">
        <x:v>18</x:v>
      </x:c>
      <x:c r="W22" s="109" t="s">
        <x:v>96</x:v>
      </x:c>
    </x:row>
    <x:row r="23" spans="2:23" x14ac:dyDescent="0.55000000000000004">
      <x:c r="B23" s="2" t="s">
        <x:v>97</x:v>
      </x:c>
      <x:c r="C23" s="49" t="s">
        <x:v>95</x:v>
      </x:c>
      <x:c r="D23" s="111">
        <x:v>259093</x:v>
      </x:c>
      <x:c r="E23" s="104">
        <x:v>0.74</x:v>
      </x:c>
      <x:c r="F23" s="102">
        <x:v>191896</x:v>
      </x:c>
      <x:c r="G23" s="105">
        <x:v>11</x:v>
      </x:c>
      <x:c r="H23" s="106">
        <x:f t="shared" si="0"/>
        <x:v>2110856</x:v>
      </x:c>
      <x:c r="I23" s="179">
        <x:v>17392918.528000001</x:v>
      </x:c>
      <x:c r="J23" s="258">
        <x:f>-PMT(0.46%,G23,I23)/(F23*1000)</x:f>
        <x:v>8.4689030539106275E-3</x:v>
      </x:c>
      <x:c r="K23" s="57" t="s">
        <x:v>18</x:v>
      </x:c>
      <x:c r="L23" s="57" t="s">
        <x:v>18</x:v>
      </x:c>
      <x:c r="M23" s="57" t="s">
        <x:v>18</x:v>
      </x:c>
      <x:c r="N23" s="57" t="s">
        <x:v>18</x:v>
      </x:c>
      <x:c r="O23" s="57" t="s">
        <x:v>18</x:v>
      </x:c>
      <x:c r="P23" s="57" t="s">
        <x:v>18</x:v>
      </x:c>
      <x:c r="Q23" s="57" t="s">
        <x:v>18</x:v>
      </x:c>
      <x:c r="R23" s="71">
        <x:v>155309707</x:v>
      </x:c>
      <x:c r="S23" s="71">
        <x:v>58263327</x:v>
      </x:c>
      <x:c r="T23" s="71">
        <x:f>R23-S23</x:f>
        <x:v>97046380</x:v>
      </x:c>
      <x:c r="U23" s="59">
        <x:v>2.67</x:v>
      </x:c>
      <x:c r="V23" s="52">
        <x:v>1739</x:v>
      </x:c>
      <x:c r="W23" s="109" t="s">
        <x:v>98</x:v>
      </x:c>
    </x:row>
    <x:row r="24" spans="2:23" x14ac:dyDescent="0.55000000000000004">
      <x:c r="B24" s="2" t="s">
        <x:v>99</x:v>
      </x:c>
      <x:c r="C24" s="49" t="s">
        <x:v>95</x:v>
      </x:c>
      <x:c r="D24" s="111">
        <x:v>22697</x:v>
      </x:c>
      <x:c r="E24" s="104">
        <x:v>0.76</x:v>
      </x:c>
      <x:c r="F24" s="102">
        <x:v>17255</x:v>
      </x:c>
      <x:c r="G24" s="105">
        <x:v>11</x:v>
      </x:c>
      <x:c r="H24" s="106">
        <x:f t="shared" si="0"/>
        <x:v>189805</x:v>
      </x:c>
      <x:c r="I24" s="125">
        <x:v>3757153.3820000002</x:v>
      </x:c>
      <x:c r="J24" s="258">
        <x:f>-PMT(0.46%,G24,I24)/(F24*1000)</x:f>
        <x:v>2.0345322684264047E-2</x:v>
      </x:c>
      <x:c r="K24" s="57" t="s">
        <x:v>18</x:v>
      </x:c>
      <x:c r="L24" s="57" t="s">
        <x:v>18</x:v>
      </x:c>
      <x:c r="M24" s="57" t="s">
        <x:v>18</x:v>
      </x:c>
      <x:c r="N24" s="57" t="s">
        <x:v>18</x:v>
      </x:c>
      <x:c r="O24" s="57" t="s">
        <x:v>18</x:v>
      </x:c>
      <x:c r="P24" s="57" t="s">
        <x:v>18</x:v>
      </x:c>
      <x:c r="Q24" s="57" t="s">
        <x:v>18</x:v>
      </x:c>
      <x:c r="R24" s="71">
        <x:v>13821747</x:v>
      </x:c>
      <x:c r="S24" s="71">
        <x:v>7594225</x:v>
      </x:c>
      <x:c r="T24" s="71">
        <x:f>R24-S24</x:f>
        <x:v>6227522</x:v>
      </x:c>
      <x:c r="U24" s="59">
        <x:v>1.82</x:v>
      </x:c>
      <x:c r="V24" s="52">
        <x:v>340</x:v>
      </x:c>
      <x:c r="W24" s="109" t="s">
        <x:v>98</x:v>
      </x:c>
    </x:row>
    <x:row r="25" spans="2:23" x14ac:dyDescent="0.55000000000000004">
      <x:c r="B25" s="2" t="s">
        <x:v>100</x:v>
      </x:c>
      <x:c r="C25" s="49" t="s">
        <x:v>95</x:v>
      </x:c>
      <x:c r="D25" s="111">
        <x:v>7174</x:v>
      </x:c>
      <x:c r="E25" s="104">
        <x:v>0.92</x:v>
      </x:c>
      <x:c r="F25" s="102">
        <x:v>6574</x:v>
      </x:c>
      <x:c r="G25" s="105">
        <x:v>3</x:v>
      </x:c>
      <x:c r="H25" s="106">
        <x:f t="shared" si="0"/>
        <x:v>19722</x:v>
      </x:c>
      <x:c r="I25" s="71">
        <x:v>2166947.6367510762</x:v>
      </x:c>
      <x:c r="J25" s="258">
        <x:f>-PMT(0.46%,G25,I25)/(F25*1000)</x:f>
        <x:v>0.11088703241140084</x:v>
      </x:c>
      <x:c r="K25" s="57" t="s">
        <x:v>18</x:v>
      </x:c>
      <x:c r="L25" s="57" t="s">
        <x:v>18</x:v>
      </x:c>
      <x:c r="M25" s="57" t="s">
        <x:v>18</x:v>
      </x:c>
      <x:c r="N25" s="57" t="s">
        <x:v>18</x:v>
      </x:c>
      <x:c r="O25" s="57" t="s">
        <x:v>18</x:v>
      </x:c>
      <x:c r="P25" s="57" t="s">
        <x:v>18</x:v>
      </x:c>
      <x:c r="Q25" s="57" t="s">
        <x:v>18</x:v>
      </x:c>
      <x:c r="R25" s="71">
        <x:v>1495145</x:v>
      </x:c>
      <x:c r="S25" s="71">
        <x:v>1063582</x:v>
      </x:c>
      <x:c r="T25" s="71">
        <x:f>R25-S25</x:f>
        <x:v>431563</x:v>
      </x:c>
      <x:c r="U25" s="59">
        <x:v>1.41</x:v>
      </x:c>
      <x:c r="V25" s="52">
        <x:v>34</x:v>
      </x:c>
      <x:c r="W25" s="109" t="s">
        <x:v>125</x:v>
      </x:c>
    </x:row>
    <x:row r="26" spans="2:23" x14ac:dyDescent="0.55000000000000004">
      <x:c r="B26" s="2" t="s">
        <x:v>102</x:v>
      </x:c>
      <x:c r="C26" s="49" t="s">
        <x:v>95</x:v>
      </x:c>
      <x:c r="D26" s="111">
        <x:v>1368</x:v>
      </x:c>
      <x:c r="E26" s="104">
        <x:v>0.59</x:v>
      </x:c>
      <x:c r="F26" s="102">
        <x:v>803</x:v>
      </x:c>
      <x:c r="G26" s="105">
        <x:v>15</x:v>
      </x:c>
      <x:c r="H26" s="106">
        <x:f t="shared" si="0"/>
        <x:v>12045</x:v>
      </x:c>
      <x:c r="I26" s="71">
        <x:v>640888.21270742861</x:v>
      </x:c>
      <x:c r="J26" s="258">
        <x:f>-PMT(0.46%,G26,I26)/(F26*1000)</x:f>
        <x:v>5.5186836093864142E-2</x:v>
      </x:c>
      <x:c r="K26" s="57" t="s">
        <x:v>18</x:v>
      </x:c>
      <x:c r="L26" s="57" t="s">
        <x:v>18</x:v>
      </x:c>
      <x:c r="M26" s="57" t="s">
        <x:v>18</x:v>
      </x:c>
      <x:c r="N26" s="57" t="s">
        <x:v>18</x:v>
      </x:c>
      <x:c r="O26" s="57" t="s">
        <x:v>18</x:v>
      </x:c>
      <x:c r="P26" s="57" t="s">
        <x:v>18</x:v>
      </x:c>
      <x:c r="Q26" s="57" t="s">
        <x:v>18</x:v>
      </x:c>
      <x:c r="R26" s="71">
        <x:v>864430</x:v>
      </x:c>
      <x:c r="S26" s="71">
        <x:v>994679</x:v>
      </x:c>
      <x:c r="T26" s="71">
        <x:f>R26-S26</x:f>
        <x:v>-130249</x:v>
      </x:c>
      <x:c r="U26" s="59">
        <x:v>0.87</x:v>
      </x:c>
      <x:c r="V26" s="52">
        <x:v>16</x:v>
      </x:c>
      <x:c r="W26" s="109" t="s">
        <x:v>98</x:v>
      </x:c>
    </x:row>
    <x:row r="27" spans="2:23" x14ac:dyDescent="0.55000000000000004">
      <x:c r="B27" s="2" t="s">
        <x:v>103</x:v>
      </x:c>
      <x:c r="C27" s="49" t="s">
        <x:v>104</x:v>
      </x:c>
      <x:c r="D27" s="111">
        <x:v>26776.527999999998</x:v>
      </x:c>
      <x:c r="E27" s="104">
        <x:f>F27/D27</x:f>
        <x:v>0.75000000000000011</x:v>
      </x:c>
      <x:c r="F27" s="111">
        <x:v>20082.396000000001</x:v>
      </x:c>
      <x:c r="G27" s="105">
        <x:v>15</x:v>
      </x:c>
      <x:c r="H27" s="111">
        <x:f t="shared" si="0"/>
        <x:v>301235.94</x:v>
      </x:c>
      <x:c r="I27" s="57" t="s">
        <x:v>18</x:v>
      </x:c>
      <x:c r="J27" s="57" t="s">
        <x:v>18</x:v>
      </x:c>
      <x:c r="K27" s="57" t="s">
        <x:v>18</x:v>
      </x:c>
      <x:c r="L27" s="57" t="s">
        <x:v>18</x:v>
      </x:c>
      <x:c r="M27" s="57" t="s">
        <x:v>18</x:v>
      </x:c>
      <x:c r="N27" s="57" t="s">
        <x:v>18</x:v>
      </x:c>
      <x:c r="O27" s="57" t="s">
        <x:v>18</x:v>
      </x:c>
      <x:c r="P27" s="57" t="s">
        <x:v>18</x:v>
      </x:c>
      <x:c r="Q27" s="57" t="s">
        <x:v>18</x:v>
      </x:c>
      <x:c r="R27" s="57" t="s">
        <x:v>18</x:v>
      </x:c>
      <x:c r="S27" s="57" t="s">
        <x:v>18</x:v>
      </x:c>
      <x:c r="T27" s="57" t="s">
        <x:v>18</x:v>
      </x:c>
      <x:c r="U27" s="51">
        <x:v>1.8</x:v>
      </x:c>
      <x:c r="V27" s="111">
        <x:v>286</x:v>
      </x:c>
      <x:c r="W27" s="109" t="s">
        <x:v>98</x:v>
      </x:c>
    </x:row>
    <x:row r="28" spans="2:23" x14ac:dyDescent="0.55000000000000004">
      <x:c r="B28" s="2" t="s">
        <x:v>106</x:v>
      </x:c>
      <x:c r="C28" s="49" t="s">
        <x:v>104</x:v>
      </x:c>
      <x:c r="D28" s="111">
        <x:v>9104.18</x:v>
      </x:c>
      <x:c r="E28" s="104">
        <x:f>F28/D28</x:f>
        <x:v>0.6542235544552063</x:v>
      </x:c>
      <x:c r="F28" s="111">
        <x:v>5956.1689999999999</x:v>
      </x:c>
      <x:c r="G28" s="105">
        <x:v>15</x:v>
      </x:c>
      <x:c r="H28" s="111">
        <x:f t="shared" si="0"/>
        <x:v>89342.535000000003</x:v>
      </x:c>
      <x:c r="I28" s="57" t="s">
        <x:v>18</x:v>
      </x:c>
      <x:c r="J28" s="57" t="s">
        <x:v>18</x:v>
      </x:c>
      <x:c r="K28" s="57" t="s">
        <x:v>18</x:v>
      </x:c>
      <x:c r="L28" s="57" t="s">
        <x:v>18</x:v>
      </x:c>
      <x:c r="M28" s="57" t="s">
        <x:v>18</x:v>
      </x:c>
      <x:c r="N28" s="57" t="s">
        <x:v>18</x:v>
      </x:c>
      <x:c r="O28" s="57" t="s">
        <x:v>18</x:v>
      </x:c>
      <x:c r="P28" s="57" t="s">
        <x:v>18</x:v>
      </x:c>
      <x:c r="Q28" s="57" t="s">
        <x:v>18</x:v>
      </x:c>
      <x:c r="R28" s="57" t="s">
        <x:v>18</x:v>
      </x:c>
      <x:c r="S28" s="57" t="s">
        <x:v>18</x:v>
      </x:c>
      <x:c r="T28" s="57" t="s">
        <x:v>18</x:v>
      </x:c>
      <x:c r="U28" s="51">
        <x:v>1.48</x:v>
      </x:c>
      <x:c r="V28" s="111">
        <x:v>82</x:v>
      </x:c>
      <x:c r="W28" s="109" t="s">
        <x:v>98</x:v>
      </x:c>
    </x:row>
    <x:row r="29" spans="2:23" x14ac:dyDescent="0.55000000000000004">
      <x:c r="B29" s="3" t="s">
        <x:v>76</x:v>
      </x:c>
      <x:c r="C29" s="3"/>
      <x:c r="D29" s="61">
        <x:f>SUM(D22:D28)</x:f>
        <x:v>331583.70799999998</x:v>
      </x:c>
      <x:c r="E29" s="212">
        <x:f>F29/D29</x:f>
        <x:v>0.74061107067419618</x:v>
      </x:c>
      <x:c r="F29" s="61">
        <x:f>SUM(F22:F28)</x:f>
        <x:v>245574.565</x:v>
      </x:c>
      <x:c r="G29" s="112">
        <x:f>H29/F29</x:f>
        <x:v>11.140978199432013</x:v>
      </x:c>
      <x:c r="H29" s="61">
        <x:f>SUM(H22:H28)</x:f>
        <x:v>2735940.875</x:v>
      </x:c>
      <x:c r="I29" s="63">
        <x:f>SUM(I22:I28)</x:f>
        <x:v>23957907.759458505</x:v>
      </x:c>
      <x:c r="J29" s="222">
        <x:f>-PMT(0.46%,G29,I29)/(F29*1000)</x:f>
        <x:v>9.0031563881598376E-3</x:v>
      </x:c>
      <x:c r="K29" s="64" t="s">
        <x:v>18</x:v>
      </x:c>
      <x:c r="L29" s="64" t="s">
        <x:v>18</x:v>
      </x:c>
      <x:c r="M29" s="64" t="s">
        <x:v>18</x:v>
      </x:c>
      <x:c r="N29" s="64" t="s">
        <x:v>18</x:v>
      </x:c>
      <x:c r="O29" s="64" t="s">
        <x:v>18</x:v>
      </x:c>
      <x:c r="P29" s="64" t="s">
        <x:v>18</x:v>
      </x:c>
      <x:c r="Q29" s="64" t="s">
        <x:v>18</x:v>
      </x:c>
      <x:c r="R29" s="195">
        <x:f>SUM(R22:R28)</x:f>
        <x:v>171491029</x:v>
      </x:c>
      <x:c r="S29" s="195">
        <x:f>SUM(S22:S28)</x:f>
        <x:v>67915813</x:v>
      </x:c>
      <x:c r="T29" s="195">
        <x:f>SUM(T22:T28)</x:f>
        <x:v>103575216</x:v>
      </x:c>
      <x:c r="U29" s="69">
        <x:f t="shared" ref="U29" si="1">R29/S29</x:f>
        <x:v>2.5250530241020601</x:v>
      </x:c>
      <x:c r="V29" s="70">
        <x:f>SUM(V22:V28)</x:f>
        <x:v>2497</x:v>
      </x:c>
      <x:c r="W29" s="64" t="s">
        <x:v>18</x:v>
      </x:c>
    </x:row>
    <x:row r="30" spans="2:23" x14ac:dyDescent="0.55000000000000004">
      <x:c r="B30" s="28" t="s">
        <x:v>77</x:v>
      </x:c>
      <x:c r="C30" s="28"/>
      <x:c r="D30" s="229">
        <x:f>SUM(D22:D26)</x:f>
        <x:v>295703</x:v>
      </x:c>
      <x:c r="E30" s="233">
        <x:f>F30/D30</x:f>
        <x:v>0.7424206044578513</x:v>
      </x:c>
      <x:c r="F30" s="229">
        <x:f>SUM(F22:F26)</x:f>
        <x:v>219536</x:v>
      </x:c>
      <x:c r="G30" s="230">
        <x:f>H30/F30</x:f>
        <x:v>10.683270169812696</x:v>
      </x:c>
      <x:c r="H30" s="229">
        <x:f>SUM(H22:H26)</x:f>
        <x:v>2345362.4</x:v>
      </x:c>
      <x:c r="I30" s="277">
        <x:f>SUM(I22:I26)</x:f>
        <x:v>23957907.759458505</x:v>
      </x:c>
      <x:c r="J30" s="278">
        <x:f t="shared" ref="J30" si="2">-PMT(0.46%,G30,I30)/(F30*1000)</x:f>
        <x:v>1.0491539132277437E-2</x:v>
      </x:c>
      <x:c r="K30" s="299" t="s">
        <x:v>18</x:v>
      </x:c>
      <x:c r="L30" s="299" t="s">
        <x:v>18</x:v>
      </x:c>
      <x:c r="M30" s="299" t="s">
        <x:v>18</x:v>
      </x:c>
      <x:c r="N30" s="299" t="s">
        <x:v>18</x:v>
      </x:c>
      <x:c r="O30" s="299" t="s">
        <x:v>18</x:v>
      </x:c>
      <x:c r="P30" s="299" t="s">
        <x:v>18</x:v>
      </x:c>
      <x:c r="Q30" s="299" t="s">
        <x:v>18</x:v>
      </x:c>
      <x:c r="R30" s="277">
        <x:f>SUM(R22:R26)</x:f>
        <x:v>171491029</x:v>
      </x:c>
      <x:c r="S30" s="277">
        <x:f>SUM(S22:S26)</x:f>
        <x:v>67915813</x:v>
      </x:c>
      <x:c r="T30" s="281">
        <x:f>R30-S30</x:f>
        <x:v>103575216</x:v>
      </x:c>
      <x:c r="U30" s="233">
        <x:f>R30/S30</x:f>
        <x:v>2.5250530241020601</x:v>
      </x:c>
      <x:c r="V30" s="282" t="s">
        <x:v>18</x:v>
      </x:c>
      <x:c r="W30" s="282" t="s">
        <x:v>18</x:v>
      </x:c>
    </x:row>
    <x:row r="31" spans="2:23" x14ac:dyDescent="0.55000000000000004">
      <x:c r="B31" s="28" t="s">
        <x:v>78</x:v>
      </x:c>
      <x:c r="C31" s="28"/>
      <x:c r="D31" s="229">
        <x:f>SUM(D27:D28)</x:f>
        <x:v>35880.707999999999</x:v>
      </x:c>
      <x:c r="E31" s="233">
        <x:f>F31/D31</x:f>
        <x:v>0.72569819413819825</x:v>
      </x:c>
      <x:c r="F31" s="229">
        <x:f>SUM(F27:F28)</x:f>
        <x:v>26038.565000000002</x:v>
      </x:c>
      <x:c r="G31" s="230">
        <x:f>H31/F31</x:f>
        <x:v>14.999999999999998</x:v>
      </x:c>
      <x:c r="H31" s="229">
        <x:f>SUM(H27:H28)</x:f>
        <x:v>390578.47499999998</x:v>
      </x:c>
      <x:c r="I31" s="299" t="s">
        <x:v>18</x:v>
      </x:c>
      <x:c r="J31" s="299" t="s">
        <x:v>18</x:v>
      </x:c>
      <x:c r="K31" s="299" t="s">
        <x:v>18</x:v>
      </x:c>
      <x:c r="L31" s="299" t="s">
        <x:v>18</x:v>
      </x:c>
      <x:c r="M31" s="299" t="s">
        <x:v>18</x:v>
      </x:c>
      <x:c r="N31" s="299" t="s">
        <x:v>18</x:v>
      </x:c>
      <x:c r="O31" s="299" t="s">
        <x:v>18</x:v>
      </x:c>
      <x:c r="P31" s="299" t="s">
        <x:v>18</x:v>
      </x:c>
      <x:c r="Q31" s="299" t="s">
        <x:v>18</x:v>
      </x:c>
      <x:c r="R31" s="299" t="s">
        <x:v>18</x:v>
      </x:c>
      <x:c r="S31" s="299" t="s">
        <x:v>18</x:v>
      </x:c>
      <x:c r="T31" s="299" t="s">
        <x:v>18</x:v>
      </x:c>
      <x:c r="U31" s="299" t="s">
        <x:v>18</x:v>
      </x:c>
      <x:c r="V31" s="282" t="s">
        <x:v>18</x:v>
      </x:c>
      <x:c r="W31" s="282" t="s">
        <x:v>18</x:v>
      </x:c>
    </x:row>
    <x:row r="32" spans="2:23" ht="15.7" customHeight="1" x14ac:dyDescent="0.55000000000000004">
      <x:c r="B32" s="403" t="s">
        <x:v>79</x:v>
      </x:c>
      <x:c r="C32" s="404"/>
      <x:c r="D32" s="404"/>
      <x:c r="E32" s="404"/>
      <x:c r="F32" s="404"/>
      <x:c r="G32" s="404"/>
      <x:c r="H32" s="404"/>
      <x:c r="I32" s="404"/>
      <x:c r="J32" s="404"/>
      <x:c r="K32" s="404"/>
      <x:c r="L32" s="404"/>
      <x:c r="M32" s="404"/>
      <x:c r="N32" s="404"/>
      <x:c r="O32" s="404"/>
      <x:c r="P32" s="404"/>
      <x:c r="Q32" s="404"/>
      <x:c r="R32" s="404"/>
      <x:c r="S32" s="404"/>
      <x:c r="T32" s="404"/>
      <x:c r="U32" s="404"/>
      <x:c r="V32" s="404"/>
      <x:c r="W32" s="405"/>
    </x:row>
    <x:row r="33" spans="2:23" x14ac:dyDescent="0.55000000000000004">
      <x:c r="B33" s="2" t="s">
        <x:v>107</x:v>
      </x:c>
      <x:c r="C33" s="49" t="s">
        <x:v>95</x:v>
      </x:c>
      <x:c r="D33" s="103">
        <x:v>346526</x:v>
      </x:c>
      <x:c r="E33" s="104">
        <x:v>0.57999999999999996</x:v>
      </x:c>
      <x:c r="F33" s="111">
        <x:v>202557</x:v>
      </x:c>
      <x:c r="G33" s="110">
        <x:v>9</x:v>
      </x:c>
      <x:c r="H33" s="106">
        <x:f>F33*G33</x:f>
        <x:v>1823013</x:v>
      </x:c>
      <x:c r="I33" s="1">
        <x:v>11870350.881235758</x:v>
      </x:c>
      <x:c r="J33" s="258">
        <x:f>-PMT(0.46%,G33,I33)/(F33*1000)</x:f>
        <x:v>6.6620696476877642E-3</x:v>
      </x:c>
      <x:c r="K33" s="57" t="s">
        <x:v>18</x:v>
      </x:c>
      <x:c r="L33" s="57" t="s">
        <x:v>18</x:v>
      </x:c>
      <x:c r="M33" s="57" t="s">
        <x:v>18</x:v>
      </x:c>
      <x:c r="N33" s="57" t="s">
        <x:v>18</x:v>
      </x:c>
      <x:c r="O33" s="57" t="s">
        <x:v>18</x:v>
      </x:c>
      <x:c r="P33" s="57" t="s">
        <x:v>18</x:v>
      </x:c>
      <x:c r="Q33" s="57" t="s">
        <x:v>18</x:v>
      </x:c>
      <x:c r="R33" s="74">
        <x:v>88084120</x:v>
      </x:c>
      <x:c r="S33" s="74">
        <x:v>15077425</x:v>
      </x:c>
      <x:c r="T33" s="118">
        <x:f>R33-S33</x:f>
        <x:v>73006695</x:v>
      </x:c>
      <x:c r="U33" s="59">
        <x:v>4.8899999999999997</x:v>
      </x:c>
      <x:c r="V33" s="79">
        <x:v>8284376</x:v>
      </x:c>
      <x:c r="W33" s="109" t="s">
        <x:v>96</x:v>
      </x:c>
    </x:row>
    <x:row r="34" spans="2:23" x14ac:dyDescent="0.55000000000000004">
      <x:c r="B34" s="2" t="s">
        <x:v>126</x:v>
      </x:c>
      <x:c r="C34" s="49" t="s">
        <x:v>95</x:v>
      </x:c>
      <x:c r="D34" s="103">
        <x:v>18761</x:v>
      </x:c>
      <x:c r="E34" s="104">
        <x:v>0.69148766057246414</x:v>
      </x:c>
      <x:c r="F34" s="111">
        <x:v>12973</x:v>
      </x:c>
      <x:c r="G34" s="110">
        <x:v>9</x:v>
      </x:c>
      <x:c r="H34" s="106">
        <x:f>F34*G34</x:f>
        <x:v>116757</x:v>
      </x:c>
      <x:c r="I34" s="56" t="s">
        <x:v>18</x:v>
      </x:c>
      <x:c r="J34" s="56" t="s">
        <x:v>18</x:v>
      </x:c>
      <x:c r="K34" s="57" t="s">
        <x:v>18</x:v>
      </x:c>
      <x:c r="L34" s="57" t="s">
        <x:v>18</x:v>
      </x:c>
      <x:c r="M34" s="57" t="s">
        <x:v>18</x:v>
      </x:c>
      <x:c r="N34" s="57" t="s">
        <x:v>18</x:v>
      </x:c>
      <x:c r="O34" s="57" t="s">
        <x:v>18</x:v>
      </x:c>
      <x:c r="P34" s="57" t="s">
        <x:v>18</x:v>
      </x:c>
      <x:c r="Q34" s="57" t="s">
        <x:v>18</x:v>
      </x:c>
      <x:c r="R34" s="55" t="s">
        <x:v>18</x:v>
      </x:c>
      <x:c r="S34" s="55" t="s">
        <x:v>18</x:v>
      </x:c>
      <x:c r="T34" s="55" t="s">
        <x:v>18</x:v>
      </x:c>
      <x:c r="U34" s="51" t="s">
        <x:v>18</x:v>
      </x:c>
      <x:c r="V34" s="52" t="s">
        <x:v>18</x:v>
      </x:c>
      <x:c r="W34" s="109" t="s">
        <x:v>96</x:v>
      </x:c>
    </x:row>
    <x:row r="35" spans="2:23" x14ac:dyDescent="0.55000000000000004">
      <x:c r="B35" s="2" t="s">
        <x:v>109</x:v>
      </x:c>
      <x:c r="C35" s="49" t="s">
        <x:v>95</x:v>
      </x:c>
      <x:c r="D35" s="103">
        <x:v>43788</x:v>
      </x:c>
      <x:c r="E35" s="104">
        <x:v>0.75</x:v>
      </x:c>
      <x:c r="F35" s="111">
        <x:v>32624</x:v>
      </x:c>
      <x:c r="G35" s="110">
        <x:v>8</x:v>
      </x:c>
      <x:c r="H35" s="106">
        <x:f t="shared" ref="H35:H38" si="3">F35*G35</x:f>
        <x:v>260992</x:v>
      </x:c>
      <x:c r="I35" s="1">
        <x:v>3755622.6499397052</x:v>
      </x:c>
      <x:c r="J35" s="258">
        <x:f>-PMT(0.46%,G35,I35)/(F35*1000)</x:f>
        <x:v>1.4689263597200046E-2</x:v>
      </x:c>
      <x:c r="K35" s="57" t="s">
        <x:v>18</x:v>
      </x:c>
      <x:c r="L35" s="57" t="s">
        <x:v>18</x:v>
      </x:c>
      <x:c r="M35" s="57" t="s">
        <x:v>18</x:v>
      </x:c>
      <x:c r="N35" s="57" t="s">
        <x:v>18</x:v>
      </x:c>
      <x:c r="O35" s="57" t="s">
        <x:v>18</x:v>
      </x:c>
      <x:c r="P35" s="57" t="s">
        <x:v>18</x:v>
      </x:c>
      <x:c r="Q35" s="57" t="s">
        <x:v>18</x:v>
      </x:c>
      <x:c r="R35" s="196">
        <x:v>13029001</x:v>
      </x:c>
      <x:c r="S35" s="196">
        <x:v>3280326</x:v>
      </x:c>
      <x:c r="T35" s="118">
        <x:f>R35-S35</x:f>
        <x:v>9748675</x:v>
      </x:c>
      <x:c r="U35" s="59">
        <x:v>3.97</x:v>
      </x:c>
      <x:c r="V35" s="79">
        <x:v>25735</x:v>
      </x:c>
      <x:c r="W35" s="109" t="s">
        <x:v>96</x:v>
      </x:c>
    </x:row>
    <x:row r="36" spans="2:23" x14ac:dyDescent="0.55000000000000004">
      <x:c r="B36" s="2" t="s">
        <x:v>110</x:v>
      </x:c>
      <x:c r="C36" s="49" t="s">
        <x:v>95</x:v>
      </x:c>
      <x:c r="D36" s="103">
        <x:v>2090</x:v>
      </x:c>
      <x:c r="E36" s="104">
        <x:v>0.8</x:v>
      </x:c>
      <x:c r="F36" s="111">
        <x:v>1840</x:v>
      </x:c>
      <x:c r="G36" s="110">
        <x:v>9</x:v>
      </x:c>
      <x:c r="H36" s="106">
        <x:f t="shared" si="3"/>
        <x:v>16560</x:v>
      </x:c>
      <x:c r="I36" s="1">
        <x:v>855633.49926989165</x:v>
      </x:c>
      <x:c r="J36" s="258">
        <x:f>-PMT(0.46%,G36,I36)/(F36*1000)</x:f>
        <x:v>5.2864341237172915E-2</x:v>
      </x:c>
      <x:c r="K36" s="57" t="s">
        <x:v>18</x:v>
      </x:c>
      <x:c r="L36" s="57" t="s">
        <x:v>18</x:v>
      </x:c>
      <x:c r="M36" s="57" t="s">
        <x:v>18</x:v>
      </x:c>
      <x:c r="N36" s="57" t="s">
        <x:v>18</x:v>
      </x:c>
      <x:c r="O36" s="57" t="s">
        <x:v>18</x:v>
      </x:c>
      <x:c r="P36" s="57" t="s">
        <x:v>18</x:v>
      </x:c>
      <x:c r="Q36" s="57" t="s">
        <x:v>18</x:v>
      </x:c>
      <x:c r="R36" s="74">
        <x:v>674330</x:v>
      </x:c>
      <x:c r="S36" s="74">
        <x:v>269277</x:v>
      </x:c>
      <x:c r="T36" s="118">
        <x:f>R36-S36</x:f>
        <x:v>405053</x:v>
      </x:c>
      <x:c r="U36" s="59">
        <x:v>2.5</x:v>
      </x:c>
      <x:c r="V36" s="52">
        <x:v>4219</x:v>
      </x:c>
      <x:c r="W36" s="109" t="s">
        <x:v>111</x:v>
      </x:c>
    </x:row>
    <x:row r="37" spans="2:23" x14ac:dyDescent="0.55000000000000004">
      <x:c r="B37" s="2" t="s">
        <x:v>127</x:v>
      </x:c>
      <x:c r="C37" s="49" t="s">
        <x:v>95</x:v>
      </x:c>
      <x:c r="D37" s="103">
        <x:v>721</x:v>
      </x:c>
      <x:c r="E37" s="104">
        <x:v>0.88</x:v>
      </x:c>
      <x:c r="F37" s="111">
        <x:v>638</x:v>
      </x:c>
      <x:c r="G37" s="110">
        <x:v>9</x:v>
      </x:c>
      <x:c r="H37" s="106">
        <x:f t="shared" si="3"/>
        <x:v>5742</x:v>
      </x:c>
      <x:c r="I37" s="1">
        <x:v>406577.33926989173</x:v>
      </x:c>
      <x:c r="J37" s="258">
        <x:f>-PMT(0.46%,G37,I37)/(F37*1000)</x:f>
        <x:v>7.2446158032689556E-2</x:v>
      </x:c>
      <x:c r="K37" s="57" t="s">
        <x:v>18</x:v>
      </x:c>
      <x:c r="L37" s="57" t="s">
        <x:v>18</x:v>
      </x:c>
      <x:c r="M37" s="57" t="s">
        <x:v>18</x:v>
      </x:c>
      <x:c r="N37" s="57" t="s">
        <x:v>18</x:v>
      </x:c>
      <x:c r="O37" s="57" t="s">
        <x:v>18</x:v>
      </x:c>
      <x:c r="P37" s="57" t="s">
        <x:v>18</x:v>
      </x:c>
      <x:c r="Q37" s="57" t="s">
        <x:v>18</x:v>
      </x:c>
      <x:c r="R37" s="74">
        <x:v>236991</x:v>
      </x:c>
      <x:c r="S37" s="74">
        <x:v>250500</x:v>
      </x:c>
      <x:c r="T37" s="118">
        <x:f>R37-S37</x:f>
        <x:v>-13509</x:v>
      </x:c>
      <x:c r="U37" s="59">
        <x:v>0.95</x:v>
      </x:c>
      <x:c r="V37" s="52">
        <x:v>760</x:v>
      </x:c>
      <x:c r="W37" s="109" t="s">
        <x:v>105</x:v>
      </x:c>
    </x:row>
    <x:row r="38" spans="2:23" x14ac:dyDescent="0.55000000000000004">
      <x:c r="B38" s="2" t="s">
        <x:v>128</x:v>
      </x:c>
      <x:c r="C38" s="49" t="s">
        <x:v>95</x:v>
      </x:c>
      <x:c r="D38" s="103">
        <x:v>1964</x:v>
      </x:c>
      <x:c r="E38" s="104">
        <x:v>1</x:v>
      </x:c>
      <x:c r="F38" s="274">
        <x:f t="shared" ref="F38" si="4">D38*E38</x:f>
        <x:v>1964</x:v>
      </x:c>
      <x:c r="G38" s="110">
        <x:v>10</x:v>
      </x:c>
      <x:c r="H38" s="106">
        <x:f t="shared" si="3"/>
        <x:v>19640</x:v>
      </x:c>
      <x:c r="I38" s="1">
        <x:v>2993723.915772175</x:v>
      </x:c>
      <x:c r="J38" s="258">
        <x:f>-PMT(0.46%,G38,I38)/(F38*1000)</x:f>
        <x:v>0.15631295969445605</x:v>
      </x:c>
      <x:c r="K38" s="57" t="s">
        <x:v>18</x:v>
      </x:c>
      <x:c r="L38" s="57" t="s">
        <x:v>18</x:v>
      </x:c>
      <x:c r="M38" s="57" t="s">
        <x:v>18</x:v>
      </x:c>
      <x:c r="N38" s="57" t="s">
        <x:v>18</x:v>
      </x:c>
      <x:c r="O38" s="57" t="s">
        <x:v>18</x:v>
      </x:c>
      <x:c r="P38" s="57" t="s">
        <x:v>18</x:v>
      </x:c>
      <x:c r="Q38" s="57" t="s">
        <x:v>18</x:v>
      </x:c>
      <x:c r="R38" s="1">
        <x:v>1056882</x:v>
      </x:c>
      <x:c r="S38" s="1">
        <x:v>3195428</x:v>
      </x:c>
      <x:c r="T38" s="118">
        <x:f>R38-S38</x:f>
        <x:v>-2138546</x:v>
      </x:c>
      <x:c r="U38" s="59">
        <x:v>0.33</x:v>
      </x:c>
      <x:c r="V38" s="108">
        <x:v>17164</x:v>
      </x:c>
      <x:c r="W38" s="109" t="s">
        <x:v>105</x:v>
      </x:c>
    </x:row>
    <x:row r="39" spans="2:23" x14ac:dyDescent="0.55000000000000004">
      <x:c r="B39" s="2" t="s">
        <x:v>113</x:v>
      </x:c>
      <x:c r="C39" s="49" t="s">
        <x:v>104</x:v>
      </x:c>
      <x:c r="D39" s="274">
        <x:v>771.24099999999999</x:v>
      </x:c>
      <x:c r="E39" s="104">
        <x:f>F39/D39</x:f>
        <x:v>0.80000025932231311</x:v>
      </x:c>
      <x:c r="F39" s="274">
        <x:v>616.99300000000005</x:v>
      </x:c>
      <x:c r="G39" s="275">
        <x:v>10.3</x:v>
      </x:c>
      <x:c r="H39" s="274">
        <x:f>G39*F39</x:f>
        <x:v>6355.027900000001</x:v>
      </x:c>
      <x:c r="I39" s="57" t="s">
        <x:v>18</x:v>
      </x:c>
      <x:c r="J39" s="57" t="s">
        <x:v>18</x:v>
      </x:c>
      <x:c r="K39" s="57" t="s">
        <x:v>18</x:v>
      </x:c>
      <x:c r="L39" s="57" t="s">
        <x:v>18</x:v>
      </x:c>
      <x:c r="M39" s="57" t="s">
        <x:v>18</x:v>
      </x:c>
      <x:c r="N39" s="57" t="s">
        <x:v>18</x:v>
      </x:c>
      <x:c r="O39" s="57" t="s">
        <x:v>18</x:v>
      </x:c>
      <x:c r="P39" s="57" t="s">
        <x:v>18</x:v>
      </x:c>
      <x:c r="Q39" s="57" t="s">
        <x:v>18</x:v>
      </x:c>
      <x:c r="R39" s="57" t="s">
        <x:v>18</x:v>
      </x:c>
      <x:c r="S39" s="57" t="s">
        <x:v>18</x:v>
      </x:c>
      <x:c r="T39" s="57" t="s">
        <x:v>18</x:v>
      </x:c>
      <x:c r="U39" s="51">
        <x:v>2.31</x:v>
      </x:c>
      <x:c r="V39" s="274">
        <x:v>20199</x:v>
      </x:c>
      <x:c r="W39" s="109" t="s">
        <x:v>96</x:v>
      </x:c>
    </x:row>
    <x:row r="40" spans="2:23" x14ac:dyDescent="0.55000000000000004">
      <x:c r="B40" s="3" t="s">
        <x:v>80</x:v>
      </x:c>
      <x:c r="C40" s="3"/>
      <x:c r="D40" s="61">
        <x:f>SUM(D33:D39)</x:f>
        <x:v>414621.24099999998</x:v>
      </x:c>
      <x:c r="E40" s="212">
        <x:f>F40/D40</x:f>
        <x:v>0.6107091676955354</x:v>
      </x:c>
      <x:c r="F40" s="61">
        <x:f>SUM(F33:F39)</x:f>
        <x:v>253212.99299999999</x:v>
      </x:c>
      <x:c r="G40" s="112">
        <x:f>H40/F40</x:f>
        <x:v>8.8820838190558415</x:v>
      </x:c>
      <x:c r="H40" s="67">
        <x:f>SUM(H33:H39)</x:f>
        <x:v>2249059.0279000001</x:v>
      </x:c>
      <x:c r="I40" s="63">
        <x:f>SUM(I33:I39)</x:f>
        <x:v>19881908.285487421</x:v>
      </x:c>
      <x:c r="J40" s="222">
        <x:f>-PMT(0.46%,G40,I40)/(F40*1000)</x:f>
        <x:v>9.0422368731151465E-3</x:v>
      </x:c>
      <x:c r="K40" s="64" t="s">
        <x:v>18</x:v>
      </x:c>
      <x:c r="L40" s="64" t="s">
        <x:v>18</x:v>
      </x:c>
      <x:c r="M40" s="64" t="s">
        <x:v>18</x:v>
      </x:c>
      <x:c r="N40" s="64" t="s">
        <x:v>18</x:v>
      </x:c>
      <x:c r="O40" s="64" t="s">
        <x:v>18</x:v>
      </x:c>
      <x:c r="P40" s="64" t="s">
        <x:v>18</x:v>
      </x:c>
      <x:c r="Q40" s="64" t="s">
        <x:v>18</x:v>
      </x:c>
      <x:c r="R40" s="195">
        <x:f>SUM(R33:R39)</x:f>
        <x:v>103081324</x:v>
      </x:c>
      <x:c r="S40" s="195">
        <x:f>SUM(S33:S39)</x:f>
        <x:v>22072956</x:v>
      </x:c>
      <x:c r="T40" s="195">
        <x:f>SUM(T33:T39)</x:f>
        <x:v>81008368</x:v>
      </x:c>
      <x:c r="U40" s="69">
        <x:f t="shared" ref="U40" si="5">R40/S40</x:f>
        <x:v>4.6700280651128017</x:v>
      </x:c>
      <x:c r="V40" s="70">
        <x:f>SUM(V33:V39)</x:f>
        <x:v>8352453</x:v>
      </x:c>
      <x:c r="W40" s="64" t="s">
        <x:v>18</x:v>
      </x:c>
    </x:row>
    <x:row r="41" spans="2:23" ht="15.7" customHeight="1" x14ac:dyDescent="0.55000000000000004">
      <x:c r="B41" s="419" t="s">
        <x:v>81</x:v>
      </x:c>
      <x:c r="C41" s="420"/>
      <x:c r="D41" s="420"/>
      <x:c r="E41" s="420"/>
      <x:c r="F41" s="420"/>
      <x:c r="G41" s="420"/>
      <x:c r="H41" s="420"/>
      <x:c r="I41" s="420"/>
      <x:c r="J41" s="420"/>
      <x:c r="K41" s="420"/>
      <x:c r="L41" s="420"/>
      <x:c r="M41" s="420"/>
      <x:c r="N41" s="420"/>
      <x:c r="O41" s="420"/>
      <x:c r="P41" s="420"/>
      <x:c r="Q41" s="420"/>
      <x:c r="R41" s="420"/>
      <x:c r="S41" s="420"/>
      <x:c r="T41" s="420"/>
      <x:c r="U41" s="420"/>
      <x:c r="V41" s="420"/>
      <x:c r="W41" s="421"/>
    </x:row>
    <x:row r="42" spans="2:23" ht="13.95" customHeight="1" x14ac:dyDescent="0.55000000000000004">
      <x:c r="B42" s="2" t="s">
        <x:v>129</x:v>
      </x:c>
      <x:c r="C42" s="49" t="s">
        <x:v>104</x:v>
      </x:c>
      <x:c r="D42" s="111">
        <x:f>5475+461</x:f>
        <x:v>5936</x:v>
      </x:c>
      <x:c r="E42" s="104">
        <x:v>1</x:v>
      </x:c>
      <x:c r="F42" s="274">
        <x:f t="shared" ref="F42" si="6">D42*E42</x:f>
        <x:v>5936</x:v>
      </x:c>
      <x:c r="G42" s="110">
        <x:v>9</x:v>
      </x:c>
      <x:c r="H42" s="111">
        <x:f t="shared" ref="H42" si="7">F42*G42</x:f>
        <x:v>53424</x:v>
      </x:c>
      <x:c r="I42" s="57" t="s">
        <x:v>18</x:v>
      </x:c>
      <x:c r="J42" s="57" t="s">
        <x:v>18</x:v>
      </x:c>
      <x:c r="K42" s="57" t="s">
        <x:v>18</x:v>
      </x:c>
      <x:c r="L42" s="57" t="s">
        <x:v>18</x:v>
      </x:c>
      <x:c r="M42" s="57" t="s">
        <x:v>18</x:v>
      </x:c>
      <x:c r="N42" s="57" t="s">
        <x:v>18</x:v>
      </x:c>
      <x:c r="O42" s="57" t="s">
        <x:v>18</x:v>
      </x:c>
      <x:c r="P42" s="57" t="s">
        <x:v>18</x:v>
      </x:c>
      <x:c r="Q42" s="57" t="s">
        <x:v>18</x:v>
      </x:c>
      <x:c r="R42" s="57" t="s">
        <x:v>18</x:v>
      </x:c>
      <x:c r="S42" s="57" t="s">
        <x:v>18</x:v>
      </x:c>
      <x:c r="T42" s="57" t="s">
        <x:v>18</x:v>
      </x:c>
      <x:c r="U42" s="51">
        <x:v>2.02</x:v>
      </x:c>
      <x:c r="V42" s="111">
        <x:v>181618</x:v>
      </x:c>
      <x:c r="W42" s="109" t="s">
        <x:v>96</x:v>
      </x:c>
    </x:row>
    <x:row r="43" spans="2:23" x14ac:dyDescent="0.55000000000000004">
      <x:c r="B43" s="2" t="s">
        <x:v>116</x:v>
      </x:c>
      <x:c r="C43" s="49" t="s">
        <x:v>104</x:v>
      </x:c>
      <x:c r="D43" s="274">
        <x:v>1484.126</x:v>
      </x:c>
      <x:c r="E43" s="104">
        <x:v>1</x:v>
      </x:c>
      <x:c r="F43" s="274">
        <x:v>1484.126</x:v>
      </x:c>
      <x:c r="G43" s="110">
        <x:v>20</x:v>
      </x:c>
      <x:c r="H43" s="111">
        <x:f>F43*G43</x:f>
        <x:v>29682.52</x:v>
      </x:c>
      <x:c r="I43" s="57" t="s">
        <x:v>18</x:v>
      </x:c>
      <x:c r="J43" s="57" t="s">
        <x:v>18</x:v>
      </x:c>
      <x:c r="K43" s="57" t="s">
        <x:v>18</x:v>
      </x:c>
      <x:c r="L43" s="57" t="s">
        <x:v>18</x:v>
      </x:c>
      <x:c r="M43" s="57" t="s">
        <x:v>18</x:v>
      </x:c>
      <x:c r="N43" s="57" t="s">
        <x:v>18</x:v>
      </x:c>
      <x:c r="O43" s="57" t="s">
        <x:v>18</x:v>
      </x:c>
      <x:c r="P43" s="57" t="s">
        <x:v>18</x:v>
      </x:c>
      <x:c r="Q43" s="57" t="s">
        <x:v>18</x:v>
      </x:c>
      <x:c r="R43" s="57" t="s">
        <x:v>18</x:v>
      </x:c>
      <x:c r="S43" s="57" t="s">
        <x:v>18</x:v>
      </x:c>
      <x:c r="T43" s="57" t="s">
        <x:v>18</x:v>
      </x:c>
      <x:c r="U43" s="51">
        <x:v>2.12</x:v>
      </x:c>
      <x:c r="V43" s="111">
        <x:v>417</x:v>
      </x:c>
      <x:c r="W43" s="109" t="s">
        <x:v>117</x:v>
      </x:c>
    </x:row>
    <x:row r="44" spans="2:23" hidden="1" x14ac:dyDescent="0.55000000000000004"/>
    <x:row r="45" spans="2:23" hidden="1" x14ac:dyDescent="0.55000000000000004"/>
    <x:row r="46" spans="2:23" hidden="1" x14ac:dyDescent="0.55000000000000004"/>
    <x:row r="47" spans="2:23" ht="15.75" customHeight="1" x14ac:dyDescent="0.55000000000000004">
      <x:c r="B47" s="3" t="s">
        <x:v>82</x:v>
      </x:c>
      <x:c r="C47" s="3"/>
      <x:c r="D47" s="61">
        <x:f>SUM(D42:D46)</x:f>
        <x:v>7420.1260000000002</x:v>
      </x:c>
      <x:c r="E47" s="65">
        <x:f>F47/D47</x:f>
        <x:v>1</x:v>
      </x:c>
      <x:c r="F47" s="61">
        <x:f>SUM(F42:F46)</x:f>
        <x:v>7420.1260000000002</x:v>
      </x:c>
      <x:c r="G47" s="112">
        <x:f>H47/F47</x:f>
        <x:v>11.20014943142475</x:v>
      </x:c>
      <x:c r="H47" s="61">
        <x:f>SUM(H42:H46)</x:f>
        <x:v>83106.52</x:v>
      </x:c>
      <x:c r="I47" s="64" t="s">
        <x:v>18</x:v>
      </x:c>
      <x:c r="J47" s="64" t="s">
        <x:v>18</x:v>
      </x:c>
      <x:c r="K47" s="64" t="s">
        <x:v>18</x:v>
      </x:c>
      <x:c r="L47" s="64" t="s">
        <x:v>18</x:v>
      </x:c>
      <x:c r="M47" s="64" t="s">
        <x:v>18</x:v>
      </x:c>
      <x:c r="N47" s="64" t="s">
        <x:v>18</x:v>
      </x:c>
      <x:c r="O47" s="64" t="s">
        <x:v>18</x:v>
      </x:c>
      <x:c r="P47" s="64" t="s">
        <x:v>18</x:v>
      </x:c>
      <x:c r="Q47" s="64" t="s">
        <x:v>18</x:v>
      </x:c>
      <x:c r="R47" s="64" t="s">
        <x:v>18</x:v>
      </x:c>
      <x:c r="S47" s="64" t="s">
        <x:v>18</x:v>
      </x:c>
      <x:c r="T47" s="64" t="s">
        <x:v>18</x:v>
      </x:c>
      <x:c r="U47" s="64" t="s">
        <x:v>18</x:v>
      </x:c>
      <x:c r="V47" s="70">
        <x:f>SUM(V42:V46)</x:f>
        <x:v>182035</x:v>
      </x:c>
      <x:c r="W47" s="64" t="s">
        <x:v>18</x:v>
      </x:c>
    </x:row>
    <x:row r="48" spans="2:23" ht="15.7" hidden="1" customHeight="1" x14ac:dyDescent="0.55000000000000004"/>
    <x:row r="49" spans="2:23" hidden="1" x14ac:dyDescent="0.55000000000000004"/>
    <x:row r="50" spans="2:23" hidden="1" x14ac:dyDescent="0.55000000000000004"/>
    <x:row r="51" spans="2:23" hidden="1" x14ac:dyDescent="0.55000000000000004"/>
    <x:row r="52" spans="2:23" hidden="1" x14ac:dyDescent="0.55000000000000004"/>
    <x:row r="53" spans="2:23" hidden="1" x14ac:dyDescent="0.55000000000000004"/>
    <x:row r="54" spans="2:23" ht="35.200000000000003" hidden="1" customHeight="1" x14ac:dyDescent="0.55000000000000004"/>
    <x:row r="55" spans="2:23" hidden="1" x14ac:dyDescent="0.55000000000000004"/>
    <x:row r="56" spans="2:23" ht="16.2" hidden="1" customHeight="1" x14ac:dyDescent="0.55000000000000004"/>
    <x:row r="57" spans="2:23" ht="16.2" hidden="1" customHeight="1" x14ac:dyDescent="0.55000000000000004"/>
    <x:row r="58" spans="2:23" ht="16.2" hidden="1" customHeight="1" x14ac:dyDescent="0.55000000000000004"/>
    <x:row r="59" spans="2:23" ht="31.5" hidden="1" customHeight="1" x14ac:dyDescent="0.55000000000000004"/>
    <x:row r="60" spans="2:23" ht="40.5" customHeight="1" x14ac:dyDescent="0.55000000000000004">
      <x:c r="B60" s="34" t="s">
        <x:v>87</x:v>
      </x:c>
      <x:c r="C60" s="34"/>
      <x:c r="D60" s="83" t="s">
        <x:v>18</x:v>
      </x:c>
      <x:c r="E60" s="83" t="s">
        <x:v>18</x:v>
      </x:c>
      <x:c r="F60" s="83" t="s">
        <x:v>18</x:v>
      </x:c>
      <x:c r="G60" s="83" t="s">
        <x:v>18</x:v>
      </x:c>
      <x:c r="H60" s="83" t="s">
        <x:v>18</x:v>
      </x:c>
      <x:c r="I60" s="35">
        <x:f>8232044+11471615</x:f>
        <x:v>19703659</x:v>
      </x:c>
      <x:c r="J60" s="83" t="s">
        <x:v>18</x:v>
      </x:c>
      <x:c r="K60" s="83" t="s">
        <x:v>18</x:v>
      </x:c>
      <x:c r="L60" s="83" t="s">
        <x:v>18</x:v>
      </x:c>
      <x:c r="M60" s="83" t="s">
        <x:v>18</x:v>
      </x:c>
      <x:c r="N60" s="83" t="s">
        <x:v>18</x:v>
      </x:c>
      <x:c r="O60" s="83" t="s">
        <x:v>18</x:v>
      </x:c>
      <x:c r="P60" s="83" t="s">
        <x:v>18</x:v>
      </x:c>
      <x:c r="Q60" s="83" t="s">
        <x:v>18</x:v>
      </x:c>
      <x:c r="R60" s="83" t="s">
        <x:v>18</x:v>
      </x:c>
      <x:c r="S60" s="83" t="s">
        <x:v>18</x:v>
      </x:c>
      <x:c r="T60" s="83" t="s">
        <x:v>18</x:v>
      </x:c>
      <x:c r="U60" s="83" t="s">
        <x:v>18</x:v>
      </x:c>
      <x:c r="V60" s="83" t="s">
        <x:v>18</x:v>
      </x:c>
      <x:c r="W60" s="83" t="s">
        <x:v>18</x:v>
      </x:c>
    </x:row>
    <x:row r="61" spans="2:23" ht="31.5" customHeight="1" x14ac:dyDescent="0.55000000000000004">
      <x:c r="B61" s="27" t="s">
        <x:v>88</x:v>
      </x:c>
      <x:c r="C61" s="27"/>
      <x:c r="D61" s="75">
        <x:f>SUM(D29,D40,D47,D54,D59,D60)</x:f>
        <x:v>753625.07500000007</x:v>
      </x:c>
      <x:c r="E61" s="205">
        <x:f>F61/D61</x:f>
        <x:v>0.67169697611242551</x:v>
      </x:c>
      <x:c r="F61" s="75">
        <x:f>SUM(F29,F40,F47,F54,F59,F60)</x:f>
        <x:v>506207.68399999995</x:v>
      </x:c>
      <x:c r="G61" s="76">
        <x:f>H61/F61</x:f>
        <x:v>10.011911282840188</x:v>
      </x:c>
      <x:c r="H61" s="75">
        <x:f>SUM(H29,H40,H47,H54,H59,H60)</x:f>
        <x:v>5068106.4228999997</x:v>
      </x:c>
      <x:c r="I61" s="77">
        <x:f>SUM(I29,I40,I47,I54,I59,I60)</x:f>
        <x:v>63543475.044945925</x:v>
      </x:c>
      <x:c r="J61" s="223">
        <x:f>-PMT(0.46%,G61,I61)/(F61*1000)</x:f>
        <x:v>1.2857654114213277E-2</x:v>
      </x:c>
      <x:c r="K61" s="78" t="s">
        <x:v>18</x:v>
      </x:c>
      <x:c r="L61" s="78" t="s">
        <x:v>18</x:v>
      </x:c>
      <x:c r="M61" s="78" t="s">
        <x:v>18</x:v>
      </x:c>
      <x:c r="N61" s="78" t="s">
        <x:v>18</x:v>
      </x:c>
      <x:c r="O61" s="78" t="s">
        <x:v>18</x:v>
      </x:c>
      <x:c r="P61" s="78" t="s">
        <x:v>18</x:v>
      </x:c>
      <x:c r="Q61" s="78" t="s">
        <x:v>18</x:v>
      </x:c>
      <x:c r="R61" s="77">
        <x:f>SUM(R29,R40,R47,R54,R59,R60)</x:f>
        <x:v>274572353</x:v>
      </x:c>
      <x:c r="S61" s="77">
        <x:f>SUM(S29,S40,S47,S54,S59,S60)</x:f>
        <x:v>89988769</x:v>
      </x:c>
      <x:c r="T61" s="77">
        <x:f>SUM(T29,T40,T47,T54,T59,T60)</x:f>
        <x:v>184583584</x:v>
      </x:c>
      <x:c r="U61" s="76">
        <x:f t="shared" si="11"/>
        <x:v>3.0511846761677561</x:v>
      </x:c>
      <x:c r="V61" s="121">
        <x:f>SUM(V29,V40,V47,V54,V59,V60)</x:f>
        <x:v>8536985</x:v>
      </x:c>
      <x:c r="W61" s="78" t="s">
        <x:v>18</x:v>
      </x:c>
    </x:row>
    <x:row r="62" spans="2:23" ht="13.5" customHeight="1" x14ac:dyDescent="0.55000000000000004">
      <x:c r="B62" s="23"/>
      <x:c r="C62" s="23"/>
      <x:c r="D62" s="9"/>
      <x:c r="E62" s="9"/>
      <x:c r="F62" s="10"/>
      <x:c r="G62" s="10"/>
      <x:c r="H62" s="10"/>
      <x:c r="I62" s="10"/>
      <x:c r="J62" s="10"/>
      <x:c r="K62" s="10"/>
      <x:c r="L62" s="10"/>
    </x:row>
    <x:row r="63" spans="2:23" x14ac:dyDescent="0.55000000000000004">
      <x:c r="B63" s="296" t="s">
        <x:v>499</x:v>
      </x:c>
      <x:c r="C63" s="295"/>
      <x:c r="D63" s="295"/>
      <x:c r="E63" s="295"/>
      <x:c r="F63" s="295"/>
      <x:c r="G63" s="295"/>
      <x:c r="H63" s="295"/>
      <x:c r="I63" s="295"/>
      <x:c r="J63" s="295"/>
      <x:c r="K63" s="295"/>
      <x:c r="L63" s="295"/>
    </x:row>
    <x:row r="64" spans="2:23" x14ac:dyDescent="0.55000000000000004">
      <x:c r="B64" s="295" t="s">
        <x:v>496</x:v>
      </x:c>
      <x:c r="C64" s="295"/>
      <x:c r="D64" s="295"/>
      <x:c r="E64" s="295"/>
      <x:c r="F64" s="295"/>
      <x:c r="G64" s="295"/>
      <x:c r="H64" s="295"/>
      <x:c r="I64" s="295"/>
      <x:c r="J64" s="295"/>
      <x:c r="K64" s="295"/>
      <x:c r="L64" s="295"/>
    </x:row>
    <x:row r="65" spans="2:12" x14ac:dyDescent="0.55000000000000004">
      <x:c r="B65" s="295" t="s">
        <x:v>502</x:v>
      </x:c>
      <x:c r="C65" s="295"/>
      <x:c r="D65" s="295"/>
      <x:c r="E65" s="295"/>
      <x:c r="F65" s="295"/>
      <x:c r="G65" s="295"/>
      <x:c r="H65" s="295"/>
      <x:c r="I65" s="295"/>
      <x:c r="J65" s="295"/>
      <x:c r="K65" s="295"/>
      <x:c r="L65" s="295"/>
    </x:row>
    <x:row r="66" spans="2:12" x14ac:dyDescent="0.55000000000000004">
      <x:c r="B66" s="295" t="s">
        <x:v>500</x:v>
      </x:c>
      <x:c r="C66" s="295"/>
      <x:c r="D66" s="295"/>
      <x:c r="E66" s="295"/>
      <x:c r="F66" s="295"/>
      <x:c r="G66" s="295"/>
      <x:c r="H66" s="295"/>
      <x:c r="I66" s="295"/>
      <x:c r="J66" s="295"/>
      <x:c r="K66" s="295"/>
      <x:c r="L66" s="295"/>
    </x:row>
    <x:row r="67" spans="2:12" x14ac:dyDescent="0.55000000000000004">
      <x:c r="B67" s="295" t="s">
        <x:v>501</x:v>
      </x:c>
      <x:c r="C67" s="295"/>
      <x:c r="D67" s="295"/>
      <x:c r="E67" s="295"/>
      <x:c r="F67" s="295"/>
      <x:c r="G67" s="295"/>
      <x:c r="H67" s="295"/>
      <x:c r="I67" s="295"/>
      <x:c r="J67" s="295"/>
      <x:c r="K67" s="295"/>
      <x:c r="L67" s="295"/>
    </x:row>
    <x:row r="68" spans="2:12" ht="12.75" customHeight="1" x14ac:dyDescent="0.55000000000000004"/>
    <x:row r="69" spans="2:12" x14ac:dyDescent="0.55000000000000004">
      <x:c r="B69" s="41" t="s">
        <x:v>42</x:v>
      </x:c>
    </x:row>
    <x:row r="70" spans="2:12" x14ac:dyDescent="0.55000000000000004">
      <x:c r="B70" s="336" t="s">
        <x:v>130</x:v>
      </x:c>
      <x:c r="C70" s="6"/>
      <x:c r="D70" s="6"/>
      <x:c r="E70" s="6"/>
      <x:c r="F70" s="6"/>
      <x:c r="G70" s="6"/>
      <x:c r="H70" s="6"/>
      <x:c r="I70" s="6"/>
      <x:c r="J70" s="6"/>
      <x:c r="K70" s="6"/>
    </x:row>
    <x:row r="71" spans="2:12" x14ac:dyDescent="0.55000000000000004">
      <x:c r="B71" s="336" t="s">
        <x:v>119</x:v>
      </x:c>
      <x:c r="C71" s="6"/>
      <x:c r="D71" s="6"/>
      <x:c r="E71" s="6"/>
      <x:c r="F71" s="6"/>
      <x:c r="G71" s="6"/>
      <x:c r="H71" s="6"/>
      <x:c r="I71" s="6"/>
      <x:c r="J71" s="6"/>
      <x:c r="K71" s="6"/>
    </x:row>
    <x:row r="72" spans="2:12" x14ac:dyDescent="0.55000000000000004">
      <x:c r="B72" s="336" t="s">
        <x:v>131</x:v>
      </x:c>
      <x:c r="C72" s="6"/>
      <x:c r="D72" s="6"/>
      <x:c r="E72" s="6"/>
      <x:c r="F72" s="6"/>
      <x:c r="G72" s="6"/>
      <x:c r="H72" s="6"/>
      <x:c r="I72" s="6"/>
      <x:c r="J72" s="6"/>
      <x:c r="K72" s="6"/>
    </x:row>
    <x:row r="73" spans="2:12" x14ac:dyDescent="0.55000000000000004">
      <x:c r="B73" s="336" t="s">
        <x:v>121</x:v>
      </x:c>
      <x:c r="C73" s="6"/>
      <x:c r="D73" s="6"/>
      <x:c r="E73" s="6"/>
      <x:c r="F73" s="6"/>
      <x:c r="G73" s="6"/>
      <x:c r="H73" s="6"/>
      <x:c r="I73" s="6"/>
      <x:c r="J73" s="6"/>
      <x:c r="K73" s="6"/>
    </x:row>
    <x:row r="74" spans="2:12" x14ac:dyDescent="0.55000000000000004">
      <x:c r="B74" s="6"/>
      <x:c r="C74" s="6"/>
      <x:c r="D74" s="6"/>
      <x:c r="E74" s="6"/>
      <x:c r="F74" s="6"/>
      <x:c r="G74" s="6"/>
      <x:c r="H74" s="6"/>
      <x:c r="I74" s="6"/>
      <x:c r="J74" s="6"/>
      <x:c r="K74" s="6"/>
    </x:row>
  </x:sheetData>
  <x:mergeCells count="8">
    <x:mergeCell ref="B48:W48"/>
    <x:mergeCell ref="B55:W55"/>
    <x:mergeCell ref="B5:L6"/>
    <x:mergeCell ref="B8:L15"/>
    <x:mergeCell ref="B19:W19"/>
    <x:mergeCell ref="B21:W21"/>
    <x:mergeCell ref="B32:W32"/>
    <x:mergeCell ref="B41:W41"/>
  </x:mergeCells>
  <x:hyperlinks>
    <x:hyperlink ref="B70" r:id="rId1" xr:uid="{D6DB70C6-D01F-4106-8DF0-ECA5A4C1DF5D}"/>
    <x:hyperlink ref="B71" r:id="rId2" xr:uid="{69FF1272-8DA2-41EC-896C-7E75ED92F8CC}"/>
    <x:hyperlink ref="B72" r:id="rId3" xr:uid="{E3AB022D-9C5E-4CCD-BBC2-5994317BCDA5}"/>
    <x:hyperlink ref="B73" r:id="rId4" xr:uid="{9BCAE65E-7D01-4B6E-B6FE-C07A54C568F7}"/>
  </x:hyperlinks>
  <x:printOptions horizontalCentered="1" headings="1"/>
  <x:pageMargins left="1" right="1" top="1.25" bottom="1" header="0.5" footer="0.5"/>
  <x:pageSetup scale="32" orientation="landscape" r:id="rId5"/>
  <x:headerFooter scaleWithDoc="0">
    <x:oddHeader>&amp;R&amp;"Times New Roman,Bold"&amp;12ICC Docket No. 21-0155
Statewide Annual Report ComEd CY2022
Tab:  &amp;A</x:oddHeader>
  </x:headerFooter>
</x:worksheet>
</file>

<file path=xl/worksheets/sheet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78C3E909-8636-4512-9B5F-5CEBDD17A2BB}" mc:Ignorable="x14ac xr xr2 xr3">
  <x:sheetPr>
    <x:pageSetUpPr fitToPage="1"/>
  </x:sheetPr>
  <x:dimension ref="B1:W78"/>
  <x:sheetViews>
    <x:sheetView zoomScale="90" zoomScaleNormal="90" workbookViewId="0">
      <x:selection activeCell="B38" sqref="B38"/>
    </x:sheetView>
  </x:sheetViews>
  <x:sheetFormatPr defaultColWidth="8.68359375" defaultRowHeight="14.4" x14ac:dyDescent="0.55000000000000004"/>
  <x:cols>
    <x:col min="1" max="1" width="2.68359375" customWidth="1"/>
    <x:col min="2" max="2" width="40.5234375" customWidth="1"/>
    <x:col min="3" max="3" width="20.68359375" customWidth="1"/>
    <x:col min="4" max="4" width="17.3125" customWidth="1"/>
    <x:col min="5" max="5" width="15.3125" customWidth="1"/>
    <x:col min="6" max="6" width="16" customWidth="1"/>
    <x:col min="7" max="7" width="15" customWidth="1"/>
    <x:col min="8" max="8" width="12.3671875" customWidth="1"/>
    <x:col min="9" max="9" width="14.3671875" customWidth="1"/>
    <x:col min="10" max="10" width="15.3671875" customWidth="1"/>
    <x:col min="11" max="11" width="17" customWidth="1"/>
    <x:col min="12" max="12" width="14.3671875" customWidth="1"/>
    <x:col min="13" max="13" width="15" customWidth="1"/>
    <x:col min="14" max="14" width="14" customWidth="1"/>
    <x:col min="15" max="15" width="12" customWidth="1"/>
    <x:col min="16" max="16" width="14.3125" customWidth="1"/>
    <x:col min="17" max="17" width="17" customWidth="1"/>
    <x:col min="18" max="18" width="15.68359375" customWidth="1"/>
    <x:col min="19" max="19" width="16.68359375" customWidth="1"/>
    <x:col min="20" max="22" width="14.3125" customWidth="1"/>
    <x:col min="23" max="23" width="15.83984375" bestFit="1" customWidth="1"/>
  </x:cols>
  <x:sheetData>
    <x:row r="1" spans="2:12" x14ac:dyDescent="0.55000000000000004">
      <x:c r="B1" s="5" t="s">
        <x:v>0</x:v>
      </x:c>
      <x:c r="C1" s="5"/>
      <x:c r="D1" s="5"/>
      <x:c r="E1" s="5"/>
    </x:row>
    <x:row r="2" spans="2:12" x14ac:dyDescent="0.55000000000000004">
      <x:c r="B2" s="5" t="s">
        <x:v>132</x:v>
      </x:c>
      <x:c r="C2" s="5"/>
      <x:c r="D2" s="5"/>
      <x:c r="E2" s="5"/>
    </x:row>
    <x:row r="3" spans="2:12" x14ac:dyDescent="0.55000000000000004">
      <x:c r="B3" s="5" t="s">
        <x:v>91</x:v>
      </x:c>
      <x:c r="C3" s="5"/>
      <x:c r="D3" s="5"/>
      <x:c r="E3" s="5"/>
    </x:row>
    <x:row r="4" spans="2:12" x14ac:dyDescent="0.55000000000000004">
      <x:c r="B4" s="5"/>
      <x:c r="C4" s="5"/>
      <x:c r="D4" s="5"/>
      <x:c r="E4" s="5"/>
    </x:row>
    <x:row r="5" spans="2:12" ht="32.200000000000003" customHeight="1" x14ac:dyDescent="0.55000000000000004">
      <x:c r="B5" s="422" t="s">
        <x:v>92</x:v>
      </x:c>
      <x:c r="C5" s="422"/>
      <x:c r="D5" s="422"/>
      <x:c r="E5" s="422"/>
      <x:c r="F5" s="422"/>
      <x:c r="G5" s="422"/>
      <x:c r="H5" s="422"/>
      <x:c r="I5" s="422"/>
      <x:c r="J5" s="422"/>
      <x:c r="K5" s="422"/>
      <x:c r="L5" s="422"/>
    </x:row>
    <x:row r="6" spans="2:12" ht="30" customHeight="1" x14ac:dyDescent="0.55000000000000004">
      <x:c r="B6" s="422"/>
      <x:c r="C6" s="422"/>
      <x:c r="D6" s="422"/>
      <x:c r="E6" s="422"/>
      <x:c r="F6" s="422"/>
      <x:c r="G6" s="422"/>
      <x:c r="H6" s="422"/>
      <x:c r="I6" s="422"/>
      <x:c r="J6" s="422"/>
      <x:c r="K6" s="422"/>
      <x:c r="L6" s="422"/>
    </x:row>
    <x:row r="7" spans="2:12" x14ac:dyDescent="0.55000000000000004">
      <x:c r="B7" s="22"/>
      <x:c r="C7" s="22"/>
      <x:c r="D7" s="5"/>
      <x:c r="E7" s="5"/>
    </x:row>
    <x:row r="8" spans="2:12" ht="31.2" customHeight="1" x14ac:dyDescent="0.55000000000000004">
      <x:c r="B8" s="407" t="s">
        <x:v>49</x:v>
      </x:c>
      <x:c r="C8" s="408"/>
      <x:c r="D8" s="408"/>
      <x:c r="E8" s="408"/>
      <x:c r="F8" s="408"/>
      <x:c r="G8" s="408"/>
      <x:c r="H8" s="408"/>
      <x:c r="I8" s="408"/>
      <x:c r="J8" s="408"/>
      <x:c r="K8" s="408"/>
      <x:c r="L8" s="409"/>
    </x:row>
    <x:row r="9" spans="2:12" ht="24.45" customHeight="1" x14ac:dyDescent="0.55000000000000004">
      <x:c r="B9" s="410"/>
      <x:c r="C9" s="411"/>
      <x:c r="D9" s="411"/>
      <x:c r="E9" s="411"/>
      <x:c r="F9" s="411"/>
      <x:c r="G9" s="411"/>
      <x:c r="H9" s="411"/>
      <x:c r="I9" s="411"/>
      <x:c r="J9" s="411"/>
      <x:c r="K9" s="411"/>
      <x:c r="L9" s="412"/>
    </x:row>
    <x:row r="10" spans="2:12" ht="15" customHeight="1" x14ac:dyDescent="0.55000000000000004">
      <x:c r="B10" s="410"/>
      <x:c r="C10" s="411"/>
      <x:c r="D10" s="411"/>
      <x:c r="E10" s="411"/>
      <x:c r="F10" s="411"/>
      <x:c r="G10" s="411"/>
      <x:c r="H10" s="411"/>
      <x:c r="I10" s="411"/>
      <x:c r="J10" s="411"/>
      <x:c r="K10" s="411"/>
      <x:c r="L10" s="412"/>
    </x:row>
    <x:row r="11" spans="2:12" ht="15" customHeight="1" x14ac:dyDescent="0.55000000000000004">
      <x:c r="B11" s="410"/>
      <x:c r="C11" s="411"/>
      <x:c r="D11" s="411"/>
      <x:c r="E11" s="411"/>
      <x:c r="F11" s="411"/>
      <x:c r="G11" s="411"/>
      <x:c r="H11" s="411"/>
      <x:c r="I11" s="411"/>
      <x:c r="J11" s="411"/>
      <x:c r="K11" s="411"/>
      <x:c r="L11" s="412"/>
    </x:row>
    <x:row r="12" spans="2:12" ht="31.5" customHeight="1" x14ac:dyDescent="0.55000000000000004">
      <x:c r="B12" s="410"/>
      <x:c r="C12" s="411"/>
      <x:c r="D12" s="411"/>
      <x:c r="E12" s="411"/>
      <x:c r="F12" s="411"/>
      <x:c r="G12" s="411"/>
      <x:c r="H12" s="411"/>
      <x:c r="I12" s="411"/>
      <x:c r="J12" s="411"/>
      <x:c r="K12" s="411"/>
      <x:c r="L12" s="412"/>
    </x:row>
    <x:row r="13" spans="2:12" ht="15" customHeight="1" x14ac:dyDescent="0.55000000000000004">
      <x:c r="B13" s="410"/>
      <x:c r="C13" s="411"/>
      <x:c r="D13" s="411"/>
      <x:c r="E13" s="411"/>
      <x:c r="F13" s="411"/>
      <x:c r="G13" s="411"/>
      <x:c r="H13" s="411"/>
      <x:c r="I13" s="411"/>
      <x:c r="J13" s="411"/>
      <x:c r="K13" s="411"/>
      <x:c r="L13" s="412"/>
    </x:row>
    <x:row r="14" spans="2:12" ht="17.7" customHeight="1" x14ac:dyDescent="0.55000000000000004">
      <x:c r="B14" s="410"/>
      <x:c r="C14" s="411"/>
      <x:c r="D14" s="411"/>
      <x:c r="E14" s="411"/>
      <x:c r="F14" s="411"/>
      <x:c r="G14" s="411"/>
      <x:c r="H14" s="411"/>
      <x:c r="I14" s="411"/>
      <x:c r="J14" s="411"/>
      <x:c r="K14" s="411"/>
      <x:c r="L14" s="412"/>
    </x:row>
    <x:row r="15" spans="2:12" ht="177" customHeight="1" x14ac:dyDescent="0.55000000000000004">
      <x:c r="B15" s="413"/>
      <x:c r="C15" s="414"/>
      <x:c r="D15" s="414"/>
      <x:c r="E15" s="414"/>
      <x:c r="F15" s="414"/>
      <x:c r="G15" s="414"/>
      <x:c r="H15" s="414"/>
      <x:c r="I15" s="414"/>
      <x:c r="J15" s="414"/>
      <x:c r="K15" s="414"/>
      <x:c r="L15" s="415"/>
    </x:row>
    <x:row r="16" spans="2:12" ht="17.7" customHeight="1" x14ac:dyDescent="0.55000000000000004">
      <x:c r="B16" s="19"/>
      <x:c r="C16" s="19"/>
      <x:c r="D16" s="19"/>
      <x:c r="E16" s="19"/>
      <x:c r="F16" s="19"/>
      <x:c r="G16" s="19"/>
      <x:c r="H16" s="19"/>
      <x:c r="I16" s="19"/>
      <x:c r="J16" s="19"/>
      <x:c r="K16" s="19"/>
      <x:c r="L16" s="19"/>
    </x:row>
    <x:row r="17" spans="2:23" ht="17.7" customHeight="1" x14ac:dyDescent="0.55000000000000004">
      <x:c r="B17" s="31" t="s">
        <x:v>50</x:v>
      </x:c>
      <x:c r="C17" s="31"/>
      <x:c r="D17" s="19"/>
      <x:c r="E17" s="19"/>
      <x:c r="F17" s="19"/>
      <x:c r="G17" s="19"/>
      <x:c r="H17" s="19"/>
      <x:c r="I17" s="19"/>
      <x:c r="J17" s="19"/>
      <x:c r="K17" s="19"/>
      <x:c r="L17" s="19"/>
    </x:row>
    <x:row r="18" spans="2:23" ht="16.45" customHeight="1" x14ac:dyDescent="0.55000000000000004">
      <x:c r="B18" s="19"/>
      <x:c r="C18" s="19"/>
      <x:c r="D18" s="19"/>
      <x:c r="E18" s="19"/>
      <x:c r="F18" s="19"/>
      <x:c r="G18" s="19"/>
      <x:c r="H18" s="19"/>
      <x:c r="I18" s="19"/>
      <x:c r="J18" s="19"/>
      <x:c r="K18" s="19"/>
      <x:c r="L18" s="19"/>
    </x:row>
    <x:row r="19" spans="2:23" ht="20.2" customHeight="1" x14ac:dyDescent="0.55000000000000004">
      <x:c r="B19" s="423" t="s">
        <x:v>133</x:v>
      </x:c>
      <x:c r="C19" s="417"/>
      <x:c r="D19" s="417"/>
      <x:c r="E19" s="417"/>
      <x:c r="F19" s="417"/>
      <x:c r="G19" s="417"/>
      <x:c r="H19" s="417"/>
      <x:c r="I19" s="417"/>
      <x:c r="J19" s="417"/>
      <x:c r="K19" s="417"/>
      <x:c r="L19" s="417"/>
      <x:c r="M19" s="417"/>
      <x:c r="N19" s="417"/>
      <x:c r="O19" s="417"/>
      <x:c r="P19" s="417"/>
      <x:c r="Q19" s="417"/>
      <x:c r="R19" s="417"/>
      <x:c r="S19" s="417"/>
      <x:c r="T19" s="417"/>
      <x:c r="U19" s="417"/>
      <x:c r="V19" s="417"/>
      <x:c r="W19" s="418"/>
    </x:row>
    <x:row r="20" spans="2:23" s="12" customFormat="1" ht="70.5" customHeight="1" x14ac:dyDescent="0.5">
      <x:c r="B20" s="11" t="s">
        <x:v>52</x:v>
      </x:c>
      <x:c r="C20" s="11" t="s">
        <x:v>53</x:v>
      </x:c>
      <x:c r="D20" s="18" t="s">
        <x:v>54</x:v>
      </x:c>
      <x:c r="E20" s="11" t="s">
        <x:v>55</x:v>
      </x:c>
      <x:c r="F20" s="11" t="s">
        <x:v>56</x:v>
      </x:c>
      <x:c r="G20" s="18" t="s">
        <x:v>57</x:v>
      </x:c>
      <x:c r="H20" s="18" t="s">
        <x:v>58</x:v>
      </x:c>
      <x:c r="I20" s="11" t="s">
        <x:v>59</x:v>
      </x:c>
      <x:c r="J20" s="11" t="s">
        <x:v>60</x:v>
      </x:c>
      <x:c r="K20" s="18" t="s">
        <x:v>61</x:v>
      </x:c>
      <x:c r="L20" s="11" t="s">
        <x:v>62</x:v>
      </x:c>
      <x:c r="M20" s="11" t="s">
        <x:v>63</x:v>
      </x:c>
      <x:c r="N20" s="18" t="s">
        <x:v>64</x:v>
      </x:c>
      <x:c r="O20" s="18" t="s">
        <x:v>65</x:v>
      </x:c>
      <x:c r="P20" s="11" t="s">
        <x:v>66</x:v>
      </x:c>
      <x:c r="Q20" s="11" t="s">
        <x:v>67</x:v>
      </x:c>
      <x:c r="R20" s="18" t="s">
        <x:v>68</x:v>
      </x:c>
      <x:c r="S20" s="18" t="s">
        <x:v>69</x:v>
      </x:c>
      <x:c r="T20" s="18" t="s">
        <x:v>70</x:v>
      </x:c>
      <x:c r="U20" s="18" t="s">
        <x:v>71</x:v>
      </x:c>
      <x:c r="V20" s="18" t="s">
        <x:v>72</x:v>
      </x:c>
      <x:c r="W20" s="18" t="s">
        <x:v>73</x:v>
      </x:c>
    </x:row>
    <x:row r="21" spans="2:23" ht="15.7" customHeight="1" x14ac:dyDescent="0.55000000000000004">
      <x:c r="B21" s="403" t="s">
        <x:v>74</x:v>
      </x:c>
      <x:c r="C21" s="404"/>
      <x:c r="D21" s="404"/>
      <x:c r="E21" s="404"/>
      <x:c r="F21" s="404"/>
      <x:c r="G21" s="404"/>
      <x:c r="H21" s="404"/>
      <x:c r="I21" s="404"/>
      <x:c r="J21" s="404"/>
      <x:c r="K21" s="404"/>
      <x:c r="L21" s="404"/>
      <x:c r="M21" s="404"/>
      <x:c r="N21" s="404"/>
      <x:c r="O21" s="404"/>
      <x:c r="P21" s="404"/>
      <x:c r="Q21" s="404"/>
      <x:c r="R21" s="404"/>
      <x:c r="S21" s="404"/>
      <x:c r="T21" s="404"/>
      <x:c r="U21" s="404"/>
      <x:c r="V21" s="404"/>
      <x:c r="W21" s="405"/>
    </x:row>
    <x:row r="22" spans="2:23" x14ac:dyDescent="0.55000000000000004">
      <x:c r="B22" s="2" t="s">
        <x:v>134</x:v>
      </x:c>
      <x:c r="C22" s="49" t="s">
        <x:v>95</x:v>
      </x:c>
      <x:c r="D22" s="101">
        <x:v>1246</x:v>
      </x:c>
      <x:c r="E22" s="255">
        <x:f>F22/D22</x:f>
        <x:v>0.73547351524879612</x:v>
      </x:c>
      <x:c r="F22" s="102">
        <x:v>916.4</x:v>
      </x:c>
      <x:c r="G22" s="53" t="s">
        <x:v>18</x:v>
      </x:c>
      <x:c r="H22" s="56" t="s">
        <x:v>18</x:v>
      </x:c>
      <x:c r="I22" s="55" t="s">
        <x:v>18</x:v>
      </x:c>
      <x:c r="J22" s="55" t="s">
        <x:v>18</x:v>
      </x:c>
      <x:c r="K22" s="57" t="s">
        <x:v>18</x:v>
      </x:c>
      <x:c r="L22" s="57" t="s">
        <x:v>18</x:v>
      </x:c>
      <x:c r="M22" s="57" t="s">
        <x:v>18</x:v>
      </x:c>
      <x:c r="N22" s="57" t="s">
        <x:v>18</x:v>
      </x:c>
      <x:c r="O22" s="57" t="s">
        <x:v>18</x:v>
      </x:c>
      <x:c r="P22" s="57" t="s">
        <x:v>18</x:v>
      </x:c>
      <x:c r="Q22" s="57" t="s">
        <x:v>18</x:v>
      </x:c>
      <x:c r="R22" s="55" t="s">
        <x:v>18</x:v>
      </x:c>
      <x:c r="S22" s="55" t="s">
        <x:v>18</x:v>
      </x:c>
      <x:c r="T22" s="225" t="s">
        <x:v>18</x:v>
      </x:c>
      <x:c r="U22" s="51" t="s">
        <x:v>18</x:v>
      </x:c>
      <x:c r="V22" s="102">
        <x:v>5102</x:v>
      </x:c>
      <x:c r="W22" s="109" t="s">
        <x:v>96</x:v>
      </x:c>
    </x:row>
    <x:row r="23" spans="2:23" x14ac:dyDescent="0.55000000000000004">
      <x:c r="B23" s="2" t="s">
        <x:v>124</x:v>
      </x:c>
      <x:c r="C23" s="49" t="s">
        <x:v>95</x:v>
      </x:c>
      <x:c r="D23" s="108">
        <x:v>5371</x:v>
      </x:c>
      <x:c r="E23" s="255">
        <x:f t="shared" ref="E23:E31" si="0">F23/D23</x:f>
        <x:v>0.56004468441630983</x:v>
      </x:c>
      <x:c r="F23" s="108">
        <x:v>3008</x:v>
      </x:c>
      <x:c r="G23" s="53" t="s">
        <x:v>18</x:v>
      </x:c>
      <x:c r="H23" s="53" t="s">
        <x:v>18</x:v>
      </x:c>
      <x:c r="I23" s="55" t="s">
        <x:v>18</x:v>
      </x:c>
      <x:c r="J23" s="55" t="s">
        <x:v>18</x:v>
      </x:c>
      <x:c r="K23" s="57" t="s">
        <x:v>18</x:v>
      </x:c>
      <x:c r="L23" s="57" t="s">
        <x:v>18</x:v>
      </x:c>
      <x:c r="M23" s="57" t="s">
        <x:v>18</x:v>
      </x:c>
      <x:c r="N23" s="57" t="s">
        <x:v>18</x:v>
      </x:c>
      <x:c r="O23" s="57" t="s">
        <x:v>18</x:v>
      </x:c>
      <x:c r="P23" s="57" t="s">
        <x:v>18</x:v>
      </x:c>
      <x:c r="Q23" s="57" t="s">
        <x:v>18</x:v>
      </x:c>
      <x:c r="R23" s="55" t="s">
        <x:v>18</x:v>
      </x:c>
      <x:c r="S23" s="55" t="s">
        <x:v>18</x:v>
      </x:c>
      <x:c r="T23" s="225" t="s">
        <x:v>18</x:v>
      </x:c>
      <x:c r="U23" s="51" t="s">
        <x:v>18</x:v>
      </x:c>
      <x:c r="V23" s="52" t="s">
        <x:v>18</x:v>
      </x:c>
      <x:c r="W23" s="109" t="s">
        <x:v>96</x:v>
      </x:c>
    </x:row>
    <x:row r="24" spans="2:23" x14ac:dyDescent="0.55000000000000004">
      <x:c r="B24" s="2" t="s">
        <x:v>97</x:v>
      </x:c>
      <x:c r="C24" s="49" t="s">
        <x:v>95</x:v>
      </x:c>
      <x:c r="D24" s="103">
        <x:v>260237</x:v>
      </x:c>
      <x:c r="E24" s="255">
        <x:f t="shared" si="0"/>
        <x:v>0.72419755837947719</x:v>
      </x:c>
      <x:c r="F24" s="102">
        <x:v>188463</x:v>
      </x:c>
      <x:c r="G24" s="105">
        <x:v>12</x:v>
      </x:c>
      <x:c r="H24" s="106">
        <x:f>F24*G24</x:f>
        <x:v>2261556</x:v>
      </x:c>
      <x:c r="I24" s="179">
        <x:v>27384977.309999999</x:v>
      </x:c>
      <x:c r="J24" s="285">
        <x:f t="shared" ref="J24:J27" si="1">-PMT(0.46%,G24,I24)/(F24*1000)</x:f>
        <x:v>1.2474012251669293E-2</x:v>
      </x:c>
      <x:c r="K24" s="57" t="s">
        <x:v>18</x:v>
      </x:c>
      <x:c r="L24" s="57" t="s">
        <x:v>18</x:v>
      </x:c>
      <x:c r="M24" s="57" t="s">
        <x:v>18</x:v>
      </x:c>
      <x:c r="N24" s="57" t="s">
        <x:v>18</x:v>
      </x:c>
      <x:c r="O24" s="57" t="s">
        <x:v>18</x:v>
      </x:c>
      <x:c r="P24" s="57" t="s">
        <x:v>18</x:v>
      </x:c>
      <x:c r="Q24" s="57" t="s">
        <x:v>18</x:v>
      </x:c>
      <x:c r="R24" s="71">
        <x:v>97670100</x:v>
      </x:c>
      <x:c r="S24" s="71">
        <x:v>92652008</x:v>
      </x:c>
      <x:c r="T24" s="118">
        <x:f>R24-S24</x:f>
        <x:v>5018092</x:v>
      </x:c>
      <x:c r="U24" s="292">
        <x:f>R24/S24</x:f>
        <x:v>1.0541606394542469</x:v>
      </x:c>
      <x:c r="V24" s="102">
        <x:v>3794</x:v>
      </x:c>
      <x:c r="W24" s="109" t="s">
        <x:v>98</x:v>
      </x:c>
    </x:row>
    <x:row r="25" spans="2:23" x14ac:dyDescent="0.55000000000000004">
      <x:c r="B25" s="2" t="s">
        <x:v>99</x:v>
      </x:c>
      <x:c r="C25" s="49" t="s">
        <x:v>95</x:v>
      </x:c>
      <x:c r="D25" s="103">
        <x:v>47433</x:v>
      </x:c>
      <x:c r="E25" s="255">
        <x:f t="shared" si="0"/>
        <x:v>0.55729133725465396</x:v>
      </x:c>
      <x:c r="F25" s="102">
        <x:v>26434</x:v>
      </x:c>
      <x:c r="G25" s="105">
        <x:v>12</x:v>
      </x:c>
      <x:c r="H25" s="106">
        <x:f>F25*G25</x:f>
        <x:v>317208</x:v>
      </x:c>
      <x:c r="I25" s="125">
        <x:v>3543979.79</x:v>
      </x:c>
      <x:c r="J25" s="285">
        <x:f t="shared" si="1"/>
        <x:v>1.1509282014906854E-2</x:v>
      </x:c>
      <x:c r="K25" s="57" t="s">
        <x:v>18</x:v>
      </x:c>
      <x:c r="L25" s="57" t="s">
        <x:v>18</x:v>
      </x:c>
      <x:c r="M25" s="57" t="s">
        <x:v>18</x:v>
      </x:c>
      <x:c r="N25" s="57" t="s">
        <x:v>18</x:v>
      </x:c>
      <x:c r="O25" s="57" t="s">
        <x:v>18</x:v>
      </x:c>
      <x:c r="P25" s="57" t="s">
        <x:v>18</x:v>
      </x:c>
      <x:c r="Q25" s="57" t="s">
        <x:v>18</x:v>
      </x:c>
      <x:c r="R25" s="71">
        <x:v>12887082</x:v>
      </x:c>
      <x:c r="S25" s="71">
        <x:v>13001364</x:v>
      </x:c>
      <x:c r="T25" s="118">
        <x:f t="shared" ref="T25:T32" si="2">R25-S25</x:f>
        <x:v>-114282</x:v>
      </x:c>
      <x:c r="U25" s="292">
        <x:f t="shared" ref="U25:U32" si="3">R25/S25</x:f>
        <x:v>0.99120999919700736</x:v>
      </x:c>
      <x:c r="V25" s="102">
        <x:v>887</x:v>
      </x:c>
      <x:c r="W25" s="109" t="s">
        <x:v>98</x:v>
      </x:c>
    </x:row>
    <x:row r="26" spans="2:23" x14ac:dyDescent="0.55000000000000004">
      <x:c r="B26" s="2" t="s">
        <x:v>100</x:v>
      </x:c>
      <x:c r="C26" s="49" t="s">
        <x:v>95</x:v>
      </x:c>
      <x:c r="D26" s="103">
        <x:v>21574</x:v>
      </x:c>
      <x:c r="E26" s="255">
        <x:f t="shared" si="0"/>
        <x:v>0.7129878557522944</x:v>
      </x:c>
      <x:c r="F26" s="102">
        <x:v>15382</x:v>
      </x:c>
      <x:c r="G26" s="105">
        <x:v>3</x:v>
      </x:c>
      <x:c r="H26" s="106">
        <x:f>F26*G26</x:f>
        <x:v>46146</x:v>
      </x:c>
      <x:c r="I26" s="71">
        <x:v>3433062</x:v>
      </x:c>
      <x:c r="J26" s="285">
        <x:f t="shared" si="1"/>
        <x:v>7.508114437319012E-2</x:v>
      </x:c>
      <x:c r="K26" s="57" t="s">
        <x:v>18</x:v>
      </x:c>
      <x:c r="L26" s="57" t="s">
        <x:v>18</x:v>
      </x:c>
      <x:c r="M26" s="57" t="s">
        <x:v>18</x:v>
      </x:c>
      <x:c r="N26" s="57" t="s">
        <x:v>18</x:v>
      </x:c>
      <x:c r="O26" s="57" t="s">
        <x:v>18</x:v>
      </x:c>
      <x:c r="P26" s="57" t="s">
        <x:v>18</x:v>
      </x:c>
      <x:c r="Q26" s="57" t="s">
        <x:v>18</x:v>
      </x:c>
      <x:c r="R26" s="71">
        <x:v>2325854</x:v>
      </x:c>
      <x:c r="S26" s="71">
        <x:v>3327207</x:v>
      </x:c>
      <x:c r="T26" s="118">
        <x:f t="shared" si="2"/>
        <x:v>-1001353</x:v>
      </x:c>
      <x:c r="U26" s="292">
        <x:f t="shared" si="3"/>
        <x:v>0.69904096739397337</x:v>
      </x:c>
      <x:c r="V26" s="102">
        <x:v>34</x:v>
      </x:c>
      <x:c r="W26" s="109" t="s">
        <x:v>98</x:v>
      </x:c>
    </x:row>
    <x:row r="27" spans="2:23" x14ac:dyDescent="0.55000000000000004">
      <x:c r="B27" s="2" t="s">
        <x:v>102</x:v>
      </x:c>
      <x:c r="C27" s="49" t="s">
        <x:v>95</x:v>
      </x:c>
      <x:c r="D27" s="103">
        <x:v>9174</x:v>
      </x:c>
      <x:c r="E27" s="255">
        <x:f t="shared" si="0"/>
        <x:v>0.64998909962938745</x:v>
      </x:c>
      <x:c r="F27" s="102">
        <x:v>5963</x:v>
      </x:c>
      <x:c r="G27" s="105">
        <x:v>12</x:v>
      </x:c>
      <x:c r="H27" s="106">
        <x:f>F27*G27</x:f>
        <x:v>71556</x:v>
      </x:c>
      <x:c r="I27" s="71">
        <x:v>1402704</x:v>
      </x:c>
      <x:c r="J27" s="285">
        <x:f t="shared" si="1"/>
        <x:v>2.0193942112147277E-2</x:v>
      </x:c>
      <x:c r="K27" s="57" t="s">
        <x:v>18</x:v>
      </x:c>
      <x:c r="L27" s="57" t="s">
        <x:v>18</x:v>
      </x:c>
      <x:c r="M27" s="57" t="s">
        <x:v>18</x:v>
      </x:c>
      <x:c r="N27" s="57" t="s">
        <x:v>18</x:v>
      </x:c>
      <x:c r="O27" s="57" t="s">
        <x:v>18</x:v>
      </x:c>
      <x:c r="P27" s="57" t="s">
        <x:v>18</x:v>
      </x:c>
      <x:c r="Q27" s="57" t="s">
        <x:v>18</x:v>
      </x:c>
      <x:c r="R27" s="74">
        <x:v>2793842</x:v>
      </x:c>
      <x:c r="S27" s="74">
        <x:v>1978378</x:v>
      </x:c>
      <x:c r="T27" s="118">
        <x:f t="shared" si="2"/>
        <x:v>815464</x:v>
      </x:c>
      <x:c r="U27" s="292">
        <x:f t="shared" si="3"/>
        <x:v>1.4121881662654963</x:v>
      </x:c>
      <x:c r="V27" s="111">
        <x:v>37</x:v>
      </x:c>
      <x:c r="W27" s="109" t="s">
        <x:v>98</x:v>
      </x:c>
    </x:row>
    <x:row r="28" spans="2:23" x14ac:dyDescent="0.55000000000000004">
      <x:c r="B28" s="2" t="s">
        <x:v>103</x:v>
      </x:c>
      <x:c r="C28" s="49" t="s">
        <x:v>104</x:v>
      </x:c>
      <x:c r="D28" s="103">
        <x:v>44264</x:v>
      </x:c>
      <x:c r="E28" s="255">
        <x:f>F28/D28</x:f>
        <x:v>0.65554400867522145</x:v>
      </x:c>
      <x:c r="F28" s="111">
        <x:v>29017</x:v>
      </x:c>
      <x:c r="G28" s="57" t="s">
        <x:v>18</x:v>
      </x:c>
      <x:c r="H28" s="57" t="s">
        <x:v>18</x:v>
      </x:c>
      <x:c r="I28" s="57" t="s">
        <x:v>18</x:v>
      </x:c>
      <x:c r="J28" s="57" t="s">
        <x:v>18</x:v>
      </x:c>
      <x:c r="K28" s="57" t="s">
        <x:v>18</x:v>
      </x:c>
      <x:c r="L28" s="57" t="s">
        <x:v>18</x:v>
      </x:c>
      <x:c r="M28" s="57" t="s">
        <x:v>18</x:v>
      </x:c>
      <x:c r="N28" s="57" t="s">
        <x:v>18</x:v>
      </x:c>
      <x:c r="O28" s="57" t="s">
        <x:v>18</x:v>
      </x:c>
      <x:c r="P28" s="57" t="s">
        <x:v>18</x:v>
      </x:c>
      <x:c r="Q28" s="57" t="s">
        <x:v>18</x:v>
      </x:c>
      <x:c r="R28" s="301">
        <x:f>11558000+6526000</x:f>
        <x:v>18084000</x:v>
      </x:c>
      <x:c r="S28" s="301">
        <x:v>15230000</x:v>
      </x:c>
      <x:c r="T28" s="118">
        <x:f t="shared" si="2"/>
        <x:v>2854000</x:v>
      </x:c>
      <x:c r="U28" s="292">
        <x:f t="shared" si="3"/>
        <x:v>1.1873933026920551</x:v>
      </x:c>
      <x:c r="V28" s="111">
        <x:v>291</x:v>
      </x:c>
      <x:c r="W28" s="109" t="s">
        <x:v>98</x:v>
      </x:c>
    </x:row>
    <x:row r="29" spans="2:23" x14ac:dyDescent="0.55000000000000004">
      <x:c r="B29" s="2" t="s">
        <x:v>106</x:v>
      </x:c>
      <x:c r="C29" s="49" t="s">
        <x:v>104</x:v>
      </x:c>
      <x:c r="D29" s="103">
        <x:v>9045</x:v>
      </x:c>
      <x:c r="E29" s="255">
        <x:f t="shared" si="0"/>
        <x:v>0.74107241569928139</x:v>
      </x:c>
      <x:c r="F29" s="111">
        <x:v>6703</x:v>
      </x:c>
      <x:c r="G29" s="57" t="s">
        <x:v>18</x:v>
      </x:c>
      <x:c r="H29" s="57" t="s">
        <x:v>18</x:v>
      </x:c>
      <x:c r="I29" s="57" t="s">
        <x:v>18</x:v>
      </x:c>
      <x:c r="J29" s="57" t="s">
        <x:v>18</x:v>
      </x:c>
      <x:c r="K29" s="57" t="s">
        <x:v>18</x:v>
      </x:c>
      <x:c r="L29" s="57" t="s">
        <x:v>18</x:v>
      </x:c>
      <x:c r="M29" s="57" t="s">
        <x:v>18</x:v>
      </x:c>
      <x:c r="N29" s="57" t="s">
        <x:v>18</x:v>
      </x:c>
      <x:c r="O29" s="57" t="s">
        <x:v>18</x:v>
      </x:c>
      <x:c r="P29" s="57" t="s">
        <x:v>18</x:v>
      </x:c>
      <x:c r="Q29" s="57" t="s">
        <x:v>18</x:v>
      </x:c>
      <x:c r="R29" s="301">
        <x:f>2567000+6337000</x:f>
        <x:v>8904000</x:v>
      </x:c>
      <x:c r="S29" s="301">
        <x:v>3990000</x:v>
      </x:c>
      <x:c r="T29" s="118">
        <x:f t="shared" si="2"/>
        <x:v>4914000</x:v>
      </x:c>
      <x:c r="U29" s="292">
        <x:f t="shared" si="3"/>
        <x:v>2.2315789473684209</x:v>
      </x:c>
      <x:c r="V29" s="111">
        <x:v>87</x:v>
      </x:c>
      <x:c r="W29" s="109" t="s">
        <x:v>98</x:v>
      </x:c>
    </x:row>
    <x:row r="30" spans="2:23" x14ac:dyDescent="0.55000000000000004">
      <x:c r="B30" s="2" t="s">
        <x:v>135</x:v>
      </x:c>
      <x:c r="C30" s="49" t="s">
        <x:v>104</x:v>
      </x:c>
      <x:c r="D30" s="103">
        <x:v>537</x:v>
      </x:c>
      <x:c r="E30" s="255">
        <x:f t="shared" si="0"/>
        <x:v>0.5009310986964618</x:v>
      </x:c>
      <x:c r="F30" s="111">
        <x:v>269</x:v>
      </x:c>
      <x:c r="G30" s="57" t="s">
        <x:v>18</x:v>
      </x:c>
      <x:c r="H30" s="57" t="s">
        <x:v>18</x:v>
      </x:c>
      <x:c r="I30" s="57" t="s">
        <x:v>18</x:v>
      </x:c>
      <x:c r="J30" s="57" t="s">
        <x:v>18</x:v>
      </x:c>
      <x:c r="K30" s="57" t="s">
        <x:v>18</x:v>
      </x:c>
      <x:c r="L30" s="57" t="s">
        <x:v>18</x:v>
      </x:c>
      <x:c r="M30" s="57" t="s">
        <x:v>18</x:v>
      </x:c>
      <x:c r="N30" s="57" t="s">
        <x:v>18</x:v>
      </x:c>
      <x:c r="O30" s="57" t="s">
        <x:v>18</x:v>
      </x:c>
      <x:c r="P30" s="57" t="s">
        <x:v>18</x:v>
      </x:c>
      <x:c r="Q30" s="57" t="s">
        <x:v>18</x:v>
      </x:c>
      <x:c r="R30" s="301">
        <x:f>113000+55000</x:f>
        <x:v>168000</x:v>
      </x:c>
      <x:c r="S30" s="301">
        <x:v>69000</x:v>
      </x:c>
      <x:c r="T30" s="118">
        <x:f t="shared" si="2"/>
        <x:v>99000</x:v>
      </x:c>
      <x:c r="U30" s="292">
        <x:f t="shared" si="3"/>
        <x:v>2.4347826086956523</x:v>
      </x:c>
      <x:c r="V30" s="111">
        <x:v>4</x:v>
      </x:c>
      <x:c r="W30" s="109" t="s">
        <x:v>98</x:v>
      </x:c>
    </x:row>
    <x:row r="31" spans="2:23" x14ac:dyDescent="0.55000000000000004">
      <x:c r="B31" s="2" t="s">
        <x:v>136</x:v>
      </x:c>
      <x:c r="C31" s="49" t="s">
        <x:v>104</x:v>
      </x:c>
      <x:c r="D31" s="103">
        <x:v>1269</x:v>
      </x:c>
      <x:c r="E31" s="255">
        <x:f t="shared" si="0"/>
        <x:v>0.97951142631993693</x:v>
      </x:c>
      <x:c r="F31" s="111">
        <x:v>1243</x:v>
      </x:c>
      <x:c r="G31" s="57" t="s">
        <x:v>18</x:v>
      </x:c>
      <x:c r="H31" s="57" t="s">
        <x:v>18</x:v>
      </x:c>
      <x:c r="I31" s="57" t="s">
        <x:v>18</x:v>
      </x:c>
      <x:c r="J31" s="57" t="s">
        <x:v>18</x:v>
      </x:c>
      <x:c r="K31" s="57" t="s">
        <x:v>18</x:v>
      </x:c>
      <x:c r="L31" s="57" t="s">
        <x:v>18</x:v>
      </x:c>
      <x:c r="M31" s="57" t="s">
        <x:v>18</x:v>
      </x:c>
      <x:c r="N31" s="57" t="s">
        <x:v>18</x:v>
      </x:c>
      <x:c r="O31" s="57" t="s">
        <x:v>18</x:v>
      </x:c>
      <x:c r="P31" s="57" t="s">
        <x:v>18</x:v>
      </x:c>
      <x:c r="Q31" s="57" t="s">
        <x:v>18</x:v>
      </x:c>
      <x:c r="R31" s="301">
        <x:f>160000+289000</x:f>
        <x:v>449000</x:v>
      </x:c>
      <x:c r="S31" s="301">
        <x:v>327000</x:v>
      </x:c>
      <x:c r="T31" s="118">
        <x:f t="shared" si="2"/>
        <x:v>122000</x:v>
      </x:c>
      <x:c r="U31" s="292">
        <x:f t="shared" si="3"/>
        <x:v>1.3730886850152906</x:v>
      </x:c>
      <x:c r="V31" s="111">
        <x:v>4</x:v>
      </x:c>
      <x:c r="W31" s="109" t="s">
        <x:v>98</x:v>
      </x:c>
    </x:row>
    <x:row r="32" spans="2:23" x14ac:dyDescent="0.55000000000000004">
      <x:c r="B32" s="2" t="s">
        <x:v>137</x:v>
      </x:c>
      <x:c r="C32" s="49" t="s">
        <x:v>104</x:v>
      </x:c>
      <x:c r="D32" s="58" t="s">
        <x:v>18</x:v>
      </x:c>
      <x:c r="E32" s="49" t="s">
        <x:v>18</x:v>
      </x:c>
      <x:c r="F32" s="111">
        <x:v>6830</x:v>
      </x:c>
      <x:c r="G32" s="57" t="s">
        <x:v>18</x:v>
      </x:c>
      <x:c r="H32" s="57" t="s">
        <x:v>18</x:v>
      </x:c>
      <x:c r="I32" s="57" t="s">
        <x:v>18</x:v>
      </x:c>
      <x:c r="J32" s="57" t="s">
        <x:v>18</x:v>
      </x:c>
      <x:c r="K32" s="57" t="s">
        <x:v>18</x:v>
      </x:c>
      <x:c r="L32" s="57" t="s">
        <x:v>18</x:v>
      </x:c>
      <x:c r="M32" s="57" t="s">
        <x:v>18</x:v>
      </x:c>
      <x:c r="N32" s="57" t="s">
        <x:v>18</x:v>
      </x:c>
      <x:c r="O32" s="57" t="s">
        <x:v>18</x:v>
      </x:c>
      <x:c r="P32" s="57" t="s">
        <x:v>18</x:v>
      </x:c>
      <x:c r="Q32" s="57" t="s">
        <x:v>18</x:v>
      </x:c>
      <x:c r="R32" s="301">
        <x:f>2262000+163000</x:f>
        <x:v>2425000</x:v>
      </x:c>
      <x:c r="S32" s="301">
        <x:v>2193000</x:v>
      </x:c>
      <x:c r="T32" s="118">
        <x:f t="shared" si="2"/>
        <x:v>232000</x:v>
      </x:c>
      <x:c r="U32" s="292">
        <x:f t="shared" si="3"/>
        <x:v>1.1057911536707707</x:v>
      </x:c>
      <x:c r="V32" s="111">
        <x:v>601</x:v>
      </x:c>
      <x:c r="W32" s="109" t="s">
        <x:v>105</x:v>
      </x:c>
    </x:row>
    <x:row r="33" spans="2:23" x14ac:dyDescent="0.55000000000000004">
      <x:c r="B33" s="3" t="s">
        <x:v>76</x:v>
      </x:c>
      <x:c r="C33" s="3"/>
      <x:c r="D33" s="61">
        <x:f>SUM(D22:D32)</x:f>
        <x:v>400150</x:v>
      </x:c>
      <x:c r="E33" s="212">
        <x:f>F33/D33</x:f>
        <x:v>0.71030463576158942</x:v>
      </x:c>
      <x:c r="F33" s="61">
        <x:f>SUM(F22:F32)</x:f>
        <x:v>284228.40000000002</x:v>
      </x:c>
      <x:c r="G33" s="112">
        <x:f>H33/F33</x:f>
        <x:v>9.4869689306205842</x:v>
      </x:c>
      <x:c r="H33" s="61">
        <x:f>SUM(H22:H32)</x:f>
        <x:v>2696466</x:v>
      </x:c>
      <x:c r="I33" s="139">
        <x:f>SUM(I22:I32)</x:f>
        <x:v>35764723.099999994</x:v>
      </x:c>
      <x:c r="J33" s="222">
        <x:f t="shared" ref="J33:J34" si="4">-PMT(0.46%,G33,I33)/(F33*1000)</x:f>
        <x:v>1.3585548325759892E-2</x:v>
      </x:c>
      <x:c r="K33" s="64" t="s">
        <x:v>18</x:v>
      </x:c>
      <x:c r="L33" s="64" t="s">
        <x:v>18</x:v>
      </x:c>
      <x:c r="M33" s="64" t="s">
        <x:v>18</x:v>
      </x:c>
      <x:c r="N33" s="64" t="s">
        <x:v>18</x:v>
      </x:c>
      <x:c r="O33" s="64" t="s">
        <x:v>18</x:v>
      </x:c>
      <x:c r="P33" s="64" t="s">
        <x:v>18</x:v>
      </x:c>
      <x:c r="Q33" s="64" t="s">
        <x:v>18</x:v>
      </x:c>
      <x:c r="R33" s="68">
        <x:f>SUM(R22:R32)</x:f>
        <x:v>145706878</x:v>
      </x:c>
      <x:c r="S33" s="68">
        <x:f t="shared" ref="S33:T33" si="5">SUM(S22:S32)</x:f>
        <x:v>132767957</x:v>
      </x:c>
      <x:c r="T33" s="68">
        <x:f t="shared" si="5"/>
        <x:v>12938921</x:v>
      </x:c>
      <x:c r="U33" s="69">
        <x:f t="shared" ref="U33" si="6">R33/S33</x:f>
        <x:v>1.0974551487600279</x:v>
      </x:c>
      <x:c r="V33" s="70">
        <x:f>SUM(V22:V32)</x:f>
        <x:v>10841</x:v>
      </x:c>
      <x:c r="W33" s="64" t="s">
        <x:v>18</x:v>
      </x:c>
    </x:row>
    <x:row r="34" spans="2:23" x14ac:dyDescent="0.55000000000000004">
      <x:c r="B34" s="28" t="s">
        <x:v>77</x:v>
      </x:c>
      <x:c r="C34" s="28"/>
      <x:c r="D34" s="229">
        <x:f>SUM(D22:D27)</x:f>
        <x:v>345035</x:v>
      </x:c>
      <x:c r="E34" s="233">
        <x:f>F34/D34</x:f>
        <x:v>0.69606387757763699</x:v>
      </x:c>
      <x:c r="F34" s="229">
        <x:f>SUM(F22:F27)</x:f>
        <x:v>240166.39999999999</x:v>
      </x:c>
      <x:c r="G34" s="230">
        <x:f>H34/F34</x:f>
        <x:v>11.227490606512818</x:v>
      </x:c>
      <x:c r="H34" s="229">
        <x:f t="shared" ref="H34:I34" si="7">SUM(H22:H27)</x:f>
        <x:v>2696466</x:v>
      </x:c>
      <x:c r="I34" s="277">
        <x:f t="shared" si="7"/>
        <x:v>35764723.099999994</x:v>
      </x:c>
      <x:c r="J34" s="278">
        <x:f t="shared" si="4"/>
        <x:v>1.3639486219510106E-2</x:v>
      </x:c>
      <x:c r="K34" s="279" t="s">
        <x:v>18</x:v>
      </x:c>
      <x:c r="L34" s="279" t="s">
        <x:v>18</x:v>
      </x:c>
      <x:c r="M34" s="280" t="s">
        <x:v>18</x:v>
      </x:c>
      <x:c r="N34" s="280" t="s">
        <x:v>18</x:v>
      </x:c>
      <x:c r="O34" s="280" t="s">
        <x:v>18</x:v>
      </x:c>
      <x:c r="P34" s="279" t="s">
        <x:v>18</x:v>
      </x:c>
      <x:c r="Q34" s="279" t="s">
        <x:v>18</x:v>
      </x:c>
      <x:c r="R34" s="277">
        <x:f t="shared" ref="R34:S34" si="8">SUM(R22:R27)</x:f>
        <x:v>115676878</x:v>
      </x:c>
      <x:c r="S34" s="277">
        <x:f t="shared" si="8"/>
        <x:v>110958957</x:v>
      </x:c>
      <x:c r="T34" s="281">
        <x:f>R34-S34</x:f>
        <x:v>4717921</x:v>
      </x:c>
      <x:c r="U34" s="233">
        <x:f>R34/S34</x:f>
        <x:v>1.0425195146706363</x:v>
      </x:c>
      <x:c r="V34" s="282" t="s">
        <x:v>18</x:v>
      </x:c>
      <x:c r="W34" s="282" t="s">
        <x:v>18</x:v>
      </x:c>
    </x:row>
    <x:row r="35" spans="2:23" x14ac:dyDescent="0.55000000000000004">
      <x:c r="B35" s="28" t="s">
        <x:v>78</x:v>
      </x:c>
      <x:c r="C35" s="28"/>
      <x:c r="D35" s="229">
        <x:f>SUM(D28:D32)</x:f>
        <x:v>55115</x:v>
      </x:c>
      <x:c r="E35" s="233">
        <x:f>F35/D35</x:f>
        <x:v>0.79945568357071572</x:v>
      </x:c>
      <x:c r="F35" s="229">
        <x:f>SUM(F28:F32)</x:f>
        <x:v>44062</x:v>
      </x:c>
      <x:c r="G35" s="279" t="s">
        <x:v>18</x:v>
      </x:c>
      <x:c r="H35" s="279" t="s">
        <x:v>18</x:v>
      </x:c>
      <x:c r="I35" s="279" t="s">
        <x:v>18</x:v>
      </x:c>
      <x:c r="J35" s="279" t="s">
        <x:v>18</x:v>
      </x:c>
      <x:c r="K35" s="279" t="s">
        <x:v>18</x:v>
      </x:c>
      <x:c r="L35" s="279" t="s">
        <x:v>18</x:v>
      </x:c>
      <x:c r="M35" s="280" t="s">
        <x:v>18</x:v>
      </x:c>
      <x:c r="N35" s="280" t="s">
        <x:v>18</x:v>
      </x:c>
      <x:c r="O35" s="280" t="s">
        <x:v>18</x:v>
      </x:c>
      <x:c r="P35" s="279" t="s">
        <x:v>18</x:v>
      </x:c>
      <x:c r="Q35" s="279" t="s">
        <x:v>18</x:v>
      </x:c>
      <x:c r="R35" s="26">
        <x:f>SUM(R28:R32)</x:f>
        <x:v>30030000</x:v>
      </x:c>
      <x:c r="S35" s="26">
        <x:f>SUM(S28:S32)</x:f>
        <x:v>21809000</x:v>
      </x:c>
      <x:c r="T35" s="281">
        <x:f>R35-S35</x:f>
        <x:v>8221000</x:v>
      </x:c>
      <x:c r="U35" s="233">
        <x:f>R35/S35</x:f>
        <x:v>1.3769544683387591</x:v>
      </x:c>
      <x:c r="V35" s="282" t="s">
        <x:v>18</x:v>
      </x:c>
      <x:c r="W35" s="282" t="s">
        <x:v>18</x:v>
      </x:c>
    </x:row>
    <x:row r="36" spans="2:23" ht="15.7" customHeight="1" x14ac:dyDescent="0.55000000000000004">
      <x:c r="B36" s="403" t="s">
        <x:v>79</x:v>
      </x:c>
      <x:c r="C36" s="404"/>
      <x:c r="D36" s="404"/>
      <x:c r="E36" s="404"/>
      <x:c r="F36" s="404"/>
      <x:c r="G36" s="404"/>
      <x:c r="H36" s="404"/>
      <x:c r="I36" s="404"/>
      <x:c r="J36" s="404"/>
      <x:c r="K36" s="404"/>
      <x:c r="L36" s="404"/>
      <x:c r="M36" s="404"/>
      <x:c r="N36" s="404"/>
      <x:c r="O36" s="404"/>
      <x:c r="P36" s="404"/>
      <x:c r="Q36" s="404"/>
      <x:c r="R36" s="404"/>
      <x:c r="S36" s="404"/>
      <x:c r="T36" s="404"/>
      <x:c r="U36" s="404"/>
      <x:c r="V36" s="404"/>
      <x:c r="W36" s="405"/>
    </x:row>
    <x:row r="37" spans="2:23" x14ac:dyDescent="0.55000000000000004">
      <x:c r="B37" s="2" t="s">
        <x:v>107</x:v>
      </x:c>
      <x:c r="C37" s="49" t="s">
        <x:v>95</x:v>
      </x:c>
      <x:c r="D37" s="103">
        <x:v>373991</x:v>
      </x:c>
      <x:c r="E37" s="214">
        <x:f>F37/D37</x:f>
        <x:v>0.70758654620030959</x:v>
      </x:c>
      <x:c r="F37" s="111">
        <x:v>264631</x:v>
      </x:c>
      <x:c r="G37" s="110">
        <x:v>9</x:v>
      </x:c>
      <x:c r="H37" s="106">
        <x:f>F37*G37</x:f>
        <x:v>2381679</x:v>
      </x:c>
      <x:c r="I37" s="74">
        <x:v>15581137.120000001</x:v>
      </x:c>
      <x:c r="J37" s="285">
        <x:f t="shared" ref="J37" si="9">-PMT(0.46%,G37,I37)/(F37*1000)</x:f>
        <x:v>6.6934696698465615E-3</x:v>
      </x:c>
      <x:c r="K37" s="57" t="s">
        <x:v>18</x:v>
      </x:c>
      <x:c r="L37" s="57" t="s">
        <x:v>18</x:v>
      </x:c>
      <x:c r="M37" s="57" t="s">
        <x:v>18</x:v>
      </x:c>
      <x:c r="N37" s="57" t="s">
        <x:v>18</x:v>
      </x:c>
      <x:c r="O37" s="57" t="s">
        <x:v>18</x:v>
      </x:c>
      <x:c r="P37" s="57" t="s">
        <x:v>18</x:v>
      </x:c>
      <x:c r="Q37" s="57" t="s">
        <x:v>18</x:v>
      </x:c>
      <x:c r="R37" s="74">
        <x:v>106518136</x:v>
      </x:c>
      <x:c r="S37" s="74">
        <x:v>21979822</x:v>
      </x:c>
      <x:c r="T37" s="118">
        <x:f>R37-S37</x:f>
        <x:v>84538314</x:v>
      </x:c>
      <x:c r="U37" s="80">
        <x:v>4.8499999999999996</x:v>
      </x:c>
      <x:c r="V37" s="79">
        <x:v>11197862</x:v>
      </x:c>
      <x:c r="W37" s="109" t="s">
        <x:v>96</x:v>
      </x:c>
    </x:row>
    <x:row r="38" spans="2:23" x14ac:dyDescent="0.55000000000000004">
      <x:c r="B38" s="2" t="s">
        <x:v>126</x:v>
      </x:c>
      <x:c r="C38" s="49" t="s">
        <x:v>95</x:v>
      </x:c>
      <x:c r="D38" s="113">
        <x:f>18761+49605.6</x:f>
        <x:v>68366.600000000006</x:v>
      </x:c>
      <x:c r="E38" s="214">
        <x:f t="shared" ref="E38:E42" si="10">F38/D38</x:f>
        <x:v>0.70492023883007193</x:v>
      </x:c>
      <x:c r="F38" s="108">
        <x:f>12973+35220</x:f>
        <x:v>48193</x:v>
      </x:c>
      <x:c r="G38" s="224">
        <x:v>9</x:v>
      </x:c>
      <x:c r="H38" s="106">
        <x:f>F38*G38</x:f>
        <x:v>433737</x:v>
      </x:c>
      <x:c r="I38" s="55" t="s">
        <x:v>18</x:v>
      </x:c>
      <x:c r="J38" s="55" t="s">
        <x:v>18</x:v>
      </x:c>
      <x:c r="K38" s="57" t="s">
        <x:v>18</x:v>
      </x:c>
      <x:c r="L38" s="57" t="s">
        <x:v>18</x:v>
      </x:c>
      <x:c r="M38" s="57" t="s">
        <x:v>18</x:v>
      </x:c>
      <x:c r="N38" s="57" t="s">
        <x:v>18</x:v>
      </x:c>
      <x:c r="O38" s="57" t="s">
        <x:v>18</x:v>
      </x:c>
      <x:c r="P38" s="57" t="s">
        <x:v>18</x:v>
      </x:c>
      <x:c r="Q38" s="57" t="s">
        <x:v>18</x:v>
      </x:c>
      <x:c r="R38" s="74">
        <x:v>21340</x:v>
      </x:c>
      <x:c r="S38" s="74">
        <x:v>14419</x:v>
      </x:c>
      <x:c r="T38" s="118">
        <x:f>R38-S38</x:f>
        <x:v>6921</x:v>
      </x:c>
      <x:c r="U38" s="80">
        <x:f>R38/S38</x:f>
        <x:v>1.4799916776475484</x:v>
      </x:c>
      <x:c r="V38" s="52" t="s">
        <x:v>18</x:v>
      </x:c>
      <x:c r="W38" s="109" t="s">
        <x:v>96</x:v>
      </x:c>
    </x:row>
    <x:row r="39" spans="2:23" x14ac:dyDescent="0.55000000000000004">
      <x:c r="B39" s="2" t="s">
        <x:v>109</x:v>
      </x:c>
      <x:c r="C39" s="49" t="s">
        <x:v>95</x:v>
      </x:c>
      <x:c r="D39" s="103">
        <x:v>65592</x:v>
      </x:c>
      <x:c r="E39" s="214">
        <x:f t="shared" si="10"/>
        <x:v>0.68378765703134525</x:v>
      </x:c>
      <x:c r="F39" s="111">
        <x:v>44851</x:v>
      </x:c>
      <x:c r="G39" s="110">
        <x:v>8</x:v>
      </x:c>
      <x:c r="H39" s="106">
        <x:f t="shared" ref="H39:H43" si="11">F39*G39</x:f>
        <x:v>358808</x:v>
      </x:c>
      <x:c r="I39" s="74">
        <x:v>6071724.1699999999</x:v>
      </x:c>
      <x:c r="J39" s="285">
        <x:f t="shared" ref="J39:J43" si="12">-PMT(0.46%,G39,I39)/(F39*1000)</x:f>
        <x:v>1.7274090338495342E-2</x:v>
      </x:c>
      <x:c r="K39" s="57" t="s">
        <x:v>18</x:v>
      </x:c>
      <x:c r="L39" s="57" t="s">
        <x:v>18</x:v>
      </x:c>
      <x:c r="M39" s="57" t="s">
        <x:v>18</x:v>
      </x:c>
      <x:c r="N39" s="57" t="s">
        <x:v>18</x:v>
      </x:c>
      <x:c r="O39" s="57" t="s">
        <x:v>18</x:v>
      </x:c>
      <x:c r="P39" s="57" t="s">
        <x:v>18</x:v>
      </x:c>
      <x:c r="Q39" s="57" t="s">
        <x:v>18</x:v>
      </x:c>
      <x:c r="R39" s="119">
        <x:v>18100895</x:v>
      </x:c>
      <x:c r="S39" s="119">
        <x:v>5134644</x:v>
      </x:c>
      <x:c r="T39" s="118">
        <x:f>R39-S39</x:f>
        <x:v>12966251</x:v>
      </x:c>
      <x:c r="U39" s="80">
        <x:v>3.53</x:v>
      </x:c>
      <x:c r="V39" s="79">
        <x:v>41024</x:v>
      </x:c>
      <x:c r="W39" s="109" t="s">
        <x:v>96</x:v>
      </x:c>
    </x:row>
    <x:row r="40" spans="2:23" ht="14.5" customHeight="1" x14ac:dyDescent="0.55000000000000004">
      <x:c r="B40" s="2" t="s">
        <x:v>138</x:v>
      </x:c>
      <x:c r="C40" s="49" t="s">
        <x:v>95</x:v>
      </x:c>
      <x:c r="D40" s="79">
        <x:f>4678+7969</x:f>
        <x:v>12647</x:v>
      </x:c>
      <x:c r="E40" s="214">
        <x:f t="shared" si="10"/>
        <x:v>0.84375741282517591</x:v>
      </x:c>
      <x:c r="F40" s="111">
        <x:f>4216+6455</x:f>
        <x:v>10671</x:v>
      </x:c>
      <x:c r="G40" s="110">
        <x:v>9</x:v>
      </x:c>
      <x:c r="H40" s="106">
        <x:f t="shared" si="11"/>
        <x:v>96039</x:v>
      </x:c>
      <x:c r="I40" s="191">
        <x:v>1397401.54</x:v>
      </x:c>
      <x:c r="J40" s="285">
        <x:f t="shared" si="12"/>
        <x:v>1.4887060928685091E-2</x:v>
      </x:c>
      <x:c r="K40" s="57" t="s">
        <x:v>18</x:v>
      </x:c>
      <x:c r="L40" s="57" t="s">
        <x:v>18</x:v>
      </x:c>
      <x:c r="M40" s="57" t="s">
        <x:v>18</x:v>
      </x:c>
      <x:c r="N40" s="57" t="s">
        <x:v>18</x:v>
      </x:c>
      <x:c r="O40" s="57" t="s">
        <x:v>18</x:v>
      </x:c>
      <x:c r="P40" s="57" t="s">
        <x:v>18</x:v>
      </x:c>
      <x:c r="Q40" s="57" t="s">
        <x:v>18</x:v>
      </x:c>
      <x:c r="R40" s="192">
        <x:v>3713741</x:v>
      </x:c>
      <x:c r="S40" s="192">
        <x:v>1407813</x:v>
      </x:c>
      <x:c r="T40" s="146">
        <x:f t="shared" ref="T40:T43" si="13">R40-S40</x:f>
        <x:v>2305928</x:v>
      </x:c>
      <x:c r="U40" s="297">
        <x:v>2.64</x:v>
      </x:c>
      <x:c r="V40" s="193">
        <x:v>42231</x:v>
      </x:c>
      <x:c r="W40" s="172" t="s">
        <x:v>139</x:v>
      </x:c>
    </x:row>
    <x:row r="41" spans="2:23" ht="14.5" customHeight="1" x14ac:dyDescent="0.55000000000000004">
      <x:c r="B41" s="2" t="s">
        <x:v>140</x:v>
      </x:c>
      <x:c r="C41" s="49" t="s">
        <x:v>95</x:v>
      </x:c>
      <x:c r="D41" s="79">
        <x:f>401+2680</x:f>
        <x:v>3081</x:v>
      </x:c>
      <x:c r="E41" s="214">
        <x:f t="shared" si="10"/>
        <x:v>0.81084063615709179</x:v>
      </x:c>
      <x:c r="F41" s="106">
        <x:f>368.5+2129.7</x:f>
        <x:v>2498.1999999999998</x:v>
      </x:c>
      <x:c r="G41" s="114">
        <x:v>9</x:v>
      </x:c>
      <x:c r="H41" s="106">
        <x:f t="shared" si="11"/>
        <x:v>22483.8</x:v>
      </x:c>
      <x:c r="I41" s="194">
        <x:v>826078.46</x:v>
      </x:c>
      <x:c r="J41" s="285">
        <x:f t="shared" si="12"/>
        <x:v>3.7591266874962087E-2</x:v>
      </x:c>
      <x:c r="K41" s="57" t="s">
        <x:v>18</x:v>
      </x:c>
      <x:c r="L41" s="57" t="s">
        <x:v>18</x:v>
      </x:c>
      <x:c r="M41" s="57" t="s">
        <x:v>18</x:v>
      </x:c>
      <x:c r="N41" s="57" t="s">
        <x:v>18</x:v>
      </x:c>
      <x:c r="O41" s="57" t="s">
        <x:v>18</x:v>
      </x:c>
      <x:c r="P41" s="57" t="s">
        <x:v>18</x:v>
      </x:c>
      <x:c r="Q41" s="57" t="s">
        <x:v>18</x:v>
      </x:c>
      <x:c r="R41" s="145">
        <x:v>931148</x:v>
      </x:c>
      <x:c r="S41" s="145">
        <x:v>753179</x:v>
      </x:c>
      <x:c r="T41" s="146">
        <x:f t="shared" si="13"/>
        <x:v>177969</x:v>
      </x:c>
      <x:c r="U41" s="297">
        <x:v>1.24</x:v>
      </x:c>
      <x:c r="V41" s="298">
        <x:v>7914</x:v>
      </x:c>
      <x:c r="W41" s="109" t="s">
        <x:v>105</x:v>
      </x:c>
    </x:row>
    <x:row r="42" spans="2:23" ht="14.5" customHeight="1" x14ac:dyDescent="0.55000000000000004">
      <x:c r="B42" s="2" t="s">
        <x:v>141</x:v>
      </x:c>
      <x:c r="C42" s="49" t="s">
        <x:v>95</x:v>
      </x:c>
      <x:c r="D42" s="79">
        <x:v>2225</x:v>
      </x:c>
      <x:c r="E42" s="214">
        <x:f t="shared" si="10"/>
        <x:v>1</x:v>
      </x:c>
      <x:c r="F42" s="106">
        <x:v>2225</x:v>
      </x:c>
      <x:c r="G42" s="115">
        <x:v>1</x:v>
      </x:c>
      <x:c r="H42" s="106">
        <x:f t="shared" si="11"/>
        <x:v>2225</x:v>
      </x:c>
      <x:c r="I42" s="1">
        <x:v>2227567.9299999997</x:v>
      </x:c>
      <x:c r="J42" s="285">
        <x:f t="shared" si="12"/>
        <x:v>1.0057594348215728</x:v>
      </x:c>
      <x:c r="K42" s="57" t="s">
        <x:v>18</x:v>
      </x:c>
      <x:c r="L42" s="57" t="s">
        <x:v>18</x:v>
      </x:c>
      <x:c r="M42" s="57" t="s">
        <x:v>18</x:v>
      </x:c>
      <x:c r="N42" s="57" t="s">
        <x:v>18</x:v>
      </x:c>
      <x:c r="O42" s="57" t="s">
        <x:v>18</x:v>
      </x:c>
      <x:c r="P42" s="57" t="s">
        <x:v>18</x:v>
      </x:c>
      <x:c r="Q42" s="57" t="s">
        <x:v>18</x:v>
      </x:c>
      <x:c r="R42" s="1">
        <x:v>1233932</x:v>
      </x:c>
      <x:c r="S42" s="1">
        <x:v>2365043</x:v>
      </x:c>
      <x:c r="T42" s="118">
        <x:f t="shared" si="13"/>
        <x:v>-1131111</x:v>
      </x:c>
      <x:c r="U42" s="80">
        <x:v>0.52</x:v>
      </x:c>
      <x:c r="V42" s="108">
        <x:v>16237</x:v>
      </x:c>
      <x:c r="W42" s="109" t="s">
        <x:v>105</x:v>
      </x:c>
    </x:row>
    <x:row r="43" spans="2:23" x14ac:dyDescent="0.55000000000000004">
      <x:c r="B43" s="2" t="s">
        <x:v>142</x:v>
      </x:c>
      <x:c r="C43" s="49" t="s">
        <x:v>95</x:v>
      </x:c>
      <x:c r="D43" s="79">
        <x:v>13479</x:v>
      </x:c>
      <x:c r="E43" s="214">
        <x:f>F43/D43</x:f>
        <x:v>1</x:v>
      </x:c>
      <x:c r="F43" s="106">
        <x:v>13479</x:v>
      </x:c>
      <x:c r="G43" s="115">
        <x:v>1</x:v>
      </x:c>
      <x:c r="H43" s="106">
        <x:f t="shared" si="11"/>
        <x:v>13479</x:v>
      </x:c>
      <x:c r="I43" s="1">
        <x:v>1749110</x:v>
      </x:c>
      <x:c r="J43" s="285">
        <x:f t="shared" si="12"/>
        <x:v>0.13036248282513541</x:v>
      </x:c>
      <x:c r="K43" s="57" t="s">
        <x:v>18</x:v>
      </x:c>
      <x:c r="L43" s="57" t="s">
        <x:v>18</x:v>
      </x:c>
      <x:c r="M43" s="57" t="s">
        <x:v>18</x:v>
      </x:c>
      <x:c r="N43" s="57" t="s">
        <x:v>18</x:v>
      </x:c>
      <x:c r="O43" s="57" t="s">
        <x:v>18</x:v>
      </x:c>
      <x:c r="P43" s="57" t="s">
        <x:v>18</x:v>
      </x:c>
      <x:c r="Q43" s="57" t="s">
        <x:v>18</x:v>
      </x:c>
      <x:c r="R43" s="1">
        <x:v>855662</x:v>
      </x:c>
      <x:c r="S43" s="1">
        <x:v>2174501</x:v>
      </x:c>
      <x:c r="T43" s="118">
        <x:f t="shared" si="13"/>
        <x:v>-1318839</x:v>
      </x:c>
      <x:c r="U43" s="80">
        <x:v>0.39</x:v>
      </x:c>
      <x:c r="V43" s="108">
        <x:v>263205</x:v>
      </x:c>
      <x:c r="W43" s="109" t="s">
        <x:v>105</x:v>
      </x:c>
    </x:row>
    <x:row r="44" spans="2:23" x14ac:dyDescent="0.55000000000000004">
      <x:c r="B44" s="2" t="s">
        <x:v>113</x:v>
      </x:c>
      <x:c r="C44" s="49" t="s">
        <x:v>104</x:v>
      </x:c>
      <x:c r="D44" s="103">
        <x:v>791</x:v>
      </x:c>
      <x:c r="E44" s="214">
        <x:f t="shared" ref="E44" si="14">F44/D44</x:f>
        <x:v>0.80025284450063217</x:v>
      </x:c>
      <x:c r="F44" s="111">
        <x:v>633</x:v>
      </x:c>
      <x:c r="G44" s="57" t="s">
        <x:v>18</x:v>
      </x:c>
      <x:c r="H44" s="57" t="s">
        <x:v>18</x:v>
      </x:c>
      <x:c r="I44" s="57" t="s">
        <x:v>18</x:v>
      </x:c>
      <x:c r="J44" s="57" t="s">
        <x:v>18</x:v>
      </x:c>
      <x:c r="K44" s="57" t="s">
        <x:v>18</x:v>
      </x:c>
      <x:c r="L44" s="57" t="s">
        <x:v>18</x:v>
      </x:c>
      <x:c r="M44" s="57" t="s">
        <x:v>18</x:v>
      </x:c>
      <x:c r="N44" s="57" t="s">
        <x:v>18</x:v>
      </x:c>
      <x:c r="O44" s="57" t="s">
        <x:v>18</x:v>
      </x:c>
      <x:c r="P44" s="57" t="s">
        <x:v>18</x:v>
      </x:c>
      <x:c r="Q44" s="57" t="s">
        <x:v>18</x:v>
      </x:c>
      <x:c r="R44" s="301">
        <x:f>233000+49000</x:f>
        <x:v>282000</x:v>
      </x:c>
      <x:c r="S44" s="272">
        <x:v>277000</x:v>
      </x:c>
      <x:c r="T44" s="118">
        <x:f t="shared" ref="T44" si="15">R44-S44</x:f>
        <x:v>5000</x:v>
      </x:c>
      <x:c r="U44" s="292">
        <x:f>R44/S44</x:f>
        <x:v>1.0180505415162455</x:v>
      </x:c>
      <x:c r="V44" s="111">
        <x:v>29223</x:v>
      </x:c>
      <x:c r="W44" s="109" t="s">
        <x:v>96</x:v>
      </x:c>
    </x:row>
    <x:row r="45" spans="2:23" x14ac:dyDescent="0.55000000000000004">
      <x:c r="B45" s="3" t="s">
        <x:v>80</x:v>
      </x:c>
      <x:c r="C45" s="3"/>
      <x:c r="D45" s="61">
        <x:f>SUM(D37:D44)</x:f>
        <x:v>540172.6</x:v>
      </x:c>
      <x:c r="E45" s="212">
        <x:f>F45/D45</x:f>
        <x:v>0.71677312029525386</x:v>
      </x:c>
      <x:c r="F45" s="61">
        <x:f>SUM(F37:F44)</x:f>
        <x:v>387181.2</x:v>
      </x:c>
      <x:c r="G45" s="112">
        <x:f>H45/F45</x:f>
        <x:v>8.5449675759050283</x:v>
      </x:c>
      <x:c r="H45" s="67">
        <x:f>SUM(H37:H44)</x:f>
        <x:v>3308450.8</x:v>
      </x:c>
      <x:c r="I45" s="63">
        <x:f>SUM(I37:I44)</x:f>
        <x:v>27853019.219999999</x:v>
      </x:c>
      <x:c r="J45" s="222">
        <x:f t="shared" ref="J45" si="16">-PMT(0.46%,G45,I45)/(F45*1000)</x:f>
        <x:v>8.6046367159443495E-3</x:v>
      </x:c>
      <x:c r="K45" s="64" t="s">
        <x:v>18</x:v>
      </x:c>
      <x:c r="L45" s="64" t="s">
        <x:v>18</x:v>
      </x:c>
      <x:c r="M45" s="64" t="s">
        <x:v>18</x:v>
      </x:c>
      <x:c r="N45" s="64" t="s">
        <x:v>18</x:v>
      </x:c>
      <x:c r="O45" s="64" t="s">
        <x:v>18</x:v>
      </x:c>
      <x:c r="P45" s="64" t="s">
        <x:v>18</x:v>
      </x:c>
      <x:c r="Q45" s="64" t="s">
        <x:v>18</x:v>
      </x:c>
      <x:c r="R45" s="68">
        <x:f>SUM(R37:R44)</x:f>
        <x:v>131656854</x:v>
      </x:c>
      <x:c r="S45" s="68">
        <x:f>SUM(S37:S44)</x:f>
        <x:v>34106421</x:v>
      </x:c>
      <x:c r="T45" s="68">
        <x:f>SUM(T37:T44)</x:f>
        <x:v>97550433</x:v>
      </x:c>
      <x:c r="U45" s="69">
        <x:f t="shared" ref="U45" si="17">R45/S45</x:f>
        <x:v>3.8601779412738733</x:v>
      </x:c>
      <x:c r="V45" s="70">
        <x:f>SUM(V37:V44)</x:f>
        <x:v>11597696</x:v>
      </x:c>
      <x:c r="W45" s="64" t="s">
        <x:v>18</x:v>
      </x:c>
    </x:row>
    <x:row r="46" spans="2:23" ht="15.7" customHeight="1" x14ac:dyDescent="0.55000000000000004">
      <x:c r="B46" s="419" t="s">
        <x:v>81</x:v>
      </x:c>
      <x:c r="C46" s="420"/>
      <x:c r="D46" s="420"/>
      <x:c r="E46" s="420"/>
      <x:c r="F46" s="420"/>
      <x:c r="G46" s="420"/>
      <x:c r="H46" s="420"/>
      <x:c r="I46" s="420"/>
      <x:c r="J46" s="420"/>
      <x:c r="K46" s="420"/>
      <x:c r="L46" s="420"/>
      <x:c r="M46" s="420"/>
      <x:c r="N46" s="420"/>
      <x:c r="O46" s="420"/>
      <x:c r="P46" s="420"/>
      <x:c r="Q46" s="420"/>
      <x:c r="R46" s="420"/>
      <x:c r="S46" s="420"/>
      <x:c r="T46" s="420"/>
      <x:c r="U46" s="420"/>
      <x:c r="V46" s="420"/>
      <x:c r="W46" s="421"/>
    </x:row>
    <x:row r="47" spans="2:23" x14ac:dyDescent="0.55000000000000004">
      <x:c r="B47" s="2" t="s">
        <x:v>129</x:v>
      </x:c>
      <x:c r="C47" s="49" t="s">
        <x:v>104</x:v>
      </x:c>
      <x:c r="D47" s="103">
        <x:v>7438</x:v>
      </x:c>
      <x:c r="E47" s="214">
        <x:f t="shared" ref="E47:E49" si="18">F47/D47</x:f>
        <x:v>1</x:v>
      </x:c>
      <x:c r="F47" s="103">
        <x:v>7438</x:v>
      </x:c>
      <x:c r="G47" s="57" t="s">
        <x:v>18</x:v>
      </x:c>
      <x:c r="H47" s="57" t="s">
        <x:v>18</x:v>
      </x:c>
      <x:c r="I47" s="57" t="s">
        <x:v>18</x:v>
      </x:c>
      <x:c r="J47" s="57" t="s">
        <x:v>18</x:v>
      </x:c>
      <x:c r="K47" s="57" t="s">
        <x:v>18</x:v>
      </x:c>
      <x:c r="L47" s="57" t="s">
        <x:v>18</x:v>
      </x:c>
      <x:c r="M47" s="57" t="s">
        <x:v>18</x:v>
      </x:c>
      <x:c r="N47" s="57" t="s">
        <x:v>18</x:v>
      </x:c>
      <x:c r="O47" s="57" t="s">
        <x:v>18</x:v>
      </x:c>
      <x:c r="P47" s="57" t="s">
        <x:v>18</x:v>
      </x:c>
      <x:c r="Q47" s="57" t="s">
        <x:v>18</x:v>
      </x:c>
      <x:c r="R47" s="301">
        <x:f>2975000+2786000</x:f>
        <x:v>5761000</x:v>
      </x:c>
      <x:c r="S47" s="272">
        <x:v>7717000</x:v>
      </x:c>
      <x:c r="T47" s="118">
        <x:f t="shared" ref="T47:T49" si="19">R47-S47</x:f>
        <x:v>-1956000</x:v>
      </x:c>
      <x:c r="U47" s="292">
        <x:f>R47/S47</x:f>
        <x:v>0.74653362705714654</x:v>
      </x:c>
      <x:c r="V47" s="111">
        <x:v>154037</x:v>
      </x:c>
      <x:c r="W47" s="109" t="s">
        <x:v>96</x:v>
      </x:c>
    </x:row>
    <x:row r="48" spans="2:23" x14ac:dyDescent="0.55000000000000004">
      <x:c r="B48" s="2" t="s">
        <x:v>116</x:v>
      </x:c>
      <x:c r="C48" s="49" t="s">
        <x:v>104</x:v>
      </x:c>
      <x:c r="D48" s="103">
        <x:v>1221</x:v>
      </x:c>
      <x:c r="E48" s="214">
        <x:f t="shared" si="18"/>
        <x:v>1</x:v>
      </x:c>
      <x:c r="F48" s="103">
        <x:v>1221</x:v>
      </x:c>
      <x:c r="G48" s="57" t="s">
        <x:v>18</x:v>
      </x:c>
      <x:c r="H48" s="57" t="s">
        <x:v>18</x:v>
      </x:c>
      <x:c r="I48" s="57" t="s">
        <x:v>18</x:v>
      </x:c>
      <x:c r="J48" s="57" t="s">
        <x:v>18</x:v>
      </x:c>
      <x:c r="K48" s="57" t="s">
        <x:v>18</x:v>
      </x:c>
      <x:c r="L48" s="57" t="s">
        <x:v>18</x:v>
      </x:c>
      <x:c r="M48" s="57" t="s">
        <x:v>18</x:v>
      </x:c>
      <x:c r="N48" s="57" t="s">
        <x:v>18</x:v>
      </x:c>
      <x:c r="O48" s="57" t="s">
        <x:v>18</x:v>
      </x:c>
      <x:c r="P48" s="57" t="s">
        <x:v>18</x:v>
      </x:c>
      <x:c r="Q48" s="57" t="s">
        <x:v>18</x:v>
      </x:c>
      <x:c r="R48" s="301">
        <x:f>512000+336000</x:f>
        <x:v>848000</x:v>
      </x:c>
      <x:c r="S48" s="272">
        <x:v>3455000</x:v>
      </x:c>
      <x:c r="T48" s="118">
        <x:f t="shared" si="19"/>
        <x:v>-2607000</x:v>
      </x:c>
      <x:c r="U48" s="292">
        <x:f>R48/S48</x:f>
        <x:v>0.24544138929088277</x:v>
      </x:c>
      <x:c r="V48" s="111">
        <x:v>829</x:v>
      </x:c>
      <x:c r="W48" s="109" t="s">
        <x:v>117</x:v>
      </x:c>
    </x:row>
    <x:row r="49" spans="2:23" x14ac:dyDescent="0.55000000000000004">
      <x:c r="B49" s="2" t="s">
        <x:v>143</x:v>
      </x:c>
      <x:c r="C49" s="49" t="s">
        <x:v>104</x:v>
      </x:c>
      <x:c r="D49" s="103">
        <x:v>776</x:v>
      </x:c>
      <x:c r="E49" s="214">
        <x:f t="shared" si="18"/>
        <x:v>1</x:v>
      </x:c>
      <x:c r="F49" s="103">
        <x:v>776</x:v>
      </x:c>
      <x:c r="G49" s="57" t="s">
        <x:v>18</x:v>
      </x:c>
      <x:c r="H49" s="57" t="s">
        <x:v>18</x:v>
      </x:c>
      <x:c r="I49" s="57" t="s">
        <x:v>18</x:v>
      </x:c>
      <x:c r="J49" s="57" t="s">
        <x:v>18</x:v>
      </x:c>
      <x:c r="K49" s="57" t="s">
        <x:v>18</x:v>
      </x:c>
      <x:c r="L49" s="57" t="s">
        <x:v>18</x:v>
      </x:c>
      <x:c r="M49" s="57" t="s">
        <x:v>18</x:v>
      </x:c>
      <x:c r="N49" s="57" t="s">
        <x:v>18</x:v>
      </x:c>
      <x:c r="O49" s="57" t="s">
        <x:v>18</x:v>
      </x:c>
      <x:c r="P49" s="57" t="s">
        <x:v>18</x:v>
      </x:c>
      <x:c r="Q49" s="57" t="s">
        <x:v>18</x:v>
      </x:c>
      <x:c r="R49" s="301">
        <x:f>419000+360000</x:f>
        <x:v>779000</x:v>
      </x:c>
      <x:c r="S49" s="272">
        <x:v>1951000</x:v>
      </x:c>
      <x:c r="T49" s="118">
        <x:f t="shared" si="19"/>
        <x:v>-1172000</x:v>
      </x:c>
      <x:c r="U49" s="292">
        <x:f>R49/S49</x:f>
        <x:v>0.39928241927216812</x:v>
      </x:c>
      <x:c r="V49" s="102">
        <x:v>5227</x:v>
      </x:c>
      <x:c r="W49" s="109" t="s">
        <x:v>111</x:v>
      </x:c>
    </x:row>
    <x:row r="50" spans="2:23" hidden="1" x14ac:dyDescent="0.55000000000000004"/>
    <x:row r="51" spans="2:23" hidden="1" x14ac:dyDescent="0.55000000000000004"/>
    <x:row r="52" spans="2:23" ht="15.75" customHeight="1" x14ac:dyDescent="0.55000000000000004">
      <x:c r="B52" s="3" t="s">
        <x:v>82</x:v>
      </x:c>
      <x:c r="C52" s="3"/>
      <x:c r="D52" s="61">
        <x:f>SUM(D47:D51)</x:f>
        <x:v>9435</x:v>
      </x:c>
      <x:c r="E52" s="65">
        <x:f>F52/D52</x:f>
        <x:v>1</x:v>
      </x:c>
      <x:c r="F52" s="61">
        <x:f>SUM(F47:F51)</x:f>
        <x:v>9435</x:v>
      </x:c>
      <x:c r="G52" s="64" t="s">
        <x:v>18</x:v>
      </x:c>
      <x:c r="H52" s="64" t="s">
        <x:v>18</x:v>
      </x:c>
      <x:c r="I52" s="64" t="s">
        <x:v>18</x:v>
      </x:c>
      <x:c r="J52" s="64" t="s">
        <x:v>18</x:v>
      </x:c>
      <x:c r="K52" s="64" t="s">
        <x:v>18</x:v>
      </x:c>
      <x:c r="L52" s="64" t="s">
        <x:v>18</x:v>
      </x:c>
      <x:c r="M52" s="64" t="s">
        <x:v>18</x:v>
      </x:c>
      <x:c r="N52" s="64" t="s">
        <x:v>18</x:v>
      </x:c>
      <x:c r="O52" s="64" t="s">
        <x:v>18</x:v>
      </x:c>
      <x:c r="P52" s="64" t="s">
        <x:v>18</x:v>
      </x:c>
      <x:c r="Q52" s="64" t="s">
        <x:v>18</x:v>
      </x:c>
      <x:c r="R52" s="68">
        <x:f>SUM(R47:R51)</x:f>
        <x:v>7388000</x:v>
      </x:c>
      <x:c r="S52" s="68">
        <x:f>SUM(S47:S51)</x:f>
        <x:v>13123000</x:v>
      </x:c>
      <x:c r="T52" s="68">
        <x:f>SUM(T47:T51)</x:f>
        <x:v>-5735000</x:v>
      </x:c>
      <x:c r="U52" s="69">
        <x:f t="shared" si="21"/>
        <x:v>0.56298102568010366</x:v>
      </x:c>
      <x:c r="V52" s="70">
        <x:f>SUM(V47:V51)</x:f>
        <x:v>160093</x:v>
      </x:c>
      <x:c r="W52" s="64" t="s">
        <x:v>18</x:v>
      </x:c>
    </x:row>
    <x:row r="53" spans="2:23" ht="15.7" hidden="1" customHeight="1" x14ac:dyDescent="0.55000000000000004"/>
    <x:row r="54" spans="2:23" hidden="1" x14ac:dyDescent="0.55000000000000004"/>
    <x:row r="55" spans="2:23" hidden="1" x14ac:dyDescent="0.55000000000000004"/>
    <x:row r="56" spans="2:23" hidden="1" x14ac:dyDescent="0.55000000000000004"/>
    <x:row r="57" spans="2:23" hidden="1" x14ac:dyDescent="0.55000000000000004"/>
    <x:row r="58" spans="2:23" hidden="1" x14ac:dyDescent="0.55000000000000004"/>
    <x:row r="59" spans="2:23" ht="35.200000000000003" hidden="1" customHeight="1" x14ac:dyDescent="0.55000000000000004"/>
    <x:row r="60" spans="2:23" hidden="1" x14ac:dyDescent="0.55000000000000004"/>
    <x:row r="61" spans="2:23" ht="16.2" hidden="1" customHeight="1" x14ac:dyDescent="0.55000000000000004"/>
    <x:row r="62" spans="2:23" ht="16.2" hidden="1" customHeight="1" x14ac:dyDescent="0.55000000000000004"/>
    <x:row r="63" spans="2:23" ht="16.2" hidden="1" customHeight="1" x14ac:dyDescent="0.55000000000000004"/>
    <x:row r="64" spans="2:23" ht="31.5" hidden="1" customHeight="1" x14ac:dyDescent="0.55000000000000004"/>
    <x:row r="65" spans="2:23" ht="40.5" customHeight="1" x14ac:dyDescent="0.55000000000000004">
      <x:c r="B65" s="34" t="s">
        <x:v>87</x:v>
      </x:c>
      <x:c r="C65" s="34"/>
      <x:c r="D65" s="83" t="s">
        <x:v>18</x:v>
      </x:c>
      <x:c r="E65" s="83" t="s">
        <x:v>18</x:v>
      </x:c>
      <x:c r="F65" s="83" t="s">
        <x:v>18</x:v>
      </x:c>
      <x:c r="G65" s="83" t="s">
        <x:v>18</x:v>
      </x:c>
      <x:c r="H65" s="83" t="s">
        <x:v>18</x:v>
      </x:c>
      <x:c r="I65" s="35">
        <x:f>12073390.53+28659010.5</x:f>
        <x:v>40732401.030000001</x:v>
      </x:c>
      <x:c r="J65" s="83" t="s">
        <x:v>18</x:v>
      </x:c>
      <x:c r="K65" s="83" t="s">
        <x:v>18</x:v>
      </x:c>
      <x:c r="L65" s="83" t="s">
        <x:v>18</x:v>
      </x:c>
      <x:c r="M65" s="83" t="s">
        <x:v>18</x:v>
      </x:c>
      <x:c r="N65" s="83" t="s">
        <x:v>18</x:v>
      </x:c>
      <x:c r="O65" s="83" t="s">
        <x:v>18</x:v>
      </x:c>
      <x:c r="P65" s="83" t="s">
        <x:v>18</x:v>
      </x:c>
      <x:c r="Q65" s="83" t="s">
        <x:v>18</x:v>
      </x:c>
      <x:c r="R65" s="83" t="s">
        <x:v>18</x:v>
      </x:c>
      <x:c r="S65" s="83" t="s">
        <x:v>18</x:v>
      </x:c>
      <x:c r="T65" s="83" t="s">
        <x:v>18</x:v>
      </x:c>
      <x:c r="U65" s="83" t="s">
        <x:v>18</x:v>
      </x:c>
      <x:c r="V65" s="120" t="s">
        <x:v>18</x:v>
      </x:c>
      <x:c r="W65" s="83" t="s">
        <x:v>18</x:v>
      </x:c>
    </x:row>
    <x:row r="66" spans="2:23" ht="31.5" customHeight="1" x14ac:dyDescent="0.55000000000000004">
      <x:c r="B66" s="27" t="s">
        <x:v>88</x:v>
      </x:c>
      <x:c r="C66" s="27"/>
      <x:c r="D66" s="75">
        <x:f>SUM(D33,D45,D52,D59,D64,D65)</x:f>
        <x:v>949757.6</x:v>
      </x:c>
      <x:c r="E66" s="205">
        <x:f>F66/D66</x:f>
        <x:v>0.71686143917142664</x:v>
      </x:c>
      <x:c r="F66" s="75">
        <x:f>SUM(F33,F45,F52,F59,F64,F65)</x:f>
        <x:v>680844.60000000009</x:v>
      </x:c>
      <x:c r="G66" s="205">
        <x:f>H66/F66</x:f>
        <x:v>8.8198052830264047</x:v>
      </x:c>
      <x:c r="H66" s="75">
        <x:f>SUM(H33,H45,H52,H59,H64,H65)</x:f>
        <x:v>6004916.7999999998</x:v>
      </x:c>
      <x:c r="I66" s="77">
        <x:f>SUM(I33,I45,I52,I59,I64,I65)</x:f>
        <x:v>104350143.34999999</x:v>
      </x:c>
      <x:c r="J66" s="223">
        <x:f t="shared" ref="J66" si="24">-PMT(0.46%,G66,I66)/(F66*1000)</x:f>
        <x:v>1.7772277152877807E-2</x:v>
      </x:c>
      <x:c r="K66" s="78" t="s">
        <x:v>18</x:v>
      </x:c>
      <x:c r="L66" s="78" t="s">
        <x:v>18</x:v>
      </x:c>
      <x:c r="M66" s="78" t="s">
        <x:v>18</x:v>
      </x:c>
      <x:c r="N66" s="78" t="s">
        <x:v>18</x:v>
      </x:c>
      <x:c r="O66" s="78" t="s">
        <x:v>18</x:v>
      </x:c>
      <x:c r="P66" s="78" t="s">
        <x:v>18</x:v>
      </x:c>
      <x:c r="Q66" s="78" t="s">
        <x:v>18</x:v>
      </x:c>
      <x:c r="R66" s="77">
        <x:f>SUM(R33,R45,R52,R59,R64,R65)</x:f>
        <x:v>284751732</x:v>
      </x:c>
      <x:c r="S66" s="77">
        <x:f>SUM(S33,S45,S52,S59,S64,S65)</x:f>
        <x:v>179997378</x:v>
      </x:c>
      <x:c r="T66" s="77">
        <x:f>SUM(T33,T45,T52,T59,T64,T65)</x:f>
        <x:v>104754354</x:v>
      </x:c>
      <x:c r="U66" s="76">
        <x:f t="shared" si="23"/>
        <x:v>1.5819771107999139</x:v>
      </x:c>
      <x:c r="V66" s="121">
        <x:f>SUM(V33,V45,V52,V59,V64,V65)</x:f>
        <x:v>11768630</x:v>
      </x:c>
      <x:c r="W66" s="78" t="s">
        <x:v>18</x:v>
      </x:c>
    </x:row>
    <x:row r="67" spans="2:23" ht="18" customHeight="1" x14ac:dyDescent="0.55000000000000004">
      <x:c r="B67" s="23"/>
      <x:c r="C67" s="23"/>
      <x:c r="D67" s="122"/>
      <x:c r="E67" s="9"/>
      <x:c r="F67" s="10"/>
      <x:c r="G67" s="10"/>
      <x:c r="H67" s="10"/>
      <x:c r="I67" s="10"/>
      <x:c r="J67" s="10"/>
      <x:c r="K67" s="10"/>
      <x:c r="L67" s="10"/>
    </x:row>
    <x:row r="68" spans="2:23" x14ac:dyDescent="0.55000000000000004">
      <x:c r="B68" s="296" t="s">
        <x:v>499</x:v>
      </x:c>
      <x:c r="C68" s="295"/>
      <x:c r="D68" s="295"/>
      <x:c r="E68" s="295"/>
      <x:c r="F68" s="295"/>
      <x:c r="G68" s="295"/>
      <x:c r="H68" s="295"/>
      <x:c r="I68" s="295"/>
      <x:c r="J68" s="295"/>
      <x:c r="K68" s="295"/>
      <x:c r="L68" s="295"/>
    </x:row>
    <x:row r="69" spans="2:23" x14ac:dyDescent="0.55000000000000004">
      <x:c r="B69" s="295" t="s">
        <x:v>496</x:v>
      </x:c>
      <x:c r="C69" s="295"/>
      <x:c r="D69" s="295"/>
      <x:c r="E69" s="295"/>
      <x:c r="F69" s="295"/>
      <x:c r="G69" s="295"/>
      <x:c r="H69" s="295"/>
      <x:c r="I69" s="295"/>
      <x:c r="J69" s="295"/>
      <x:c r="K69" s="295"/>
      <x:c r="L69" s="295"/>
    </x:row>
    <x:row r="70" spans="2:23" x14ac:dyDescent="0.55000000000000004">
      <x:c r="B70" s="295" t="s">
        <x:v>503</x:v>
      </x:c>
      <x:c r="C70" s="295"/>
      <x:c r="D70" s="295"/>
      <x:c r="E70" s="295"/>
      <x:c r="F70" s="295"/>
      <x:c r="G70" s="295"/>
      <x:c r="H70" s="295"/>
      <x:c r="I70" s="295"/>
      <x:c r="J70" s="295"/>
      <x:c r="K70" s="295"/>
      <x:c r="L70" s="295"/>
    </x:row>
    <x:row r="71" spans="2:23" x14ac:dyDescent="0.55000000000000004">
      <x:c r="B71" s="295" t="s">
        <x:v>504</x:v>
      </x:c>
      <x:c r="C71" s="295"/>
      <x:c r="D71" s="295"/>
      <x:c r="E71" s="295"/>
      <x:c r="F71" s="295"/>
      <x:c r="G71" s="295"/>
      <x:c r="H71" s="295"/>
      <x:c r="I71" s="295"/>
      <x:c r="J71" s="295"/>
      <x:c r="K71" s="295"/>
      <x:c r="L71" s="295"/>
    </x:row>
    <x:row r="73" spans="2:23" x14ac:dyDescent="0.55000000000000004">
      <x:c r="B73" s="41" t="s">
        <x:v>42</x:v>
      </x:c>
    </x:row>
    <x:row r="74" spans="2:23" x14ac:dyDescent="0.55000000000000004">
      <x:c r="B74" s="336" t="s">
        <x:v>144</x:v>
      </x:c>
    </x:row>
    <x:row r="75" spans="2:23" x14ac:dyDescent="0.55000000000000004">
      <x:c r="B75" s="336" t="s">
        <x:v>119</x:v>
      </x:c>
    </x:row>
    <x:row r="76" spans="2:23" x14ac:dyDescent="0.55000000000000004">
      <x:c r="B76" s="336" t="s">
        <x:v>145</x:v>
      </x:c>
    </x:row>
    <x:row r="77" spans="2:23" x14ac:dyDescent="0.55000000000000004">
      <x:c r="B77" s="336" t="s">
        <x:v>146</x:v>
      </x:c>
    </x:row>
    <x:row r="78" spans="2:23" x14ac:dyDescent="0.55000000000000004">
      <x:c r="B78" s="336" t="s">
        <x:v>121</x:v>
      </x:c>
    </x:row>
  </x:sheetData>
  <x:mergeCells count="8">
    <x:mergeCell ref="B53:W53"/>
    <x:mergeCell ref="B60:W60"/>
    <x:mergeCell ref="B5:L6"/>
    <x:mergeCell ref="B8:L15"/>
    <x:mergeCell ref="B19:W19"/>
    <x:mergeCell ref="B21:W21"/>
    <x:mergeCell ref="B36:W36"/>
    <x:mergeCell ref="B46:W46"/>
  </x:mergeCells>
  <x:hyperlinks>
    <x:hyperlink ref="B74" r:id="rId1" xr:uid="{F81E252D-81CD-4A7B-AFE9-4FF9517E3EB9}"/>
    <x:hyperlink ref="B75" r:id="rId2" xr:uid="{F0CDF8F6-1AD8-4AD7-B3A4-0999AB9B450C}"/>
    <x:hyperlink ref="B76" r:id="rId3" xr:uid="{3FE9792F-0A69-460E-8029-FE5FA2B86A9E}"/>
    <x:hyperlink ref="B77" r:id="rId4" xr:uid="{7FF71B99-39C8-4BCE-A1D7-5CB9B09D948E}"/>
    <x:hyperlink ref="B78" r:id="rId5" xr:uid="{5A229F25-C8A7-4C6D-AF8E-0F96152DD816}"/>
  </x:hyperlinks>
  <x:printOptions horizontalCentered="1" headings="1"/>
  <x:pageMargins left="1" right="1" top="1.25" bottom="1" header="0.5" footer="0.5"/>
  <x:pageSetup scale="31" orientation="landscape" r:id="rId6"/>
  <x:headerFooter scaleWithDoc="0">
    <x:oddHeader>&amp;R&amp;"Times New Roman,Bold"&amp;12ICC Docket No. 21-0155
Statewide Annual Report ComEd CY2022
Tab:  &amp;A</x:oddHeader>
  </x:headerFooter>
</x:worksheet>
</file>

<file path=xl/worksheets/sheet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BF114AE3-D770-49BF-B73C-84E39C5D2AF7}" mc:Ignorable="x14ac xr xr2 xr3">
  <x:sheetPr>
    <x:pageSetUpPr fitToPage="1"/>
  </x:sheetPr>
  <x:dimension ref="B1:W88"/>
  <x:sheetViews>
    <x:sheetView zoomScale="90" zoomScaleNormal="90" workbookViewId="0">
      <x:selection activeCell="B38" sqref="B38"/>
    </x:sheetView>
  </x:sheetViews>
  <x:sheetFormatPr defaultColWidth="8.68359375" defaultRowHeight="14.4" x14ac:dyDescent="0.55000000000000004"/>
  <x:cols>
    <x:col min="1" max="1" width="2.68359375" customWidth="1"/>
    <x:col min="2" max="2" width="39.3125" customWidth="1"/>
    <x:col min="3" max="3" width="20.68359375" customWidth="1"/>
    <x:col min="4" max="4" width="17.3125" customWidth="1"/>
    <x:col min="5" max="5" width="15.3125" customWidth="1"/>
    <x:col min="6" max="6" width="16" customWidth="1"/>
    <x:col min="7" max="7" width="15" customWidth="1"/>
    <x:col min="8" max="8" width="12.3671875" customWidth="1"/>
    <x:col min="9" max="9" width="14.3671875" customWidth="1"/>
    <x:col min="10" max="10" width="15.3671875" customWidth="1"/>
    <x:col min="11" max="11" width="17" customWidth="1"/>
    <x:col min="12" max="12" width="14.3671875" customWidth="1"/>
    <x:col min="13" max="13" width="15" customWidth="1"/>
    <x:col min="14" max="14" width="14" customWidth="1"/>
    <x:col min="15" max="15" width="12" customWidth="1"/>
    <x:col min="16" max="16" width="14.3125" customWidth="1"/>
    <x:col min="17" max="17" width="17" customWidth="1"/>
    <x:col min="18" max="18" width="16.15625" customWidth="1"/>
    <x:col min="19" max="19" width="15.68359375" customWidth="1"/>
    <x:col min="20" max="22" width="14.3125" customWidth="1"/>
    <x:col min="23" max="23" width="16.3125" bestFit="1" customWidth="1"/>
  </x:cols>
  <x:sheetData>
    <x:row r="1" spans="2:12" x14ac:dyDescent="0.55000000000000004">
      <x:c r="B1" s="5" t="s">
        <x:v>0</x:v>
      </x:c>
      <x:c r="C1" s="5"/>
      <x:c r="D1" s="5"/>
      <x:c r="E1" s="5"/>
    </x:row>
    <x:row r="2" spans="2:12" x14ac:dyDescent="0.55000000000000004">
      <x:c r="B2" s="5" t="s">
        <x:v>147</x:v>
      </x:c>
      <x:c r="C2" s="5"/>
      <x:c r="D2" s="5"/>
      <x:c r="E2" s="5"/>
    </x:row>
    <x:row r="3" spans="2:12" x14ac:dyDescent="0.55000000000000004">
      <x:c r="B3" s="5" t="s">
        <x:v>91</x:v>
      </x:c>
      <x:c r="C3" s="5"/>
      <x:c r="D3" s="5"/>
      <x:c r="E3" s="5"/>
    </x:row>
    <x:row r="4" spans="2:12" x14ac:dyDescent="0.55000000000000004">
      <x:c r="B4" s="5"/>
      <x:c r="C4" s="5"/>
      <x:c r="D4" s="5"/>
      <x:c r="E4" s="5"/>
    </x:row>
    <x:row r="5" spans="2:12" ht="32.200000000000003" customHeight="1" x14ac:dyDescent="0.55000000000000004">
      <x:c r="B5" s="422" t="s">
        <x:v>92</x:v>
      </x:c>
      <x:c r="C5" s="422"/>
      <x:c r="D5" s="422"/>
      <x:c r="E5" s="422"/>
      <x:c r="F5" s="422"/>
      <x:c r="G5" s="422"/>
      <x:c r="H5" s="422"/>
      <x:c r="I5" s="422"/>
      <x:c r="J5" s="422"/>
      <x:c r="K5" s="422"/>
      <x:c r="L5" s="422"/>
    </x:row>
    <x:row r="6" spans="2:12" ht="30" customHeight="1" x14ac:dyDescent="0.55000000000000004">
      <x:c r="B6" s="422"/>
      <x:c r="C6" s="422"/>
      <x:c r="D6" s="422"/>
      <x:c r="E6" s="422"/>
      <x:c r="F6" s="422"/>
      <x:c r="G6" s="422"/>
      <x:c r="H6" s="422"/>
      <x:c r="I6" s="422"/>
      <x:c r="J6" s="422"/>
      <x:c r="K6" s="422"/>
      <x:c r="L6" s="422"/>
    </x:row>
    <x:row r="7" spans="2:12" x14ac:dyDescent="0.55000000000000004">
      <x:c r="B7" s="22"/>
      <x:c r="C7" s="22"/>
      <x:c r="D7" s="5"/>
      <x:c r="E7" s="5"/>
    </x:row>
    <x:row r="8" spans="2:12" ht="31.2" customHeight="1" x14ac:dyDescent="0.55000000000000004">
      <x:c r="B8" s="407" t="s">
        <x:v>49</x:v>
      </x:c>
      <x:c r="C8" s="408"/>
      <x:c r="D8" s="408"/>
      <x:c r="E8" s="408"/>
      <x:c r="F8" s="408"/>
      <x:c r="G8" s="408"/>
      <x:c r="H8" s="408"/>
      <x:c r="I8" s="408"/>
      <x:c r="J8" s="408"/>
      <x:c r="K8" s="408"/>
      <x:c r="L8" s="409"/>
    </x:row>
    <x:row r="9" spans="2:12" ht="24.45" customHeight="1" x14ac:dyDescent="0.55000000000000004">
      <x:c r="B9" s="410"/>
      <x:c r="C9" s="411"/>
      <x:c r="D9" s="411"/>
      <x:c r="E9" s="411"/>
      <x:c r="F9" s="411"/>
      <x:c r="G9" s="411"/>
      <x:c r="H9" s="411"/>
      <x:c r="I9" s="411"/>
      <x:c r="J9" s="411"/>
      <x:c r="K9" s="411"/>
      <x:c r="L9" s="412"/>
    </x:row>
    <x:row r="10" spans="2:12" ht="15" customHeight="1" x14ac:dyDescent="0.55000000000000004">
      <x:c r="B10" s="410"/>
      <x:c r="C10" s="411"/>
      <x:c r="D10" s="411"/>
      <x:c r="E10" s="411"/>
      <x:c r="F10" s="411"/>
      <x:c r="G10" s="411"/>
      <x:c r="H10" s="411"/>
      <x:c r="I10" s="411"/>
      <x:c r="J10" s="411"/>
      <x:c r="K10" s="411"/>
      <x:c r="L10" s="412"/>
    </x:row>
    <x:row r="11" spans="2:12" ht="15" customHeight="1" x14ac:dyDescent="0.55000000000000004">
      <x:c r="B11" s="410"/>
      <x:c r="C11" s="411"/>
      <x:c r="D11" s="411"/>
      <x:c r="E11" s="411"/>
      <x:c r="F11" s="411"/>
      <x:c r="G11" s="411"/>
      <x:c r="H11" s="411"/>
      <x:c r="I11" s="411"/>
      <x:c r="J11" s="411"/>
      <x:c r="K11" s="411"/>
      <x:c r="L11" s="412"/>
    </x:row>
    <x:row r="12" spans="2:12" ht="31.5" customHeight="1" x14ac:dyDescent="0.55000000000000004">
      <x:c r="B12" s="410"/>
      <x:c r="C12" s="411"/>
      <x:c r="D12" s="411"/>
      <x:c r="E12" s="411"/>
      <x:c r="F12" s="411"/>
      <x:c r="G12" s="411"/>
      <x:c r="H12" s="411"/>
      <x:c r="I12" s="411"/>
      <x:c r="J12" s="411"/>
      <x:c r="K12" s="411"/>
      <x:c r="L12" s="412"/>
    </x:row>
    <x:row r="13" spans="2:12" ht="15" customHeight="1" x14ac:dyDescent="0.55000000000000004">
      <x:c r="B13" s="410"/>
      <x:c r="C13" s="411"/>
      <x:c r="D13" s="411"/>
      <x:c r="E13" s="411"/>
      <x:c r="F13" s="411"/>
      <x:c r="G13" s="411"/>
      <x:c r="H13" s="411"/>
      <x:c r="I13" s="411"/>
      <x:c r="J13" s="411"/>
      <x:c r="K13" s="411"/>
      <x:c r="L13" s="412"/>
    </x:row>
    <x:row r="14" spans="2:12" ht="17.7" customHeight="1" x14ac:dyDescent="0.55000000000000004">
      <x:c r="B14" s="410"/>
      <x:c r="C14" s="411"/>
      <x:c r="D14" s="411"/>
      <x:c r="E14" s="411"/>
      <x:c r="F14" s="411"/>
      <x:c r="G14" s="411"/>
      <x:c r="H14" s="411"/>
      <x:c r="I14" s="411"/>
      <x:c r="J14" s="411"/>
      <x:c r="K14" s="411"/>
      <x:c r="L14" s="412"/>
    </x:row>
    <x:row r="15" spans="2:12" ht="186" customHeight="1" x14ac:dyDescent="0.55000000000000004">
      <x:c r="B15" s="413"/>
      <x:c r="C15" s="414"/>
      <x:c r="D15" s="414"/>
      <x:c r="E15" s="414"/>
      <x:c r="F15" s="414"/>
      <x:c r="G15" s="414"/>
      <x:c r="H15" s="414"/>
      <x:c r="I15" s="414"/>
      <x:c r="J15" s="414"/>
      <x:c r="K15" s="414"/>
      <x:c r="L15" s="415"/>
    </x:row>
    <x:row r="16" spans="2:12" ht="12" customHeight="1" x14ac:dyDescent="0.55000000000000004">
      <x:c r="B16" s="19"/>
      <x:c r="C16" s="19"/>
      <x:c r="D16" s="19"/>
      <x:c r="E16" s="19"/>
      <x:c r="F16" s="19"/>
      <x:c r="G16" s="19"/>
      <x:c r="H16" s="19"/>
      <x:c r="I16" s="19"/>
      <x:c r="J16" s="19"/>
      <x:c r="K16" s="19"/>
      <x:c r="L16" s="19"/>
    </x:row>
    <x:row r="17" spans="2:23" ht="17.7" customHeight="1" x14ac:dyDescent="0.55000000000000004">
      <x:c r="B17" s="31" t="s">
        <x:v>50</x:v>
      </x:c>
      <x:c r="C17" s="31"/>
      <x:c r="D17" s="19"/>
      <x:c r="E17" s="19"/>
      <x:c r="F17" s="19"/>
      <x:c r="G17" s="19"/>
      <x:c r="H17" s="19"/>
      <x:c r="I17" s="19"/>
      <x:c r="J17" s="19"/>
      <x:c r="K17" s="19"/>
      <x:c r="L17" s="19"/>
    </x:row>
    <x:row r="18" spans="2:23" ht="13.5" customHeight="1" x14ac:dyDescent="0.55000000000000004">
      <x:c r="B18" s="19"/>
      <x:c r="C18" s="19"/>
      <x:c r="D18" s="19"/>
      <x:c r="E18" s="19"/>
      <x:c r="F18" s="19"/>
      <x:c r="G18" s="19"/>
      <x:c r="H18" s="19"/>
      <x:c r="I18" s="19"/>
      <x:c r="J18" s="19"/>
      <x:c r="K18" s="19"/>
      <x:c r="L18" s="19"/>
    </x:row>
    <x:row r="19" spans="2:23" ht="20.2" customHeight="1" x14ac:dyDescent="0.55000000000000004">
      <x:c r="B19" s="423" t="s">
        <x:v>148</x:v>
      </x:c>
      <x:c r="C19" s="417"/>
      <x:c r="D19" s="417"/>
      <x:c r="E19" s="417"/>
      <x:c r="F19" s="417"/>
      <x:c r="G19" s="417"/>
      <x:c r="H19" s="417"/>
      <x:c r="I19" s="417"/>
      <x:c r="J19" s="417"/>
      <x:c r="K19" s="417"/>
      <x:c r="L19" s="417"/>
      <x:c r="M19" s="417"/>
      <x:c r="N19" s="417"/>
      <x:c r="O19" s="417"/>
      <x:c r="P19" s="417"/>
      <x:c r="Q19" s="417"/>
      <x:c r="R19" s="417"/>
      <x:c r="S19" s="417"/>
      <x:c r="T19" s="417"/>
      <x:c r="U19" s="417"/>
      <x:c r="V19" s="417"/>
      <x:c r="W19" s="418"/>
    </x:row>
    <x:row r="20" spans="2:23" s="12" customFormat="1" ht="70.5" customHeight="1" x14ac:dyDescent="0.5">
      <x:c r="B20" s="11" t="s">
        <x:v>52</x:v>
      </x:c>
      <x:c r="C20" s="11" t="s">
        <x:v>53</x:v>
      </x:c>
      <x:c r="D20" s="18" t="s">
        <x:v>54</x:v>
      </x:c>
      <x:c r="E20" s="11" t="s">
        <x:v>55</x:v>
      </x:c>
      <x:c r="F20" s="11" t="s">
        <x:v>56</x:v>
      </x:c>
      <x:c r="G20" s="18" t="s">
        <x:v>57</x:v>
      </x:c>
      <x:c r="H20" s="18" t="s">
        <x:v>58</x:v>
      </x:c>
      <x:c r="I20" s="11" t="s">
        <x:v>59</x:v>
      </x:c>
      <x:c r="J20" s="11" t="s">
        <x:v>60</x:v>
      </x:c>
      <x:c r="K20" s="18" t="s">
        <x:v>61</x:v>
      </x:c>
      <x:c r="L20" s="11" t="s">
        <x:v>62</x:v>
      </x:c>
      <x:c r="M20" s="11" t="s">
        <x:v>63</x:v>
      </x:c>
      <x:c r="N20" s="18" t="s">
        <x:v>64</x:v>
      </x:c>
      <x:c r="O20" s="18" t="s">
        <x:v>65</x:v>
      </x:c>
      <x:c r="P20" s="11" t="s">
        <x:v>66</x:v>
      </x:c>
      <x:c r="Q20" s="11" t="s">
        <x:v>67</x:v>
      </x:c>
      <x:c r="R20" s="18" t="s">
        <x:v>68</x:v>
      </x:c>
      <x:c r="S20" s="18" t="s">
        <x:v>69</x:v>
      </x:c>
      <x:c r="T20" s="18" t="s">
        <x:v>70</x:v>
      </x:c>
      <x:c r="U20" s="18" t="s">
        <x:v>71</x:v>
      </x:c>
      <x:c r="V20" s="18" t="s">
        <x:v>72</x:v>
      </x:c>
      <x:c r="W20" s="18" t="s">
        <x:v>73</x:v>
      </x:c>
    </x:row>
    <x:row r="21" spans="2:23" ht="15.7" customHeight="1" x14ac:dyDescent="0.55000000000000004">
      <x:c r="B21" s="403" t="s">
        <x:v>74</x:v>
      </x:c>
      <x:c r="C21" s="404"/>
      <x:c r="D21" s="404"/>
      <x:c r="E21" s="404"/>
      <x:c r="F21" s="404"/>
      <x:c r="G21" s="404"/>
      <x:c r="H21" s="404"/>
      <x:c r="I21" s="404"/>
      <x:c r="J21" s="404"/>
      <x:c r="K21" s="404"/>
      <x:c r="L21" s="404"/>
      <x:c r="M21" s="404"/>
      <x:c r="N21" s="404"/>
      <x:c r="O21" s="404"/>
      <x:c r="P21" s="404"/>
      <x:c r="Q21" s="404"/>
      <x:c r="R21" s="404"/>
      <x:c r="S21" s="404"/>
      <x:c r="T21" s="404"/>
      <x:c r="U21" s="404"/>
      <x:c r="V21" s="404"/>
      <x:c r="W21" s="405"/>
    </x:row>
    <x:row r="22" spans="2:23" x14ac:dyDescent="0.55000000000000004">
      <x:c r="B22" s="2" t="s">
        <x:v>97</x:v>
      </x:c>
      <x:c r="C22" s="49" t="s">
        <x:v>95</x:v>
      </x:c>
      <x:c r="D22" s="79">
        <x:v>316379</x:v>
      </x:c>
      <x:c r="E22" s="80">
        <x:f>F22/D22</x:f>
        <x:v>0.73999854604762005</x:v>
      </x:c>
      <x:c r="F22" s="108">
        <x:v>234120</x:v>
      </x:c>
      <x:c r="G22" s="53">
        <x:v>12</x:v>
      </x:c>
      <x:c r="H22" s="108">
        <x:f>F22*G22</x:f>
        <x:v>2809440</x:v>
      </x:c>
      <x:c r="I22" s="125">
        <x:v>35981556</x:v>
      </x:c>
      <x:c r="J22" s="285">
        <x:f>-PMT(0.46%,G22,I22)/(F22*1000)</x:f>
        <x:v>1.3193539014457387E-2</x:v>
      </x:c>
      <x:c r="K22" s="57" t="s">
        <x:v>18</x:v>
      </x:c>
      <x:c r="L22" s="57" t="s">
        <x:v>18</x:v>
      </x:c>
      <x:c r="M22" s="57" t="s">
        <x:v>18</x:v>
      </x:c>
      <x:c r="N22" s="57" t="s">
        <x:v>18</x:v>
      </x:c>
      <x:c r="O22" s="57" t="s">
        <x:v>18</x:v>
      </x:c>
      <x:c r="P22" s="57" t="s">
        <x:v>18</x:v>
      </x:c>
      <x:c r="Q22" s="57" t="s">
        <x:v>18</x:v>
      </x:c>
      <x:c r="R22" s="71">
        <x:v>109350596</x:v>
      </x:c>
      <x:c r="S22" s="71">
        <x:v>84277437</x:v>
      </x:c>
      <x:c r="T22" s="71">
        <x:f t="shared" ref="T22:T29" si="0">R22-S22</x:f>
        <x:v>25073159</x:v>
      </x:c>
      <x:c r="U22" s="59">
        <x:f>R22/S22</x:f>
        <x:v>1.2975073743640306</x:v>
      </x:c>
      <x:c r="V22" s="113">
        <x:v>4603</x:v>
      </x:c>
      <x:c r="W22" s="109" t="s">
        <x:v>98</x:v>
      </x:c>
    </x:row>
    <x:row r="23" spans="2:23" x14ac:dyDescent="0.55000000000000004">
      <x:c r="B23" s="2" t="s">
        <x:v>99</x:v>
      </x:c>
      <x:c r="C23" s="49" t="s">
        <x:v>95</x:v>
      </x:c>
      <x:c r="D23" s="79">
        <x:v>31436.881000000001</x:v>
      </x:c>
      <x:c r="E23" s="80">
        <x:f t="shared" ref="E23:E30" si="1">F23/D23</x:f>
        <x:v>0.76000001399629935</x:v>
      </x:c>
      <x:c r="F23" s="113">
        <x:f>23892.03</x:f>
        <x:v>23892.03</x:v>
      </x:c>
      <x:c r="G23" s="53">
        <x:v>12</x:v>
      </x:c>
      <x:c r="H23" s="108">
        <x:f t="shared" ref="H23:H29" si="2">F23*G23</x:f>
        <x:v>286704.36</x:v>
      </x:c>
      <x:c r="I23" s="125">
        <x:v>3214725</x:v>
      </x:c>
      <x:c r="J23" s="285">
        <x:f t="shared" ref="J23:J29" si="3">-PMT(0.46%,G23,I23)/(F23*1000)</x:f>
        <x:v>1.1550762576336464E-2</x:v>
      </x:c>
      <x:c r="K23" s="57" t="s">
        <x:v>18</x:v>
      </x:c>
      <x:c r="L23" s="57" t="s">
        <x:v>18</x:v>
      </x:c>
      <x:c r="M23" s="57" t="s">
        <x:v>18</x:v>
      </x:c>
      <x:c r="N23" s="57" t="s">
        <x:v>18</x:v>
      </x:c>
      <x:c r="O23" s="57" t="s">
        <x:v>18</x:v>
      </x:c>
      <x:c r="P23" s="57" t="s">
        <x:v>18</x:v>
      </x:c>
      <x:c r="Q23" s="57" t="s">
        <x:v>18</x:v>
      </x:c>
      <x:c r="R23" s="71">
        <x:v>10328544</x:v>
      </x:c>
      <x:c r="S23" s="71">
        <x:v>8981182</x:v>
      </x:c>
      <x:c r="T23" s="71">
        <x:f t="shared" si="0"/>
        <x:v>1347362</x:v>
      </x:c>
      <x:c r="U23" s="59">
        <x:f>R23/S23</x:f>
        <x:v>1.1500205652218161</x:v>
      </x:c>
      <x:c r="V23" s="108">
        <x:v>366</x:v>
      </x:c>
      <x:c r="W23" s="109" t="s">
        <x:v>98</x:v>
      </x:c>
    </x:row>
    <x:row r="24" spans="2:23" x14ac:dyDescent="0.55000000000000004">
      <x:c r="B24" s="2" t="s">
        <x:v>149</x:v>
      </x:c>
      <x:c r="C24" s="49" t="s">
        <x:v>95</x:v>
      </x:c>
      <x:c r="D24" s="79">
        <x:v>4323</x:v>
      </x:c>
      <x:c r="E24" s="80">
        <x:f t="shared" si="1"/>
        <x:v>0.42563034929447141</x:v>
      </x:c>
      <x:c r="F24" s="52">
        <x:v>1840</x:v>
      </x:c>
      <x:c r="G24" s="53">
        <x:v>12</x:v>
      </x:c>
      <x:c r="H24" s="108">
        <x:f t="shared" si="2"/>
        <x:v>22080</x:v>
      </x:c>
      <x:c r="I24" s="125">
        <x:v>288102</x:v>
      </x:c>
      <x:c r="J24" s="285">
        <x:f t="shared" si="3"/>
        <x:v>1.3441518404607533E-2</x:v>
      </x:c>
      <x:c r="K24" s="57" t="s">
        <x:v>18</x:v>
      </x:c>
      <x:c r="L24" s="57" t="s">
        <x:v>18</x:v>
      </x:c>
      <x:c r="M24" s="57" t="s">
        <x:v>18</x:v>
      </x:c>
      <x:c r="N24" s="57" t="s">
        <x:v>18</x:v>
      </x:c>
      <x:c r="O24" s="57" t="s">
        <x:v>18</x:v>
      </x:c>
      <x:c r="P24" s="57" t="s">
        <x:v>18</x:v>
      </x:c>
      <x:c r="Q24" s="57" t="s">
        <x:v>18</x:v>
      </x:c>
      <x:c r="R24" s="71">
        <x:v>732040</x:v>
      </x:c>
      <x:c r="S24" s="71">
        <x:v>453803</x:v>
      </x:c>
      <x:c r="T24" s="71">
        <x:f t="shared" si="0"/>
        <x:v>278237</x:v>
      </x:c>
      <x:c r="U24" s="59">
        <x:f t="shared" ref="U24:U29" si="4">R24/S24</x:f>
        <x:v>1.613122874903868</x:v>
      </x:c>
      <x:c r="V24" s="108">
        <x:v>2</x:v>
      </x:c>
      <x:c r="W24" s="109" t="s">
        <x:v>98</x:v>
      </x:c>
    </x:row>
    <x:row r="25" spans="2:23" x14ac:dyDescent="0.55000000000000004">
      <x:c r="B25" s="2" t="s">
        <x:v>100</x:v>
      </x:c>
      <x:c r="C25" s="49" t="s">
        <x:v>95</x:v>
      </x:c>
      <x:c r="D25" s="79">
        <x:v>27315</x:v>
      </x:c>
      <x:c r="E25" s="80">
        <x:f t="shared" si="1"/>
        <x:v>0.91601684056379273</x:v>
      </x:c>
      <x:c r="F25" s="108">
        <x:v>25021</x:v>
      </x:c>
      <x:c r="G25" s="53">
        <x:v>5</x:v>
      </x:c>
      <x:c r="H25" s="108">
        <x:f t="shared" si="2"/>
        <x:v>125105</x:v>
      </x:c>
      <x:c r="I25" s="71">
        <x:v>4838230</x:v>
      </x:c>
      <x:c r="J25" s="285">
        <x:f t="shared" si="3"/>
        <x:v>3.920867956144302E-2</x:v>
      </x:c>
      <x:c r="K25" s="57" t="s">
        <x:v>18</x:v>
      </x:c>
      <x:c r="L25" s="57" t="s">
        <x:v>18</x:v>
      </x:c>
      <x:c r="M25" s="57" t="s">
        <x:v>18</x:v>
      </x:c>
      <x:c r="N25" s="57" t="s">
        <x:v>18</x:v>
      </x:c>
      <x:c r="O25" s="57" t="s">
        <x:v>18</x:v>
      </x:c>
      <x:c r="P25" s="57" t="s">
        <x:v>18</x:v>
      </x:c>
      <x:c r="Q25" s="57" t="s">
        <x:v>18</x:v>
      </x:c>
      <x:c r="R25" s="71">
        <x:v>3882345</x:v>
      </x:c>
      <x:c r="S25" s="71">
        <x:v>2593949</x:v>
      </x:c>
      <x:c r="T25" s="71">
        <x:f t="shared" si="0"/>
        <x:v>1288396</x:v>
      </x:c>
      <x:c r="U25" s="59">
        <x:f t="shared" si="4"/>
        <x:v>1.496692880237815</x:v>
      </x:c>
      <x:c r="V25" s="113">
        <x:f>V27</x:f>
        <x:v>50</x:v>
      </x:c>
      <x:c r="W25" s="109" t="s">
        <x:v>98</x:v>
      </x:c>
    </x:row>
    <x:row r="26" spans="2:23" x14ac:dyDescent="0.55000000000000004">
      <x:c r="B26" s="2" t="s">
        <x:v>150</x:v>
      </x:c>
      <x:c r="C26" s="49" t="s">
        <x:v>95</x:v>
      </x:c>
      <x:c r="D26" s="79">
        <x:v>4473</x:v>
      </x:c>
      <x:c r="E26" s="80">
        <x:f t="shared" si="1"/>
        <x:v>0.67002012072434602</x:v>
      </x:c>
      <x:c r="F26" s="52">
        <x:v>2997</x:v>
      </x:c>
      <x:c r="G26" s="53">
        <x:v>15</x:v>
      </x:c>
      <x:c r="H26" s="108">
        <x:f t="shared" si="2"/>
        <x:v>44955</x:v>
      </x:c>
      <x:c r="I26" s="71">
        <x:v>1276441</x:v>
      </x:c>
      <x:c r="J26" s="285">
        <x:f t="shared" si="3"/>
        <x:v>2.9449827828010595E-2</x:v>
      </x:c>
      <x:c r="K26" s="57" t="s">
        <x:v>18</x:v>
      </x:c>
      <x:c r="L26" s="57" t="s">
        <x:v>18</x:v>
      </x:c>
      <x:c r="M26" s="57" t="s">
        <x:v>18</x:v>
      </x:c>
      <x:c r="N26" s="57" t="s">
        <x:v>18</x:v>
      </x:c>
      <x:c r="O26" s="57" t="s">
        <x:v>18</x:v>
      </x:c>
      <x:c r="P26" s="57" t="s">
        <x:v>18</x:v>
      </x:c>
      <x:c r="Q26" s="57" t="s">
        <x:v>18</x:v>
      </x:c>
      <x:c r="R26" s="71">
        <x:v>1576174</x:v>
      </x:c>
      <x:c r="S26" s="71">
        <x:v>2082119</x:v>
      </x:c>
      <x:c r="T26" s="71">
        <x:f t="shared" si="0"/>
        <x:v>-505945</x:v>
      </x:c>
      <x:c r="U26" s="59">
        <x:f t="shared" si="4"/>
        <x:v>0.75700476293622021</x:v>
      </x:c>
      <x:c r="V26" s="52">
        <x:v>9</x:v>
      </x:c>
      <x:c r="W26" s="109" t="s">
        <x:v>98</x:v>
      </x:c>
    </x:row>
    <x:row r="27" spans="2:23" x14ac:dyDescent="0.55000000000000004">
      <x:c r="B27" s="2" t="s">
        <x:v>102</x:v>
      </x:c>
      <x:c r="C27" s="49" t="s">
        <x:v>95</x:v>
      </x:c>
      <x:c r="D27" s="79">
        <x:v>18200</x:v>
      </x:c>
      <x:c r="E27" s="80">
        <x:f t="shared" si="1"/>
        <x:v>0.5714285714285714</x:v>
      </x:c>
      <x:c r="F27" s="52">
        <x:v>10400</x:v>
      </x:c>
      <x:c r="G27" s="53">
        <x:v>12</x:v>
      </x:c>
      <x:c r="H27" s="108">
        <x:f t="shared" si="2"/>
        <x:v>124800</x:v>
      </x:c>
      <x:c r="I27" s="71">
        <x:v>2573760</x:v>
      </x:c>
      <x:c r="J27" s="285">
        <x:f t="shared" si="3"/>
        <x:v>2.1244894981317562E-2</x:v>
      </x:c>
      <x:c r="K27" s="57" t="s">
        <x:v>18</x:v>
      </x:c>
      <x:c r="L27" s="57" t="s">
        <x:v>18</x:v>
      </x:c>
      <x:c r="M27" s="57" t="s">
        <x:v>18</x:v>
      </x:c>
      <x:c r="N27" s="57" t="s">
        <x:v>18</x:v>
      </x:c>
      <x:c r="O27" s="57" t="s">
        <x:v>18</x:v>
      </x:c>
      <x:c r="P27" s="57" t="s">
        <x:v>18</x:v>
      </x:c>
      <x:c r="Q27" s="57" t="s">
        <x:v>18</x:v>
      </x:c>
      <x:c r="R27" s="71">
        <x:v>5011619</x:v>
      </x:c>
      <x:c r="S27" s="71">
        <x:v>2007640</x:v>
      </x:c>
      <x:c r="T27" s="71">
        <x:f t="shared" si="0"/>
        <x:v>3003979</x:v>
      </x:c>
      <x:c r="U27" s="59">
        <x:f t="shared" si="4"/>
        <x:v>2.4962737343348409</x:v>
      </x:c>
      <x:c r="V27" s="52">
        <x:v>50</x:v>
      </x:c>
      <x:c r="W27" s="109" t="s">
        <x:v>98</x:v>
      </x:c>
    </x:row>
    <x:row r="28" spans="2:23" x14ac:dyDescent="0.55000000000000004">
      <x:c r="B28" s="2" t="s">
        <x:v>134</x:v>
      </x:c>
      <x:c r="C28" s="49" t="s">
        <x:v>95</x:v>
      </x:c>
      <x:c r="D28" s="79">
        <x:v>101230</x:v>
      </x:c>
      <x:c r="E28" s="80">
        <x:f t="shared" si="1"/>
        <x:v>0.6258816556356811</x:v>
      </x:c>
      <x:c r="F28" s="52">
        <x:v>63358</x:v>
      </x:c>
      <x:c r="G28" s="53">
        <x:v>3</x:v>
      </x:c>
      <x:c r="H28" s="108">
        <x:f t="shared" si="2"/>
        <x:v>190074</x:v>
      </x:c>
      <x:c r="I28" s="71">
        <x:v>2857974</x:v>
      </x:c>
      <x:c r="J28" s="285">
        <x:f t="shared" si="3"/>
        <x:v>1.5174656106047237E-2</x:v>
      </x:c>
      <x:c r="K28" s="57" t="s">
        <x:v>18</x:v>
      </x:c>
      <x:c r="L28" s="57" t="s">
        <x:v>18</x:v>
      </x:c>
      <x:c r="M28" s="57" t="s">
        <x:v>18</x:v>
      </x:c>
      <x:c r="N28" s="57" t="s">
        <x:v>18</x:v>
      </x:c>
      <x:c r="O28" s="57" t="s">
        <x:v>18</x:v>
      </x:c>
      <x:c r="P28" s="57" t="s">
        <x:v>18</x:v>
      </x:c>
      <x:c r="Q28" s="57" t="s">
        <x:v>18</x:v>
      </x:c>
      <x:c r="R28" s="71">
        <x:v>7138555</x:v>
      </x:c>
      <x:c r="S28" s="71">
        <x:v>1452039</x:v>
      </x:c>
      <x:c r="T28" s="71">
        <x:f t="shared" si="0"/>
        <x:v>5686516</x:v>
      </x:c>
      <x:c r="U28" s="59">
        <x:f t="shared" si="4"/>
        <x:v>4.9162281453872794</x:v>
      </x:c>
      <x:c r="V28" s="108">
        <x:v>575252</x:v>
      </x:c>
      <x:c r="W28" s="109" t="s">
        <x:v>98</x:v>
      </x:c>
    </x:row>
    <x:row r="29" spans="2:23" x14ac:dyDescent="0.55000000000000004">
      <x:c r="B29" s="2" t="s">
        <x:v>151</x:v>
      </x:c>
      <x:c r="C29" s="49" t="s">
        <x:v>95</x:v>
      </x:c>
      <x:c r="D29" s="79">
        <x:v>9483</x:v>
      </x:c>
      <x:c r="E29" s="80">
        <x:f t="shared" si="1"/>
        <x:v>0.95001581777918376</x:v>
      </x:c>
      <x:c r="F29" s="52">
        <x:v>9009</x:v>
      </x:c>
      <x:c r="G29" s="53">
        <x:v>10</x:v>
      </x:c>
      <x:c r="H29" s="108">
        <x:f t="shared" si="2"/>
        <x:v>90090</x:v>
      </x:c>
      <x:c r="I29" s="71">
        <x:v>2577878</x:v>
      </x:c>
      <x:c r="J29" s="285">
        <x:f t="shared" si="3"/>
        <x:v>2.93434042153481E-2</x:v>
      </x:c>
      <x:c r="K29" s="57" t="s">
        <x:v>18</x:v>
      </x:c>
      <x:c r="L29" s="57" t="s">
        <x:v>18</x:v>
      </x:c>
      <x:c r="M29" s="57" t="s">
        <x:v>18</x:v>
      </x:c>
      <x:c r="N29" s="57" t="s">
        <x:v>18</x:v>
      </x:c>
      <x:c r="O29" s="57" t="s">
        <x:v>18</x:v>
      </x:c>
      <x:c r="P29" s="57" t="s">
        <x:v>18</x:v>
      </x:c>
      <x:c r="Q29" s="57" t="s">
        <x:v>18</x:v>
      </x:c>
      <x:c r="R29" s="71">
        <x:v>3890298</x:v>
      </x:c>
      <x:c r="S29" s="71">
        <x:v>1952235</x:v>
      </x:c>
      <x:c r="T29" s="71">
        <x:f t="shared" si="0"/>
        <x:v>1938063</x:v>
      </x:c>
      <x:c r="U29" s="59">
        <x:f t="shared" si="4"/>
        <x:v>1.9927406280493896</x:v>
      </x:c>
      <x:c r="V29" s="113">
        <x:v>690</x:v>
      </x:c>
      <x:c r="W29" s="109" t="s">
        <x:v>98</x:v>
      </x:c>
    </x:row>
    <x:row r="30" spans="2:23" x14ac:dyDescent="0.55000000000000004">
      <x:c r="B30" s="2" t="s">
        <x:v>152</x:v>
      </x:c>
      <x:c r="C30" s="49" t="s">
        <x:v>95</x:v>
      </x:c>
      <x:c r="D30" s="79">
        <x:v>34</x:v>
      </x:c>
      <x:c r="E30" s="80">
        <x:f t="shared" si="1"/>
        <x:v>1</x:v>
      </x:c>
      <x:c r="F30" s="52">
        <x:v>34</x:v>
      </x:c>
      <x:c r="G30" s="53" t="s">
        <x:v>18</x:v>
      </x:c>
      <x:c r="H30" s="124" t="s">
        <x:v>18</x:v>
      </x:c>
      <x:c r="I30" s="124" t="s">
        <x:v>18</x:v>
      </x:c>
      <x:c r="J30" s="124" t="s">
        <x:v>18</x:v>
      </x:c>
      <x:c r="K30" s="57" t="s">
        <x:v>18</x:v>
      </x:c>
      <x:c r="L30" s="57" t="s">
        <x:v>18</x:v>
      </x:c>
      <x:c r="M30" s="57" t="s">
        <x:v>18</x:v>
      </x:c>
      <x:c r="N30" s="57" t="s">
        <x:v>18</x:v>
      </x:c>
      <x:c r="O30" s="57" t="s">
        <x:v>18</x:v>
      </x:c>
      <x:c r="P30" s="57" t="s">
        <x:v>18</x:v>
      </x:c>
      <x:c r="Q30" s="57" t="s">
        <x:v>18</x:v>
      </x:c>
      <x:c r="R30" s="272" t="s">
        <x:v>18</x:v>
      </x:c>
      <x:c r="S30" s="272" t="s">
        <x:v>18</x:v>
      </x:c>
      <x:c r="T30" s="272" t="s">
        <x:v>18</x:v>
      </x:c>
      <x:c r="U30" s="272" t="s">
        <x:v>18</x:v>
      </x:c>
      <x:c r="V30" s="272" t="s">
        <x:v>18</x:v>
      </x:c>
      <x:c r="W30" s="272" t="s">
        <x:v>18</x:v>
      </x:c>
    </x:row>
    <x:row r="31" spans="2:23" x14ac:dyDescent="0.55000000000000004">
      <x:c r="B31" s="2" t="s">
        <x:v>153</x:v>
      </x:c>
      <x:c r="C31" s="49" t="s">
        <x:v>95</x:v>
      </x:c>
      <x:c r="D31" s="52" t="s">
        <x:v>18</x:v>
      </x:c>
      <x:c r="E31" s="80" t="s">
        <x:v>18</x:v>
      </x:c>
      <x:c r="F31" s="124" t="s">
        <x:v>18</x:v>
      </x:c>
      <x:c r="G31" s="53" t="s">
        <x:v>18</x:v>
      </x:c>
      <x:c r="H31" s="124" t="s">
        <x:v>18</x:v>
      </x:c>
      <x:c r="I31" s="71">
        <x:v>424543</x:v>
      </x:c>
      <x:c r="J31" s="124" t="s">
        <x:v>18</x:v>
      </x:c>
      <x:c r="K31" s="57" t="s">
        <x:v>18</x:v>
      </x:c>
      <x:c r="L31" s="57" t="s">
        <x:v>18</x:v>
      </x:c>
      <x:c r="M31" s="57" t="s">
        <x:v>18</x:v>
      </x:c>
      <x:c r="N31" s="57" t="s">
        <x:v>18</x:v>
      </x:c>
      <x:c r="O31" s="57" t="s">
        <x:v>18</x:v>
      </x:c>
      <x:c r="P31" s="57" t="s">
        <x:v>18</x:v>
      </x:c>
      <x:c r="Q31" s="57" t="s">
        <x:v>18</x:v>
      </x:c>
      <x:c r="R31" s="272" t="s">
        <x:v>18</x:v>
      </x:c>
      <x:c r="S31" s="272" t="s">
        <x:v>18</x:v>
      </x:c>
      <x:c r="T31" s="272" t="s">
        <x:v>18</x:v>
      </x:c>
      <x:c r="U31" s="272" t="s">
        <x:v>18</x:v>
      </x:c>
      <x:c r="V31" s="272" t="s">
        <x:v>18</x:v>
      </x:c>
      <x:c r="W31" s="272" t="s">
        <x:v>18</x:v>
      </x:c>
    </x:row>
    <x:row r="32" spans="2:23" x14ac:dyDescent="0.55000000000000004">
      <x:c r="B32" s="2" t="s">
        <x:v>103</x:v>
      </x:c>
      <x:c r="C32" s="49" t="s">
        <x:v>104</x:v>
      </x:c>
      <x:c r="D32" s="103">
        <x:v>52236.241999999998</x:v>
      </x:c>
      <x:c r="E32" s="255">
        <x:f>F32/D32</x:f>
        <x:v>0.96510124139481557</x:v>
      </x:c>
      <x:c r="F32" s="111">
        <x:v>50413.262000000002</x:v>
      </x:c>
      <x:c r="G32" s="57" t="s">
        <x:v>18</x:v>
      </x:c>
      <x:c r="H32" s="57" t="s">
        <x:v>18</x:v>
      </x:c>
      <x:c r="I32" s="57" t="s">
        <x:v>18</x:v>
      </x:c>
      <x:c r="J32" s="57" t="s">
        <x:v>18</x:v>
      </x:c>
      <x:c r="K32" s="57" t="s">
        <x:v>18</x:v>
      </x:c>
      <x:c r="L32" s="57" t="s">
        <x:v>18</x:v>
      </x:c>
      <x:c r="M32" s="57" t="s">
        <x:v>18</x:v>
      </x:c>
      <x:c r="N32" s="57" t="s">
        <x:v>18</x:v>
      </x:c>
      <x:c r="O32" s="57" t="s">
        <x:v>18</x:v>
      </x:c>
      <x:c r="P32" s="57" t="s">
        <x:v>18</x:v>
      </x:c>
      <x:c r="Q32" s="57" t="s">
        <x:v>18</x:v>
      </x:c>
      <x:c r="R32" s="301">
        <x:v>36405457</x:v>
      </x:c>
      <x:c r="S32" s="272">
        <x:v>18575197</x:v>
      </x:c>
      <x:c r="T32" s="71">
        <x:f t="shared" ref="T32:T37" si="5">R32-S32</x:f>
        <x:v>17830260</x:v>
      </x:c>
      <x:c r="U32" s="59">
        <x:f t="shared" ref="U32:U37" si="6">R32/S32</x:f>
        <x:v>1.9598961453813921</x:v>
      </x:c>
      <x:c r="V32" s="102">
        <x:v>1168</x:v>
      </x:c>
      <x:c r="W32" s="109" t="s">
        <x:v>98</x:v>
      </x:c>
    </x:row>
    <x:row r="33" spans="2:23" x14ac:dyDescent="0.55000000000000004">
      <x:c r="B33" s="2" t="s">
        <x:v>106</x:v>
      </x:c>
      <x:c r="C33" s="49" t="s">
        <x:v>104</x:v>
      </x:c>
      <x:c r="D33" s="103">
        <x:v>41155.148999999998</x:v>
      </x:c>
      <x:c r="E33" s="255">
        <x:f t="shared" ref="E33:E35" si="7">F33/D33</x:f>
        <x:v>0.9444996056265037</x:v>
      </x:c>
      <x:c r="F33" s="111">
        <x:v>38871.021999999997</x:v>
      </x:c>
      <x:c r="G33" s="57" t="s">
        <x:v>18</x:v>
      </x:c>
      <x:c r="H33" s="57" t="s">
        <x:v>18</x:v>
      </x:c>
      <x:c r="I33" s="57" t="s">
        <x:v>18</x:v>
      </x:c>
      <x:c r="J33" s="57" t="s">
        <x:v>18</x:v>
      </x:c>
      <x:c r="K33" s="57" t="s">
        <x:v>18</x:v>
      </x:c>
      <x:c r="L33" s="57" t="s">
        <x:v>18</x:v>
      </x:c>
      <x:c r="M33" s="57" t="s">
        <x:v>18</x:v>
      </x:c>
      <x:c r="N33" s="57" t="s">
        <x:v>18</x:v>
      </x:c>
      <x:c r="O33" s="57" t="s">
        <x:v>18</x:v>
      </x:c>
      <x:c r="P33" s="57" t="s">
        <x:v>18</x:v>
      </x:c>
      <x:c r="Q33" s="57" t="s">
        <x:v>18</x:v>
      </x:c>
      <x:c r="R33" s="301">
        <x:v>32474608</x:v>
      </x:c>
      <x:c r="S33" s="272">
        <x:v>12747054</x:v>
      </x:c>
      <x:c r="T33" s="71">
        <x:f t="shared" si="5"/>
        <x:v>19727554</x:v>
      </x:c>
      <x:c r="U33" s="59">
        <x:f t="shared" si="6"/>
        <x:v>2.5476167277552917</x:v>
      </x:c>
      <x:c r="V33" s="102">
        <x:v>400</x:v>
      </x:c>
      <x:c r="W33" s="109" t="s">
        <x:v>98</x:v>
      </x:c>
    </x:row>
    <x:row r="34" spans="2:23" x14ac:dyDescent="0.55000000000000004">
      <x:c r="B34" s="2" t="s">
        <x:v>135</x:v>
      </x:c>
      <x:c r="C34" s="49" t="s">
        <x:v>104</x:v>
      </x:c>
      <x:c r="D34" s="103">
        <x:v>357.16500000000002</x:v>
      </x:c>
      <x:c r="E34" s="255">
        <x:f t="shared" si="7"/>
        <x:v>0.95307490935561978</x:v>
      </x:c>
      <x:c r="F34" s="111">
        <x:v>340.40499999999997</x:v>
      </x:c>
      <x:c r="G34" s="57" t="s">
        <x:v>18</x:v>
      </x:c>
      <x:c r="H34" s="57" t="s">
        <x:v>18</x:v>
      </x:c>
      <x:c r="I34" s="57" t="s">
        <x:v>18</x:v>
      </x:c>
      <x:c r="J34" s="57" t="s">
        <x:v>18</x:v>
      </x:c>
      <x:c r="K34" s="57" t="s">
        <x:v>18</x:v>
      </x:c>
      <x:c r="L34" s="57" t="s">
        <x:v>18</x:v>
      </x:c>
      <x:c r="M34" s="57" t="s">
        <x:v>18</x:v>
      </x:c>
      <x:c r="N34" s="57" t="s">
        <x:v>18</x:v>
      </x:c>
      <x:c r="O34" s="57" t="s">
        <x:v>18</x:v>
      </x:c>
      <x:c r="P34" s="57" t="s">
        <x:v>18</x:v>
      </x:c>
      <x:c r="Q34" s="57" t="s">
        <x:v>18</x:v>
      </x:c>
      <x:c r="R34" s="301">
        <x:v>523582</x:v>
      </x:c>
      <x:c r="S34" s="272">
        <x:v>121684</x:v>
      </x:c>
      <x:c r="T34" s="71">
        <x:f t="shared" si="5"/>
        <x:v>401898</x:v>
      </x:c>
      <x:c r="U34" s="59">
        <x:f t="shared" si="6"/>
        <x:v>4.3028006968870187</x:v>
      </x:c>
      <x:c r="V34" s="272" t="s">
        <x:v>18</x:v>
      </x:c>
      <x:c r="W34" s="109" t="s">
        <x:v>98</x:v>
      </x:c>
    </x:row>
    <x:row r="35" spans="2:23" x14ac:dyDescent="0.55000000000000004">
      <x:c r="B35" s="2" t="s">
        <x:v>136</x:v>
      </x:c>
      <x:c r="C35" s="49" t="s">
        <x:v>104</x:v>
      </x:c>
      <x:c r="D35" s="111">
        <x:v>4874.259</x:v>
      </x:c>
      <x:c r="E35" s="255">
        <x:f t="shared" si="7"/>
        <x:v>1</x:v>
      </x:c>
      <x:c r="F35" s="111">
        <x:v>4874.259</x:v>
      </x:c>
      <x:c r="G35" s="57" t="s">
        <x:v>18</x:v>
      </x:c>
      <x:c r="H35" s="57" t="s">
        <x:v>18</x:v>
      </x:c>
      <x:c r="I35" s="57" t="s">
        <x:v>18</x:v>
      </x:c>
      <x:c r="J35" s="57" t="s">
        <x:v>18</x:v>
      </x:c>
      <x:c r="K35" s="57" t="s">
        <x:v>18</x:v>
      </x:c>
      <x:c r="L35" s="57" t="s">
        <x:v>18</x:v>
      </x:c>
      <x:c r="M35" s="57" t="s">
        <x:v>18</x:v>
      </x:c>
      <x:c r="N35" s="57" t="s">
        <x:v>18</x:v>
      </x:c>
      <x:c r="O35" s="57" t="s">
        <x:v>18</x:v>
      </x:c>
      <x:c r="P35" s="57" t="s">
        <x:v>18</x:v>
      </x:c>
      <x:c r="Q35" s="57" t="s">
        <x:v>18</x:v>
      </x:c>
      <x:c r="R35" s="301">
        <x:v>1662962</x:v>
      </x:c>
      <x:c r="S35" s="272">
        <x:v>938043</x:v>
      </x:c>
      <x:c r="T35" s="71">
        <x:f t="shared" si="5"/>
        <x:v>724919</x:v>
      </x:c>
      <x:c r="U35" s="59">
        <x:f t="shared" si="6"/>
        <x:v>1.7727993279625773</x:v>
      </x:c>
      <x:c r="V35" s="102">
        <x:v>13</x:v>
      </x:c>
      <x:c r="W35" s="109" t="s">
        <x:v>98</x:v>
      </x:c>
    </x:row>
    <x:row r="36" spans="2:23" x14ac:dyDescent="0.55000000000000004">
      <x:c r="B36" s="2" t="s">
        <x:v>137</x:v>
      </x:c>
      <x:c r="C36" s="49" t="s">
        <x:v>104</x:v>
      </x:c>
      <x:c r="D36" s="58" t="s">
        <x:v>18</x:v>
      </x:c>
      <x:c r="E36" s="49" t="s">
        <x:v>18</x:v>
      </x:c>
      <x:c r="F36" s="111">
        <x:v>1343.2983999999999</x:v>
      </x:c>
      <x:c r="G36" s="57" t="s">
        <x:v>18</x:v>
      </x:c>
      <x:c r="H36" s="57" t="s">
        <x:v>18</x:v>
      </x:c>
      <x:c r="I36" s="57" t="s">
        <x:v>18</x:v>
      </x:c>
      <x:c r="J36" s="57" t="s">
        <x:v>18</x:v>
      </x:c>
      <x:c r="K36" s="57" t="s">
        <x:v>18</x:v>
      </x:c>
      <x:c r="L36" s="57" t="s">
        <x:v>18</x:v>
      </x:c>
      <x:c r="M36" s="57" t="s">
        <x:v>18</x:v>
      </x:c>
      <x:c r="N36" s="57" t="s">
        <x:v>18</x:v>
      </x:c>
      <x:c r="O36" s="57" t="s">
        <x:v>18</x:v>
      </x:c>
      <x:c r="P36" s="57" t="s">
        <x:v>18</x:v>
      </x:c>
      <x:c r="Q36" s="57" t="s">
        <x:v>18</x:v>
      </x:c>
      <x:c r="R36" s="301">
        <x:v>1159006</x:v>
      </x:c>
      <x:c r="S36" s="272">
        <x:v>310578</x:v>
      </x:c>
      <x:c r="T36" s="71">
        <x:f t="shared" si="5"/>
        <x:v>848428</x:v>
      </x:c>
      <x:c r="U36" s="59">
        <x:f t="shared" si="6"/>
        <x:v>3.7317710848804486</x:v>
      </x:c>
      <x:c r="V36" s="272" t="s">
        <x:v>18</x:v>
      </x:c>
      <x:c r="W36" s="272" t="s">
        <x:v>18</x:v>
      </x:c>
    </x:row>
    <x:row r="37" spans="2:23" x14ac:dyDescent="0.55000000000000004">
      <x:c r="B37" s="2" t="s">
        <x:v>154</x:v>
      </x:c>
      <x:c r="C37" s="49" t="s">
        <x:v>104</x:v>
      </x:c>
      <x:c r="D37" s="58" t="s">
        <x:v>18</x:v>
      </x:c>
      <x:c r="E37" s="49" t="s">
        <x:v>18</x:v>
      </x:c>
      <x:c r="F37" s="111">
        <x:v>1165.402</x:v>
      </x:c>
      <x:c r="G37" s="57" t="s">
        <x:v>18</x:v>
      </x:c>
      <x:c r="H37" s="57" t="s">
        <x:v>18</x:v>
      </x:c>
      <x:c r="I37" s="57" t="s">
        <x:v>18</x:v>
      </x:c>
      <x:c r="J37" s="57" t="s">
        <x:v>18</x:v>
      </x:c>
      <x:c r="K37" s="57" t="s">
        <x:v>18</x:v>
      </x:c>
      <x:c r="L37" s="57" t="s">
        <x:v>18</x:v>
      </x:c>
      <x:c r="M37" s="57" t="s">
        <x:v>18</x:v>
      </x:c>
      <x:c r="N37" s="57" t="s">
        <x:v>18</x:v>
      </x:c>
      <x:c r="O37" s="57" t="s">
        <x:v>18</x:v>
      </x:c>
      <x:c r="P37" s="57" t="s">
        <x:v>18</x:v>
      </x:c>
      <x:c r="Q37" s="57" t="s">
        <x:v>18</x:v>
      </x:c>
      <x:c r="R37" s="301">
        <x:v>473834</x:v>
      </x:c>
      <x:c r="S37" s="272">
        <x:v>283527</x:v>
      </x:c>
      <x:c r="T37" s="71">
        <x:f t="shared" si="5"/>
        <x:v>190307</x:v>
      </x:c>
      <x:c r="U37" s="59">
        <x:f t="shared" si="6"/>
        <x:v>1.6712129708987151</x:v>
      </x:c>
      <x:c r="V37" s="102">
        <x:v>191</x:v>
      </x:c>
      <x:c r="W37" s="109" t="s">
        <x:v>98</x:v>
      </x:c>
    </x:row>
    <x:row r="38" spans="2:23" x14ac:dyDescent="0.55000000000000004">
      <x:c r="B38" s="3" t="s">
        <x:v>76</x:v>
      </x:c>
      <x:c r="C38" s="3"/>
      <x:c r="D38" s="67">
        <x:f>SUM(D22:D37)</x:f>
        <x:v>611496.696</x:v>
      </x:c>
      <x:c r="E38" s="212">
        <x:f>F38/D38</x:f>
        <x:v>0.76480982065682346</x:v>
      </x:c>
      <x:c r="F38" s="67">
        <x:f>SUM(F22:F37)</x:f>
        <x:v>467678.67840000009</x:v>
      </x:c>
      <x:c r="G38" s="112">
        <x:f>H38/F38</x:f>
        <x:v>7.8969782685735526</x:v>
      </x:c>
      <x:c r="H38" s="61">
        <x:f>SUM(H22:H37)</x:f>
        <x:v>3693248.36</x:v>
      </x:c>
      <x:c r="I38" s="63">
        <x:f>SUM(I22:I37)</x:f>
        <x:v>54033209</x:v>
      </x:c>
      <x:c r="J38" s="82">
        <x:f>-PMT(0.46%,G38,I38)/F38*1000</x:f>
        <x:v>14931.22607952613</x:v>
      </x:c>
      <x:c r="K38" s="64" t="s">
        <x:v>18</x:v>
      </x:c>
      <x:c r="L38" s="64" t="s">
        <x:v>18</x:v>
      </x:c>
      <x:c r="M38" s="64" t="s">
        <x:v>18</x:v>
      </x:c>
      <x:c r="N38" s="64" t="s">
        <x:v>18</x:v>
      </x:c>
      <x:c r="O38" s="64" t="s">
        <x:v>18</x:v>
      </x:c>
      <x:c r="P38" s="64" t="s">
        <x:v>18</x:v>
      </x:c>
      <x:c r="Q38" s="64" t="s">
        <x:v>18</x:v>
      </x:c>
      <x:c r="R38" s="68">
        <x:f>SUM(R22:R37)</x:f>
        <x:v>214609620</x:v>
      </x:c>
      <x:c r="S38" s="68">
        <x:f>SUM(S22:S37)</x:f>
        <x:v>136776487</x:v>
      </x:c>
      <x:c r="T38" s="68">
        <x:f>SUM(T22:T37)</x:f>
        <x:v>77833133</x:v>
      </x:c>
      <x:c r="U38" s="69">
        <x:f>R38/S38</x:f>
        <x:v>1.5690534587278879</x:v>
      </x:c>
      <x:c r="V38" s="70">
        <x:f>SUM(V22:V37)</x:f>
        <x:v>582794</x:v>
      </x:c>
      <x:c r="W38" s="64" t="s">
        <x:v>18</x:v>
      </x:c>
    </x:row>
    <x:row r="39" spans="2:23" x14ac:dyDescent="0.55000000000000004">
      <x:c r="B39" s="28" t="s">
        <x:v>77</x:v>
      </x:c>
      <x:c r="C39" s="28"/>
      <x:c r="D39" s="229">
        <x:f>SUM(D22:D31)</x:f>
        <x:v>512873.88099999999</x:v>
      </x:c>
      <x:c r="E39" s="293">
        <x:f>F39/D39</x:f>
        <x:v>0.72273329512757944</x:v>
      </x:c>
      <x:c r="F39" s="229">
        <x:f>SUM(F22:F31)</x:f>
        <x:v>370671.03</x:v>
      </x:c>
      <x:c r="G39" s="230">
        <x:f>H39/F39</x:f>
        <x:v>9.9636822440642305</x:v>
      </x:c>
      <x:c r="H39" s="229">
        <x:f>SUM(H22:H31)</x:f>
        <x:v>3693248.36</x:v>
      </x:c>
      <x:c r="I39" s="277">
        <x:f>SUM(I22:I31)</x:f>
        <x:v>54033209</x:v>
      </x:c>
      <x:c r="J39" s="278">
        <x:f t="shared" ref="J39" si="8">-PMT(0.46%,G39,I39)/(F39*1000)</x:f>
        <x:v>1.5001719907693853E-2</x:v>
      </x:c>
      <x:c r="K39" s="279" t="s">
        <x:v>18</x:v>
      </x:c>
      <x:c r="L39" s="279" t="s">
        <x:v>18</x:v>
      </x:c>
      <x:c r="M39" s="280" t="s">
        <x:v>18</x:v>
      </x:c>
      <x:c r="N39" s="280" t="s">
        <x:v>18</x:v>
      </x:c>
      <x:c r="O39" s="280" t="s">
        <x:v>18</x:v>
      </x:c>
      <x:c r="P39" s="279" t="s">
        <x:v>18</x:v>
      </x:c>
      <x:c r="Q39" s="279" t="s">
        <x:v>18</x:v>
      </x:c>
      <x:c r="R39" s="309">
        <x:f>SUM(R22:R30)</x:f>
        <x:v>141910171</x:v>
      </x:c>
      <x:c r="S39" s="277">
        <x:f>SUM(S22:S31)</x:f>
        <x:v>103800404</x:v>
      </x:c>
      <x:c r="T39" s="281">
        <x:f>R39-S39</x:f>
        <x:v>38109767</x:v>
      </x:c>
      <x:c r="U39" s="233">
        <x:f>R39/S39</x:f>
        <x:v>1.3671446885698055</x:v>
      </x:c>
      <x:c r="V39" s="282" t="s">
        <x:v>18</x:v>
      </x:c>
      <x:c r="W39" s="282" t="s">
        <x:v>18</x:v>
      </x:c>
    </x:row>
    <x:row r="40" spans="2:23" x14ac:dyDescent="0.55000000000000004">
      <x:c r="B40" s="28" t="s">
        <x:v>78</x:v>
      </x:c>
      <x:c r="C40" s="28"/>
      <x:c r="D40" s="229">
        <x:f>SUM(D32:D37)</x:f>
        <x:v>98622.815000000002</x:v>
      </x:c>
      <x:c r="E40" s="293">
        <x:f>F40/D40</x:f>
        <x:v>0.98362278951376514</x:v>
      </x:c>
      <x:c r="F40" s="229">
        <x:f>SUM(F32:F37)</x:f>
        <x:v>97007.648400000005</x:v>
      </x:c>
      <x:c r="G40" s="279" t="s">
        <x:v>18</x:v>
      </x:c>
      <x:c r="H40" s="279" t="s">
        <x:v>18</x:v>
      </x:c>
      <x:c r="I40" s="279" t="s">
        <x:v>18</x:v>
      </x:c>
      <x:c r="J40" s="279" t="s">
        <x:v>18</x:v>
      </x:c>
      <x:c r="K40" s="279" t="s">
        <x:v>18</x:v>
      </x:c>
      <x:c r="L40" s="279" t="s">
        <x:v>18</x:v>
      </x:c>
      <x:c r="M40" s="280" t="s">
        <x:v>18</x:v>
      </x:c>
      <x:c r="N40" s="280" t="s">
        <x:v>18</x:v>
      </x:c>
      <x:c r="O40" s="280" t="s">
        <x:v>18</x:v>
      </x:c>
      <x:c r="P40" s="279" t="s">
        <x:v>18</x:v>
      </x:c>
      <x:c r="Q40" s="279" t="s">
        <x:v>18</x:v>
      </x:c>
      <x:c r="R40" s="26">
        <x:f>SUM(R32:R37)</x:f>
        <x:v>72699449</x:v>
      </x:c>
      <x:c r="S40" s="26">
        <x:f>SUM(S32:S37)</x:f>
        <x:v>32976083</x:v>
      </x:c>
      <x:c r="T40" s="281">
        <x:f>R40-S40</x:f>
        <x:v>39723366</x:v>
      </x:c>
      <x:c r="U40" s="233">
        <x:f>R40/S40</x:f>
        <x:v>2.2046114148851457</x:v>
      </x:c>
      <x:c r="V40" s="282" t="s">
        <x:v>18</x:v>
      </x:c>
      <x:c r="W40" s="282" t="s">
        <x:v>18</x:v>
      </x:c>
    </x:row>
    <x:row r="41" spans="2:23" ht="15.7" customHeight="1" x14ac:dyDescent="0.55000000000000004">
      <x:c r="B41" s="403" t="s">
        <x:v>79</x:v>
      </x:c>
      <x:c r="C41" s="404"/>
      <x:c r="D41" s="404"/>
      <x:c r="E41" s="404"/>
      <x:c r="F41" s="404"/>
      <x:c r="G41" s="404"/>
      <x:c r="H41" s="404"/>
      <x:c r="I41" s="404"/>
      <x:c r="J41" s="404"/>
      <x:c r="K41" s="404"/>
      <x:c r="L41" s="404"/>
      <x:c r="M41" s="404"/>
      <x:c r="N41" s="404"/>
      <x:c r="O41" s="404"/>
      <x:c r="P41" s="404"/>
      <x:c r="Q41" s="404"/>
      <x:c r="R41" s="404"/>
      <x:c r="S41" s="404"/>
      <x:c r="T41" s="404"/>
      <x:c r="U41" s="404"/>
      <x:c r="V41" s="404"/>
      <x:c r="W41" s="405"/>
    </x:row>
    <x:row r="42" spans="2:23" x14ac:dyDescent="0.55000000000000004">
      <x:c r="B42" s="2" t="s">
        <x:v>107</x:v>
      </x:c>
      <x:c r="C42" s="49" t="s">
        <x:v>95</x:v>
      </x:c>
      <x:c r="D42" s="108">
        <x:v>533162</x:v>
      </x:c>
      <x:c r="E42" s="80">
        <x:f>F42/D42</x:f>
        <x:v>0.59877298082008845</x:v>
      </x:c>
      <x:c r="F42" s="108">
        <x:v>319243</x:v>
      </x:c>
      <x:c r="G42" s="80">
        <x:v>8.65</x:v>
      </x:c>
      <x:c r="H42" s="108">
        <x:f>F42*G42</x:f>
        <x:v>2761451.95</x:v>
      </x:c>
      <x:c r="I42" s="71">
        <x:v>18880051</x:v>
      </x:c>
      <x:c r="J42" s="285">
        <x:f t="shared" ref="J42" si="9">-PMT(0.46%,G42,I42)/(F42*1000)</x:f>
        <x:v>6.9896366355029337E-3</x:v>
      </x:c>
      <x:c r="K42" s="57" t="s">
        <x:v>18</x:v>
      </x:c>
      <x:c r="L42" s="57" t="s">
        <x:v>18</x:v>
      </x:c>
      <x:c r="M42" s="57" t="s">
        <x:v>18</x:v>
      </x:c>
      <x:c r="N42" s="57" t="s">
        <x:v>18</x:v>
      </x:c>
      <x:c r="O42" s="57" t="s">
        <x:v>18</x:v>
      </x:c>
      <x:c r="P42" s="57" t="s">
        <x:v>18</x:v>
      </x:c>
      <x:c r="Q42" s="57" t="s">
        <x:v>18</x:v>
      </x:c>
      <x:c r="R42" s="74">
        <x:v>101695000</x:v>
      </x:c>
      <x:c r="S42" s="74">
        <x:v>21628000</x:v>
      </x:c>
      <x:c r="T42" s="118">
        <x:f>R42-S42</x:f>
        <x:v>80067000</x:v>
      </x:c>
      <x:c r="U42" s="59">
        <x:f t="shared" ref="U42:U50" si="10">R42/S42</x:f>
        <x:v>4.702006658035879</x:v>
      </x:c>
      <x:c r="V42" s="79">
        <x:v>12649030</x:v>
      </x:c>
      <x:c r="W42" s="109" t="s">
        <x:v>96</x:v>
      </x:c>
    </x:row>
    <x:row r="43" spans="2:23" x14ac:dyDescent="0.55000000000000004">
      <x:c r="B43" s="2" t="s">
        <x:v>126</x:v>
      </x:c>
      <x:c r="C43" s="49" t="s">
        <x:v>95</x:v>
      </x:c>
      <x:c r="D43" s="108">
        <x:f>67223+83712</x:f>
        <x:v>150935</x:v>
      </x:c>
      <x:c r="E43" s="80">
        <x:f>F43/D43</x:f>
        <x:v>0.66179481233643622</x:v>
      </x:c>
      <x:c r="F43" s="108">
        <x:v>99888</x:v>
      </x:c>
      <x:c r="G43" s="53" t="s">
        <x:v>18</x:v>
      </x:c>
      <x:c r="H43" s="53" t="s">
        <x:v>18</x:v>
      </x:c>
      <x:c r="I43" s="124" t="s">
        <x:v>18</x:v>
      </x:c>
      <x:c r="J43" s="124" t="s">
        <x:v>18</x:v>
      </x:c>
      <x:c r="K43" s="57" t="s">
        <x:v>18</x:v>
      </x:c>
      <x:c r="L43" s="57" t="s">
        <x:v>18</x:v>
      </x:c>
      <x:c r="M43" s="57" t="s">
        <x:v>18</x:v>
      </x:c>
      <x:c r="N43" s="57" t="s">
        <x:v>18</x:v>
      </x:c>
      <x:c r="O43" s="57" t="s">
        <x:v>18</x:v>
      </x:c>
      <x:c r="P43" s="57" t="s">
        <x:v>18</x:v>
      </x:c>
      <x:c r="Q43" s="57" t="s">
        <x:v>18</x:v>
      </x:c>
      <x:c r="R43" s="201" t="s">
        <x:v>18</x:v>
      </x:c>
      <x:c r="S43" s="201" t="s">
        <x:v>18</x:v>
      </x:c>
      <x:c r="T43" s="201" t="s">
        <x:v>18</x:v>
      </x:c>
      <x:c r="U43" s="166" t="s">
        <x:v>18</x:v>
      </x:c>
      <x:c r="V43" s="166" t="s">
        <x:v>18</x:v>
      </x:c>
      <x:c r="W43" s="109" t="s">
        <x:v>96</x:v>
      </x:c>
    </x:row>
    <x:row r="44" spans="2:23" x14ac:dyDescent="0.55000000000000004">
      <x:c r="B44" s="2" t="s">
        <x:v>109</x:v>
      </x:c>
      <x:c r="C44" s="49" t="s">
        <x:v>95</x:v>
      </x:c>
      <x:c r="D44" s="108">
        <x:v>97039</x:v>
      </x:c>
      <x:c r="E44" s="80">
        <x:f t="shared" ref="E44:E51" si="11">F44/D44</x:f>
        <x:v>0.74508187429796269</x:v>
      </x:c>
      <x:c r="F44" s="108">
        <x:v>72302</x:v>
      </x:c>
      <x:c r="G44" s="80">
        <x:v>8</x:v>
      </x:c>
      <x:c r="H44" s="108">
        <x:f t="shared" ref="H44:H51" si="12">F44*G44</x:f>
        <x:v>578416</x:v>
      </x:c>
      <x:c r="I44" s="71">
        <x:v>8205237</x:v>
      </x:c>
      <x:c r="J44" s="285">
        <x:f t="shared" ref="J44:J51" si="13">-PMT(0.46%,G44,I44)/(F44*1000)</x:f>
        <x:v>1.4480918257515343E-2</x:v>
      </x:c>
      <x:c r="K44" s="57" t="s">
        <x:v>18</x:v>
      </x:c>
      <x:c r="L44" s="57" t="s">
        <x:v>18</x:v>
      </x:c>
      <x:c r="M44" s="57" t="s">
        <x:v>18</x:v>
      </x:c>
      <x:c r="N44" s="57" t="s">
        <x:v>18</x:v>
      </x:c>
      <x:c r="O44" s="57" t="s">
        <x:v>18</x:v>
      </x:c>
      <x:c r="P44" s="57" t="s">
        <x:v>18</x:v>
      </x:c>
      <x:c r="Q44" s="57" t="s">
        <x:v>18</x:v>
      </x:c>
      <x:c r="R44" s="74">
        <x:v>23357206</x:v>
      </x:c>
      <x:c r="S44" s="74">
        <x:v>6270446</x:v>
      </x:c>
      <x:c r="T44" s="118">
        <x:f t="shared" ref="T44:T53" si="14">R44-S44</x:f>
        <x:v>17086760</x:v>
      </x:c>
      <x:c r="U44" s="59">
        <x:f t="shared" si="10"/>
        <x:v>3.7249672511333323</x:v>
      </x:c>
      <x:c r="V44" s="79">
        <x:v>51050</x:v>
      </x:c>
      <x:c r="W44" s="109" t="s">
        <x:v>96</x:v>
      </x:c>
    </x:row>
    <x:row r="45" spans="2:23" ht="13.2" customHeight="1" x14ac:dyDescent="0.55000000000000004">
      <x:c r="B45" s="2" t="s">
        <x:v>155</x:v>
      </x:c>
      <x:c r="C45" s="49" t="s">
        <x:v>95</x:v>
      </x:c>
      <x:c r="D45" s="108">
        <x:v>11446</x:v>
      </x:c>
      <x:c r="E45" s="80">
        <x:f t="shared" si="11"/>
        <x:v>0.82614013629215444</x:v>
      </x:c>
      <x:c r="F45" s="108">
        <x:v>9456</x:v>
      </x:c>
      <x:c r="G45" s="80">
        <x:v>9</x:v>
      </x:c>
      <x:c r="H45" s="108">
        <x:f t="shared" si="12"/>
        <x:v>85104</x:v>
      </x:c>
      <x:c r="I45" s="151">
        <x:v>1599177</x:v>
      </x:c>
      <x:c r="J45" s="286">
        <x:f t="shared" si="13"/>
        <x:v>1.9225690188680276E-2</x:v>
      </x:c>
      <x:c r="K45" s="57" t="s">
        <x:v>18</x:v>
      </x:c>
      <x:c r="L45" s="57" t="s">
        <x:v>18</x:v>
      </x:c>
      <x:c r="M45" s="57" t="s">
        <x:v>18</x:v>
      </x:c>
      <x:c r="N45" s="57" t="s">
        <x:v>18</x:v>
      </x:c>
      <x:c r="O45" s="57" t="s">
        <x:v>18</x:v>
      </x:c>
      <x:c r="P45" s="57" t="s">
        <x:v>18</x:v>
      </x:c>
      <x:c r="Q45" s="57" t="s">
        <x:v>18</x:v>
      </x:c>
      <x:c r="R45" s="74">
        <x:v>2676000</x:v>
      </x:c>
      <x:c r="S45" s="74">
        <x:v>662000</x:v>
      </x:c>
      <x:c r="T45" s="118">
        <x:f t="shared" si="14"/>
        <x:v>2014000</x:v>
      </x:c>
      <x:c r="U45" s="59">
        <x:f t="shared" si="10"/>
        <x:v>4.0422960725075532</x:v>
      </x:c>
      <x:c r="V45" s="131">
        <x:v>47488</x:v>
      </x:c>
      <x:c r="W45" s="109" t="s">
        <x:v>111</x:v>
      </x:c>
    </x:row>
    <x:row r="46" spans="2:23" x14ac:dyDescent="0.55000000000000004">
      <x:c r="B46" s="2" t="s">
        <x:v>156</x:v>
      </x:c>
      <x:c r="C46" s="49" t="s">
        <x:v>95</x:v>
      </x:c>
      <x:c r="D46" s="79">
        <x:v>574</x:v>
      </x:c>
      <x:c r="E46" s="80">
        <x:f t="shared" si="11"/>
        <x:v>0.81533101045296164</x:v>
      </x:c>
      <x:c r="F46" s="79">
        <x:v>468</x:v>
      </x:c>
      <x:c r="G46" s="80">
        <x:v>9</x:v>
      </x:c>
      <x:c r="H46" s="108">
        <x:f t="shared" si="12"/>
        <x:v>4212</x:v>
      </x:c>
      <x:c r="I46" s="138">
        <x:v>464795</x:v>
      </x:c>
      <x:c r="J46" s="285">
        <x:f t="shared" si="13"/>
        <x:v>0.11290377489432582</x:v>
      </x:c>
      <x:c r="K46" s="57" t="s">
        <x:v>18</x:v>
      </x:c>
      <x:c r="L46" s="57" t="s">
        <x:v>18</x:v>
      </x:c>
      <x:c r="M46" s="57" t="s">
        <x:v>18</x:v>
      </x:c>
      <x:c r="N46" s="57" t="s">
        <x:v>18</x:v>
      </x:c>
      <x:c r="O46" s="57" t="s">
        <x:v>18</x:v>
      </x:c>
      <x:c r="P46" s="57" t="s">
        <x:v>18</x:v>
      </x:c>
      <x:c r="Q46" s="57" t="s">
        <x:v>18</x:v>
      </x:c>
      <x:c r="R46" s="141">
        <x:v>154198</x:v>
      </x:c>
      <x:c r="S46" s="141">
        <x:v>453254</x:v>
      </x:c>
      <x:c r="T46" s="118">
        <x:f t="shared" si="14"/>
        <x:v>-299056</x:v>
      </x:c>
      <x:c r="U46" s="59">
        <x:f t="shared" si="10"/>
        <x:v>0.34020218244075068</x:v>
      </x:c>
      <x:c r="V46" s="148">
        <x:v>1080</x:v>
      </x:c>
      <x:c r="W46" s="109" t="s">
        <x:v>105</x:v>
      </x:c>
    </x:row>
    <x:row r="47" spans="2:23" x14ac:dyDescent="0.55000000000000004">
      <x:c r="B47" s="2" t="s">
        <x:v>157</x:v>
      </x:c>
      <x:c r="C47" s="49" t="s">
        <x:v>95</x:v>
      </x:c>
      <x:c r="D47" s="79">
        <x:v>638</x:v>
      </x:c>
      <x:c r="E47" s="80">
        <x:f t="shared" si="11"/>
        <x:v>0.59090909090909094</x:v>
      </x:c>
      <x:c r="F47" s="79">
        <x:v>377</x:v>
      </x:c>
      <x:c r="G47" s="80">
        <x:v>18</x:v>
      </x:c>
      <x:c r="H47" s="108">
        <x:f t="shared" si="12"/>
        <x:v>6786</x:v>
      </x:c>
      <x:c r="I47" s="138">
        <x:v>1093333</x:v>
      </x:c>
      <x:c r="J47" s="285">
        <x:f t="shared" si="13"/>
        <x:v>0.16824828595037764</x:v>
      </x:c>
      <x:c r="K47" s="57" t="s">
        <x:v>18</x:v>
      </x:c>
      <x:c r="L47" s="57" t="s">
        <x:v>18</x:v>
      </x:c>
      <x:c r="M47" s="57" t="s">
        <x:v>18</x:v>
      </x:c>
      <x:c r="N47" s="57" t="s">
        <x:v>18</x:v>
      </x:c>
      <x:c r="O47" s="57" t="s">
        <x:v>18</x:v>
      </x:c>
      <x:c r="P47" s="57" t="s">
        <x:v>18</x:v>
      </x:c>
      <x:c r="Q47" s="57" t="s">
        <x:v>18</x:v>
      </x:c>
      <x:c r="R47" s="141">
        <x:v>658409</x:v>
      </x:c>
      <x:c r="S47" s="141">
        <x:v>595392</x:v>
      </x:c>
      <x:c r="T47" s="118">
        <x:f t="shared" si="14"/>
        <x:v>63017</x:v>
      </x:c>
      <x:c r="U47" s="59">
        <x:f t="shared" si="10"/>
        <x:v>1.1058411937009567</x:v>
      </x:c>
      <x:c r="V47" s="149">
        <x:v>2054</x:v>
      </x:c>
      <x:c r="W47" s="109" t="s">
        <x:v>105</x:v>
      </x:c>
    </x:row>
    <x:row r="48" spans="2:23" x14ac:dyDescent="0.55000000000000004">
      <x:c r="B48" s="2" t="s">
        <x:v>142</x:v>
      </x:c>
      <x:c r="C48" s="49" t="s">
        <x:v>95</x:v>
      </x:c>
      <x:c r="D48" s="79">
        <x:v>66176</x:v>
      </x:c>
      <x:c r="E48" s="80">
        <x:f t="shared" si="11"/>
        <x:v>1</x:v>
      </x:c>
      <x:c r="F48" s="79">
        <x:v>66176</x:v>
      </x:c>
      <x:c r="G48" s="80">
        <x:v>1</x:v>
      </x:c>
      <x:c r="H48" s="108">
        <x:f t="shared" si="12"/>
        <x:v>66176</x:v>
      </x:c>
      <x:c r="I48" s="1">
        <x:v>2756209</x:v>
      </x:c>
      <x:c r="J48" s="285">
        <x:f t="shared" si="13"/>
        <x:v>4.1841265132374274E-2</x:v>
      </x:c>
      <x:c r="K48" s="57" t="s">
        <x:v>18</x:v>
      </x:c>
      <x:c r="L48" s="57" t="s">
        <x:v>18</x:v>
      </x:c>
      <x:c r="M48" s="57" t="s">
        <x:v>18</x:v>
      </x:c>
      <x:c r="N48" s="57" t="s">
        <x:v>18</x:v>
      </x:c>
      <x:c r="O48" s="57" t="s">
        <x:v>18</x:v>
      </x:c>
      <x:c r="P48" s="57" t="s">
        <x:v>18</x:v>
      </x:c>
      <x:c r="Q48" s="57" t="s">
        <x:v>18</x:v>
      </x:c>
      <x:c r="R48" s="1">
        <x:v>2612366</x:v>
      </x:c>
      <x:c r="S48" s="1">
        <x:v>2756209</x:v>
      </x:c>
      <x:c r="T48" s="118">
        <x:f t="shared" si="14"/>
        <x:v>-143843</x:v>
      </x:c>
      <x:c r="U48" s="59">
        <x:f t="shared" si="10"/>
        <x:v>0.94781128717016738</x:v>
      </x:c>
      <x:c r="V48" s="108">
        <x:v>263205</x:v>
      </x:c>
      <x:c r="W48" s="109" t="s">
        <x:v>105</x:v>
      </x:c>
    </x:row>
    <x:row r="49" spans="2:23" x14ac:dyDescent="0.55000000000000004">
      <x:c r="B49" s="2" t="s">
        <x:v>158</x:v>
      </x:c>
      <x:c r="C49" s="49" t="s">
        <x:v>95</x:v>
      </x:c>
      <x:c r="D49" s="79">
        <x:v>3704</x:v>
      </x:c>
      <x:c r="E49" s="80">
        <x:f t="shared" si="11"/>
        <x:v>0.67791576673866094</x:v>
      </x:c>
      <x:c r="F49" s="79">
        <x:v>2511</x:v>
      </x:c>
      <x:c r="G49" s="80">
        <x:v>11</x:v>
      </x:c>
      <x:c r="H49" s="108">
        <x:f t="shared" si="12"/>
        <x:v>27621</x:v>
      </x:c>
      <x:c r="I49" s="1">
        <x:v>2072247</x:v>
      </x:c>
      <x:c r="J49" s="285">
        <x:f t="shared" si="13"/>
        <x:v>7.7110838872261889E-2</x:v>
      </x:c>
      <x:c r="K49" s="57" t="s">
        <x:v>18</x:v>
      </x:c>
      <x:c r="L49" s="57" t="s">
        <x:v>18</x:v>
      </x:c>
      <x:c r="M49" s="57" t="s">
        <x:v>18</x:v>
      </x:c>
      <x:c r="N49" s="57" t="s">
        <x:v>18</x:v>
      </x:c>
      <x:c r="O49" s="57" t="s">
        <x:v>18</x:v>
      </x:c>
      <x:c r="P49" s="57" t="s">
        <x:v>18</x:v>
      </x:c>
      <x:c r="Q49" s="57" t="s">
        <x:v>18</x:v>
      </x:c>
      <x:c r="R49" s="1">
        <x:v>6294154</x:v>
      </x:c>
      <x:c r="S49" s="1">
        <x:v>1917713</x:v>
      </x:c>
      <x:c r="T49" s="118">
        <x:f t="shared" si="14"/>
        <x:v>4376441</x:v>
      </x:c>
      <x:c r="U49" s="59">
        <x:f t="shared" si="10"/>
        <x:v>3.282114685565567</x:v>
      </x:c>
      <x:c r="V49" s="136">
        <x:v>21463</x:v>
      </x:c>
      <x:c r="W49" s="109" t="s">
        <x:v>159</x:v>
      </x:c>
    </x:row>
    <x:row r="50" spans="2:23" x14ac:dyDescent="0.55000000000000004">
      <x:c r="B50" s="2" t="s">
        <x:v>160</x:v>
      </x:c>
      <x:c r="C50" s="49" t="s">
        <x:v>95</x:v>
      </x:c>
      <x:c r="D50" s="79">
        <x:v>634</x:v>
      </x:c>
      <x:c r="E50" s="80">
        <x:f t="shared" si="11"/>
        <x:v>0.75552050473186116</x:v>
      </x:c>
      <x:c r="F50" s="79">
        <x:v>479</x:v>
      </x:c>
      <x:c r="G50" s="80">
        <x:v>8</x:v>
      </x:c>
      <x:c r="H50" s="108">
        <x:f t="shared" si="12"/>
        <x:v>3832</x:v>
      </x:c>
      <x:c r="I50" s="1">
        <x:v>127055</x:v>
      </x:c>
      <x:c r="J50" s="285">
        <x:f t="shared" si="13"/>
        <x:v>3.3846325770980963E-2</x:v>
      </x:c>
      <x:c r="K50" s="57" t="s">
        <x:v>18</x:v>
      </x:c>
      <x:c r="L50" s="57" t="s">
        <x:v>18</x:v>
      </x:c>
      <x:c r="M50" s="57" t="s">
        <x:v>18</x:v>
      </x:c>
      <x:c r="N50" s="57" t="s">
        <x:v>18</x:v>
      </x:c>
      <x:c r="O50" s="57" t="s">
        <x:v>18</x:v>
      </x:c>
      <x:c r="P50" s="57" t="s">
        <x:v>18</x:v>
      </x:c>
      <x:c r="Q50" s="57" t="s">
        <x:v>18</x:v>
      </x:c>
      <x:c r="R50" s="1">
        <x:v>142946</x:v>
      </x:c>
      <x:c r="S50" s="1">
        <x:v>104815</x:v>
      </x:c>
      <x:c r="T50" s="118">
        <x:f t="shared" si="14"/>
        <x:v>38131</x:v>
      </x:c>
      <x:c r="U50" s="59">
        <x:f t="shared" si="10"/>
        <x:v>1.3637933501884272</x:v>
      </x:c>
      <x:c r="V50" s="113">
        <x:v>454</x:v>
      </x:c>
      <x:c r="W50" s="109" t="s">
        <x:v>161</x:v>
      </x:c>
    </x:row>
    <x:row r="51" spans="2:23" ht="16.2" customHeight="1" x14ac:dyDescent="0.55000000000000004">
      <x:c r="B51" s="2" t="s">
        <x:v>141</x:v>
      </x:c>
      <x:c r="C51" s="49" t="s">
        <x:v>95</x:v>
      </x:c>
      <x:c r="D51" s="79">
        <x:v>2571</x:v>
      </x:c>
      <x:c r="E51" s="80">
        <x:f t="shared" si="11"/>
        <x:v>1</x:v>
      </x:c>
      <x:c r="F51" s="79">
        <x:v>2571</x:v>
      </x:c>
      <x:c r="G51" s="80">
        <x:v>5</x:v>
      </x:c>
      <x:c r="H51" s="108">
        <x:f t="shared" si="12"/>
        <x:v>12855</x:v>
      </x:c>
      <x:c r="I51" s="1">
        <x:v>1060472</x:v>
      </x:c>
      <x:c r="J51" s="285">
        <x:f t="shared" si="13"/>
        <x:v>8.3636817538678659E-2</x:v>
      </x:c>
      <x:c r="K51" s="57" t="s">
        <x:v>18</x:v>
      </x:c>
      <x:c r="L51" s="57" t="s">
        <x:v>18</x:v>
      </x:c>
      <x:c r="M51" s="57" t="s">
        <x:v>18</x:v>
      </x:c>
      <x:c r="N51" s="57" t="s">
        <x:v>18</x:v>
      </x:c>
      <x:c r="O51" s="57" t="s">
        <x:v>18</x:v>
      </x:c>
      <x:c r="P51" s="57" t="s">
        <x:v>18</x:v>
      </x:c>
      <x:c r="Q51" s="57" t="s">
        <x:v>18</x:v>
      </x:c>
      <x:c r="R51" s="1">
        <x:v>1304418</x:v>
      </x:c>
      <x:c r="S51" s="1">
        <x:v>1723647</x:v>
      </x:c>
      <x:c r="T51" s="118">
        <x:f t="shared" si="14"/>
        <x:v>-419229</x:v>
      </x:c>
      <x:c r="U51" s="59">
        <x:f>R51/S51</x:f>
        <x:v>0.75677792494634921</x:v>
      </x:c>
      <x:c r="V51" s="108">
        <x:v>9973</x:v>
      </x:c>
      <x:c r="W51" s="109" t="s">
        <x:v>105</x:v>
      </x:c>
    </x:row>
    <x:row r="52" spans="2:23" x14ac:dyDescent="0.55000000000000004">
      <x:c r="B52" s="2" t="s">
        <x:v>162</x:v>
      </x:c>
      <x:c r="C52" s="49" t="s">
        <x:v>95</x:v>
      </x:c>
      <x:c r="D52" s="79" t="s">
        <x:v>18</x:v>
      </x:c>
      <x:c r="E52" s="80" t="s">
        <x:v>18</x:v>
      </x:c>
      <x:c r="F52" s="58" t="s">
        <x:v>18</x:v>
      </x:c>
      <x:c r="G52" s="80" t="s">
        <x:v>18</x:v>
      </x:c>
      <x:c r="H52" s="129" t="s">
        <x:v>18</x:v>
      </x:c>
      <x:c r="I52" s="1">
        <x:v>75622</x:v>
      </x:c>
      <x:c r="J52" s="287" t="s">
        <x:v>18</x:v>
      </x:c>
      <x:c r="K52" s="57" t="s">
        <x:v>18</x:v>
      </x:c>
      <x:c r="L52" s="57" t="s">
        <x:v>18</x:v>
      </x:c>
      <x:c r="M52" s="57" t="s">
        <x:v>18</x:v>
      </x:c>
      <x:c r="N52" s="57" t="s">
        <x:v>18</x:v>
      </x:c>
      <x:c r="O52" s="57" t="s">
        <x:v>18</x:v>
      </x:c>
      <x:c r="P52" s="57" t="s">
        <x:v>18</x:v>
      </x:c>
      <x:c r="Q52" s="57" t="s">
        <x:v>18</x:v>
      </x:c>
      <x:c r="R52" s="272" t="s">
        <x:v>18</x:v>
      </x:c>
      <x:c r="S52" s="272" t="s">
        <x:v>18</x:v>
      </x:c>
      <x:c r="T52" s="272" t="s">
        <x:v>18</x:v>
      </x:c>
      <x:c r="U52" s="272" t="s">
        <x:v>18</x:v>
      </x:c>
      <x:c r="V52" s="272" t="s">
        <x:v>18</x:v>
      </x:c>
      <x:c r="W52" s="272" t="s">
        <x:v>18</x:v>
      </x:c>
    </x:row>
    <x:row r="53" spans="2:23" x14ac:dyDescent="0.55000000000000004">
      <x:c r="B53" s="2" t="s">
        <x:v>113</x:v>
      </x:c>
      <x:c r="C53" s="49" t="s">
        <x:v>104</x:v>
      </x:c>
      <x:c r="D53" s="103">
        <x:v>512.79300000000001</x:v>
      </x:c>
      <x:c r="E53" s="214">
        <x:f t="shared" ref="E53" si="15">F53/D53</x:f>
        <x:v>0.86999822540479299</x:v>
      </x:c>
      <x:c r="F53" s="103">
        <x:v>446.12900000000002</x:v>
      </x:c>
      <x:c r="G53" s="57" t="s">
        <x:v>18</x:v>
      </x:c>
      <x:c r="H53" s="57" t="s">
        <x:v>18</x:v>
      </x:c>
      <x:c r="I53" s="57" t="s">
        <x:v>18</x:v>
      </x:c>
      <x:c r="J53" s="57" t="s">
        <x:v>18</x:v>
      </x:c>
      <x:c r="K53" s="57" t="s">
        <x:v>18</x:v>
      </x:c>
      <x:c r="L53" s="57" t="s">
        <x:v>18</x:v>
      </x:c>
      <x:c r="M53" s="57" t="s">
        <x:v>18</x:v>
      </x:c>
      <x:c r="N53" s="57" t="s">
        <x:v>18</x:v>
      </x:c>
      <x:c r="O53" s="57" t="s">
        <x:v>18</x:v>
      </x:c>
      <x:c r="P53" s="57" t="s">
        <x:v>18</x:v>
      </x:c>
      <x:c r="Q53" s="57" t="s">
        <x:v>18</x:v>
      </x:c>
      <x:c r="R53" s="301">
        <x:v>146198</x:v>
      </x:c>
      <x:c r="S53" s="301">
        <x:v>140674</x:v>
      </x:c>
      <x:c r="T53" s="118">
        <x:f t="shared" si="14"/>
        <x:v>5524</x:v>
      </x:c>
      <x:c r="U53" s="59">
        <x:f t="shared" ref="U53" si="16">R53/S53</x:f>
        <x:v>1.0392680950282214</x:v>
      </x:c>
      <x:c r="V53" s="102">
        <x:v>16489</x:v>
      </x:c>
      <x:c r="W53" s="109" t="s">
        <x:v>96</x:v>
      </x:c>
    </x:row>
    <x:row r="54" spans="2:23" x14ac:dyDescent="0.55000000000000004">
      <x:c r="B54" s="3" t="s">
        <x:v>80</x:v>
      </x:c>
      <x:c r="C54" s="3"/>
      <x:c r="D54" s="67">
        <x:f>SUM(D42:D53)</x:f>
        <x:v>867391.79299999995</x:v>
      </x:c>
      <x:c r="E54" s="212">
        <x:f>F54/D54</x:f>
        <x:v>0.6616584727128032</x:v>
      </x:c>
      <x:c r="F54" s="67">
        <x:f>SUM(F42:F53)</x:f>
        <x:v>573917.12899999996</x:v>
      </x:c>
      <x:c r="G54" s="112">
        <x:f>H54/F54</x:f>
        <x:v>6.1793833478700728</x:v>
      </x:c>
      <x:c r="H54" s="67">
        <x:f>SUM(H42:H53)</x:f>
        <x:v>3546453.95</x:v>
      </x:c>
      <x:c r="I54" s="139">
        <x:f>SUM(I42:I53)</x:f>
        <x:v>36334198</x:v>
      </x:c>
      <x:c r="J54" s="288">
        <x:f t="shared" ref="J54" si="17">-PMT(0.46%,G54,I54)/(F54*1000)</x:f>
        <x:v>1.0415064411122832E-2</x:v>
      </x:c>
      <x:c r="K54" s="64" t="s">
        <x:v>18</x:v>
      </x:c>
      <x:c r="L54" s="64" t="s">
        <x:v>18</x:v>
      </x:c>
      <x:c r="M54" s="64" t="s">
        <x:v>18</x:v>
      </x:c>
      <x:c r="N54" s="64" t="s">
        <x:v>18</x:v>
      </x:c>
      <x:c r="O54" s="64" t="s">
        <x:v>18</x:v>
      </x:c>
      <x:c r="P54" s="64" t="s">
        <x:v>18</x:v>
      </x:c>
      <x:c r="Q54" s="64" t="s">
        <x:v>18</x:v>
      </x:c>
      <x:c r="R54" s="195">
        <x:f>SUM(R42:R53)</x:f>
        <x:v>139040895</x:v>
      </x:c>
      <x:c r="S54" s="195">
        <x:f>SUM(S42:S53)</x:f>
        <x:v>36252150</x:v>
      </x:c>
      <x:c r="T54" s="195">
        <x:f>SUM(T42:T53)</x:f>
        <x:v>102788745</x:v>
      </x:c>
      <x:c r="U54" s="69">
        <x:f t="shared" ref="U54" si="18">R54/S54</x:f>
        <x:v>3.8353834186386186</x:v>
      </x:c>
      <x:c r="V54" s="70">
        <x:f>SUM(V42:V53)</x:f>
        <x:v>13062286</x:v>
      </x:c>
      <x:c r="W54" s="64" t="s">
        <x:v>18</x:v>
      </x:c>
    </x:row>
    <x:row r="55" spans="2:23" ht="15.7" customHeight="1" x14ac:dyDescent="0.55000000000000004">
      <x:c r="B55" s="419" t="s">
        <x:v>81</x:v>
      </x:c>
      <x:c r="C55" s="420"/>
      <x:c r="D55" s="420"/>
      <x:c r="E55" s="420"/>
      <x:c r="F55" s="420"/>
      <x:c r="G55" s="420"/>
      <x:c r="H55" s="420"/>
      <x:c r="I55" s="420"/>
      <x:c r="J55" s="420"/>
      <x:c r="K55" s="420"/>
      <x:c r="L55" s="420"/>
      <x:c r="M55" s="420"/>
      <x:c r="N55" s="420"/>
      <x:c r="O55" s="420"/>
      <x:c r="P55" s="420"/>
      <x:c r="Q55" s="420"/>
      <x:c r="R55" s="420"/>
      <x:c r="S55" s="420"/>
      <x:c r="T55" s="420"/>
      <x:c r="U55" s="420"/>
      <x:c r="V55" s="420"/>
      <x:c r="W55" s="421"/>
    </x:row>
    <x:row r="56" spans="2:23" x14ac:dyDescent="0.55000000000000004">
      <x:c r="B56" s="2" t="s">
        <x:v>129</x:v>
      </x:c>
      <x:c r="C56" s="49" t="s">
        <x:v>104</x:v>
      </x:c>
      <x:c r="D56" s="103">
        <x:v>5843.0010000000002</x:v>
      </x:c>
      <x:c r="E56" s="214">
        <x:f t="shared" ref="E56:E58" si="19">F56/D56</x:f>
        <x:v>1</x:v>
      </x:c>
      <x:c r="F56" s="103">
        <x:v>5843.0010000000002</x:v>
      </x:c>
      <x:c r="G56" s="57" t="s">
        <x:v>18</x:v>
      </x:c>
      <x:c r="H56" s="57" t="s">
        <x:v>18</x:v>
      </x:c>
      <x:c r="I56" s="57" t="s">
        <x:v>18</x:v>
      </x:c>
      <x:c r="J56" s="57" t="s">
        <x:v>18</x:v>
      </x:c>
      <x:c r="K56" s="57" t="s">
        <x:v>18</x:v>
      </x:c>
      <x:c r="L56" s="57" t="s">
        <x:v>18</x:v>
      </x:c>
      <x:c r="M56" s="57" t="s">
        <x:v>18</x:v>
      </x:c>
      <x:c r="N56" s="57" t="s">
        <x:v>18</x:v>
      </x:c>
      <x:c r="O56" s="57" t="s">
        <x:v>18</x:v>
      </x:c>
      <x:c r="P56" s="57" t="s">
        <x:v>18</x:v>
      </x:c>
      <x:c r="Q56" s="57" t="s">
        <x:v>18</x:v>
      </x:c>
      <x:c r="R56" s="301">
        <x:v>4051412</x:v>
      </x:c>
      <x:c r="S56" s="301">
        <x:v>5153450</x:v>
      </x:c>
      <x:c r="T56" s="118">
        <x:f t="shared" ref="T56:T58" si="20">R56-S56</x:f>
        <x:v>-1102038</x:v>
      </x:c>
      <x:c r="U56" s="59">
        <x:f>R56/S56</x:f>
        <x:v>0.78615529402633189</x:v>
      </x:c>
      <x:c r="V56" s="111">
        <x:f>75539+1049</x:f>
        <x:v>76588</x:v>
      </x:c>
      <x:c r="W56" s="109" t="s">
        <x:v>96</x:v>
      </x:c>
    </x:row>
    <x:row r="57" spans="2:23" x14ac:dyDescent="0.55000000000000004">
      <x:c r="B57" s="2" t="s">
        <x:v>116</x:v>
      </x:c>
      <x:c r="C57" s="49" t="s">
        <x:v>104</x:v>
      </x:c>
      <x:c r="D57" s="103">
        <x:v>3301.9569999999999</x:v>
      </x:c>
      <x:c r="E57" s="214">
        <x:f t="shared" si="19"/>
        <x:v>1</x:v>
      </x:c>
      <x:c r="F57" s="103">
        <x:v>3301.9569999999999</x:v>
      </x:c>
      <x:c r="G57" s="57" t="s">
        <x:v>18</x:v>
      </x:c>
      <x:c r="H57" s="57" t="s">
        <x:v>18</x:v>
      </x:c>
      <x:c r="I57" s="57" t="s">
        <x:v>18</x:v>
      </x:c>
      <x:c r="J57" s="57" t="s">
        <x:v>18</x:v>
      </x:c>
      <x:c r="K57" s="57" t="s">
        <x:v>18</x:v>
      </x:c>
      <x:c r="L57" s="57" t="s">
        <x:v>18</x:v>
      </x:c>
      <x:c r="M57" s="57" t="s">
        <x:v>18</x:v>
      </x:c>
      <x:c r="N57" s="57" t="s">
        <x:v>18</x:v>
      </x:c>
      <x:c r="O57" s="57" t="s">
        <x:v>18</x:v>
      </x:c>
      <x:c r="P57" s="57" t="s">
        <x:v>18</x:v>
      </x:c>
      <x:c r="Q57" s="57" t="s">
        <x:v>18</x:v>
      </x:c>
      <x:c r="R57" s="301">
        <x:v>4829837</x:v>
      </x:c>
      <x:c r="S57" s="301">
        <x:v>5068266</x:v>
      </x:c>
      <x:c r="T57" s="118">
        <x:f t="shared" si="20"/>
        <x:v>-238429</x:v>
      </x:c>
      <x:c r="U57" s="59">
        <x:f t="shared" ref="U57:U58" si="21">R57/S57</x:f>
        <x:v>0.95295649439078378</x:v>
      </x:c>
      <x:c r="V57" s="111">
        <x:v>1474</x:v>
      </x:c>
      <x:c r="W57" s="109" t="s">
        <x:v>111</x:v>
      </x:c>
    </x:row>
    <x:row r="58" spans="2:23" x14ac:dyDescent="0.55000000000000004">
      <x:c r="B58" s="2" t="s">
        <x:v>143</x:v>
      </x:c>
      <x:c r="C58" s="49" t="s">
        <x:v>104</x:v>
      </x:c>
      <x:c r="D58" s="103">
        <x:v>1041.6120000000001</x:v>
      </x:c>
      <x:c r="E58" s="214">
        <x:f t="shared" si="19"/>
        <x:v>1</x:v>
      </x:c>
      <x:c r="F58" s="103">
        <x:v>1041.6120000000001</x:v>
      </x:c>
      <x:c r="G58" s="57" t="s">
        <x:v>18</x:v>
      </x:c>
      <x:c r="H58" s="57" t="s">
        <x:v>18</x:v>
      </x:c>
      <x:c r="I58" s="57" t="s">
        <x:v>18</x:v>
      </x:c>
      <x:c r="J58" s="57" t="s">
        <x:v>18</x:v>
      </x:c>
      <x:c r="K58" s="57" t="s">
        <x:v>18</x:v>
      </x:c>
      <x:c r="L58" s="57" t="s">
        <x:v>18</x:v>
      </x:c>
      <x:c r="M58" s="57" t="s">
        <x:v>18</x:v>
      </x:c>
      <x:c r="N58" s="57" t="s">
        <x:v>18</x:v>
      </x:c>
      <x:c r="O58" s="57" t="s">
        <x:v>18</x:v>
      </x:c>
      <x:c r="P58" s="57" t="s">
        <x:v>18</x:v>
      </x:c>
      <x:c r="Q58" s="57" t="s">
        <x:v>18</x:v>
      </x:c>
      <x:c r="R58" s="301">
        <x:v>868678</x:v>
      </x:c>
      <x:c r="S58" s="301">
        <x:v>1363546</x:v>
      </x:c>
      <x:c r="T58" s="118">
        <x:f t="shared" si="20"/>
        <x:v>-494868</x:v>
      </x:c>
      <x:c r="U58" s="59">
        <x:f t="shared" si="21"/>
        <x:v>0.63707275002090136</x:v>
      </x:c>
      <x:c r="V58" s="102">
        <x:v>8602</x:v>
      </x:c>
      <x:c r="W58" s="109" t="s">
        <x:v>111</x:v>
      </x:c>
    </x:row>
    <x:row r="59" spans="2:23" hidden="1" x14ac:dyDescent="0.55000000000000004"/>
    <x:row r="60" spans="2:23" hidden="1" x14ac:dyDescent="0.55000000000000004"/>
    <x:row r="61" spans="2:23" ht="15.75" customHeight="1" x14ac:dyDescent="0.55000000000000004">
      <x:c r="B61" s="3" t="s">
        <x:v>82</x:v>
      </x:c>
      <x:c r="C61" s="3"/>
      <x:c r="D61" s="61">
        <x:f>SUM(D56:D60)</x:f>
        <x:v>10186.57</x:v>
      </x:c>
      <x:c r="E61" s="65">
        <x:f>F61/D61</x:f>
        <x:v>1</x:v>
      </x:c>
      <x:c r="F61" s="61">
        <x:f>SUM(F56:F60)</x:f>
        <x:v>10186.57</x:v>
      </x:c>
      <x:c r="G61" s="64" t="s">
        <x:v>18</x:v>
      </x:c>
      <x:c r="H61" s="64" t="s">
        <x:v>18</x:v>
      </x:c>
      <x:c r="I61" s="64" t="s">
        <x:v>18</x:v>
      </x:c>
      <x:c r="J61" s="64" t="s">
        <x:v>18</x:v>
      </x:c>
      <x:c r="K61" s="64" t="s">
        <x:v>18</x:v>
      </x:c>
      <x:c r="L61" s="64" t="s">
        <x:v>18</x:v>
      </x:c>
      <x:c r="M61" s="64" t="s">
        <x:v>18</x:v>
      </x:c>
      <x:c r="N61" s="64" t="s">
        <x:v>18</x:v>
      </x:c>
      <x:c r="O61" s="64" t="s">
        <x:v>18</x:v>
      </x:c>
      <x:c r="P61" s="64" t="s">
        <x:v>18</x:v>
      </x:c>
      <x:c r="Q61" s="64" t="s">
        <x:v>18</x:v>
      </x:c>
      <x:c r="R61" s="68">
        <x:f>SUM(R56:R60)</x:f>
        <x:v>9749927</x:v>
      </x:c>
      <x:c r="S61" s="68">
        <x:f>SUM(S56:S60)</x:f>
        <x:v>11585262</x:v>
      </x:c>
      <x:c r="T61" s="68">
        <x:f>SUM(T56:T60)</x:f>
        <x:v>-1835335</x:v>
      </x:c>
      <x:c r="U61" s="69">
        <x:f t="shared" si="23"/>
        <x:v>0.8415801904177912</x:v>
      </x:c>
      <x:c r="V61" s="70">
        <x:f>SUM(V56:V60)</x:f>
        <x:v>86664</x:v>
      </x:c>
      <x:c r="W61" s="64" t="s">
        <x:v>18</x:v>
      </x:c>
    </x:row>
    <x:row r="62" spans="2:23" ht="15.7" hidden="1" customHeight="1" x14ac:dyDescent="0.55000000000000004"/>
    <x:row r="63" spans="2:23" hidden="1" x14ac:dyDescent="0.55000000000000004"/>
    <x:row r="64" spans="2:23" hidden="1" x14ac:dyDescent="0.55000000000000004"/>
    <x:row r="65" spans="2:23" hidden="1" x14ac:dyDescent="0.55000000000000004"/>
    <x:row r="66" spans="2:23" hidden="1" x14ac:dyDescent="0.55000000000000004"/>
    <x:row r="67" spans="2:23" hidden="1" x14ac:dyDescent="0.55000000000000004"/>
    <x:row r="68" spans="2:23" ht="35.200000000000003" hidden="1" customHeight="1" x14ac:dyDescent="0.55000000000000004"/>
    <x:row r="69" spans="2:23" hidden="1" x14ac:dyDescent="0.55000000000000004"/>
    <x:row r="70" spans="2:23" ht="16.2" hidden="1" customHeight="1" x14ac:dyDescent="0.55000000000000004"/>
    <x:row r="71" spans="2:23" ht="16.2" hidden="1" customHeight="1" x14ac:dyDescent="0.55000000000000004"/>
    <x:row r="72" spans="2:23" ht="16.2" hidden="1" customHeight="1" x14ac:dyDescent="0.55000000000000004"/>
    <x:row r="73" spans="2:23" ht="31.5" hidden="1" customHeight="1" x14ac:dyDescent="0.55000000000000004"/>
    <x:row r="74" spans="2:23" ht="40.5" customHeight="1" x14ac:dyDescent="0.55000000000000004">
      <x:c r="B74" s="34" t="s">
        <x:v>87</x:v>
      </x:c>
      <x:c r="C74" s="34"/>
      <x:c r="D74" s="83" t="s">
        <x:v>18</x:v>
      </x:c>
      <x:c r="E74" s="83" t="s">
        <x:v>18</x:v>
      </x:c>
      <x:c r="F74" s="83" t="s">
        <x:v>18</x:v>
      </x:c>
      <x:c r="G74" s="83" t="s">
        <x:v>18</x:v>
      </x:c>
      <x:c r="H74" s="83" t="s">
        <x:v>18</x:v>
      </x:c>
      <x:c r="I74" s="35">
        <x:f>1039262+1310922+4498945+3198828+5726336+173494.5+35049987</x:f>
        <x:v>50997774.5</x:v>
      </x:c>
      <x:c r="J74" s="83" t="s">
        <x:v>18</x:v>
      </x:c>
      <x:c r="K74" s="83" t="s">
        <x:v>18</x:v>
      </x:c>
      <x:c r="L74" s="83" t="s">
        <x:v>18</x:v>
      </x:c>
      <x:c r="M74" s="83" t="s">
        <x:v>18</x:v>
      </x:c>
      <x:c r="N74" s="83" t="s">
        <x:v>18</x:v>
      </x:c>
      <x:c r="O74" s="83" t="s">
        <x:v>18</x:v>
      </x:c>
      <x:c r="P74" s="83" t="s">
        <x:v>18</x:v>
      </x:c>
      <x:c r="Q74" s="83" t="s">
        <x:v>18</x:v>
      </x:c>
      <x:c r="R74" s="83" t="s">
        <x:v>18</x:v>
      </x:c>
      <x:c r="S74" s="83" t="s">
        <x:v>18</x:v>
      </x:c>
      <x:c r="T74" s="83" t="s">
        <x:v>18</x:v>
      </x:c>
      <x:c r="U74" s="83" t="s">
        <x:v>18</x:v>
      </x:c>
      <x:c r="V74" s="83" t="s">
        <x:v>18</x:v>
      </x:c>
      <x:c r="W74" s="199" t="s">
        <x:v>18</x:v>
      </x:c>
    </x:row>
    <x:row r="75" spans="2:23" ht="31.5" customHeight="1" x14ac:dyDescent="0.55000000000000004">
      <x:c r="B75" s="27" t="s">
        <x:v>88</x:v>
      </x:c>
      <x:c r="C75" s="27"/>
      <x:c r="D75" s="121">
        <x:f>SUM(D38,D54,D61,D68,D73,D74)</x:f>
        <x:v>1489075.0590000001</x:v>
      </x:c>
      <x:c r="E75" s="205">
        <x:f>F75/D75</x:f>
        <x:v>0.70633268017149697</x:v>
      </x:c>
      <x:c r="F75" s="121">
        <x:f>SUM(F38,F54,F61,F68,F73,F74)</x:f>
        <x:v>1051782.3774000001</x:v>
      </x:c>
      <x:c r="G75" s="205">
        <x:f>H75/F75</x:f>
        <x:v>6.8832702140308744</x:v>
      </x:c>
      <x:c r="H75" s="75">
        <x:f>SUM(H38,H54,H61,H68,H73,H74)</x:f>
        <x:v>7239702.3100000005</x:v>
      </x:c>
      <x:c r="I75" s="77">
        <x:f>SUM(I38,I54,I61,I68,I73,I74)</x:f>
        <x:v>141365181.5</x:v>
      </x:c>
      <x:c r="J75" s="223">
        <x:f t="shared" ref="J75" si="26">-PMT(0.46%,G75,I75)/(F75*1000)</x:f>
        <x:v>1.9882016640420289E-2</x:v>
      </x:c>
      <x:c r="K75" s="78" t="s">
        <x:v>18</x:v>
      </x:c>
      <x:c r="L75" s="78" t="s">
        <x:v>18</x:v>
      </x:c>
      <x:c r="M75" s="78" t="s">
        <x:v>18</x:v>
      </x:c>
      <x:c r="N75" s="78" t="s">
        <x:v>18</x:v>
      </x:c>
      <x:c r="O75" s="78" t="s">
        <x:v>18</x:v>
      </x:c>
      <x:c r="P75" s="78" t="s">
        <x:v>18</x:v>
      </x:c>
      <x:c r="Q75" s="78" t="s">
        <x:v>18</x:v>
      </x:c>
      <x:c r="R75" s="77">
        <x:f>SUM(R38,R54,R61,R68,R73,R74)</x:f>
        <x:v>363400442</x:v>
      </x:c>
      <x:c r="S75" s="77">
        <x:f>SUM(S38,S54,S61,S68,S73,S74)</x:f>
        <x:v>184613899</x:v>
      </x:c>
      <x:c r="T75" s="77">
        <x:f>SUM(T38,T54,T61,T68,T73,T74)</x:f>
        <x:v>178786543</x:v>
      </x:c>
      <x:c r="U75" s="76">
        <x:f t="shared" si="25"/>
        <x:v>1.9684349009930178</x:v>
      </x:c>
      <x:c r="V75" s="121">
        <x:f>SUM(V38,V54,V61,V68,V73,V74)</x:f>
        <x:v>13731744</x:v>
      </x:c>
      <x:c r="W75" s="200" t="s">
        <x:v>18</x:v>
      </x:c>
    </x:row>
    <x:row r="76" spans="2:23" ht="13.5" customHeight="1" x14ac:dyDescent="0.55000000000000004">
      <x:c r="B76" s="23"/>
      <x:c r="C76" s="23"/>
      <x:c r="D76" s="9"/>
      <x:c r="E76" s="9"/>
      <x:c r="F76" s="142"/>
      <x:c r="G76" s="10"/>
      <x:c r="H76" s="10"/>
      <x:c r="I76" s="10"/>
      <x:c r="J76" s="10"/>
      <x:c r="K76" s="10"/>
      <x:c r="L76" s="10"/>
    </x:row>
    <x:row r="77" spans="2:23" x14ac:dyDescent="0.55000000000000004">
      <x:c r="B77" s="296" t="s">
        <x:v>499</x:v>
      </x:c>
      <x:c r="C77" s="295"/>
      <x:c r="D77" s="295"/>
      <x:c r="E77" s="295"/>
      <x:c r="F77" s="295"/>
      <x:c r="G77" s="295"/>
      <x:c r="H77" s="295"/>
      <x:c r="I77" s="295"/>
      <x:c r="J77" s="295"/>
      <x:c r="K77" s="295"/>
      <x:c r="L77" s="295"/>
    </x:row>
    <x:row r="78" spans="2:23" x14ac:dyDescent="0.55000000000000004">
      <x:c r="B78" s="295" t="s">
        <x:v>496</x:v>
      </x:c>
      <x:c r="C78" s="295"/>
      <x:c r="D78" s="295"/>
      <x:c r="E78" s="295"/>
      <x:c r="F78" s="295"/>
      <x:c r="G78" s="295"/>
      <x:c r="H78" s="295"/>
      <x:c r="I78" s="295"/>
      <x:c r="J78" s="295"/>
      <x:c r="K78" s="295"/>
      <x:c r="L78" s="295"/>
    </x:row>
    <x:row r="79" spans="2:23" x14ac:dyDescent="0.55000000000000004">
      <x:c r="B79" s="295" t="s">
        <x:v>505</x:v>
      </x:c>
      <x:c r="C79" s="295"/>
      <x:c r="D79" s="295"/>
      <x:c r="E79" s="295"/>
      <x:c r="F79" s="295"/>
      <x:c r="G79" s="295"/>
      <x:c r="H79" s="295"/>
      <x:c r="I79" s="295"/>
      <x:c r="J79" s="295"/>
      <x:c r="K79" s="295"/>
      <x:c r="L79" s="295"/>
    </x:row>
    <x:row r="80" spans="2:23" x14ac:dyDescent="0.55000000000000004">
      <x:c r="B80" s="295" t="s">
        <x:v>506</x:v>
      </x:c>
      <x:c r="C80" s="295"/>
      <x:c r="D80" s="295"/>
      <x:c r="E80" s="295"/>
      <x:c r="F80" s="295"/>
      <x:c r="G80" s="295"/>
      <x:c r="H80" s="295"/>
      <x:c r="I80" s="295"/>
      <x:c r="J80" s="295"/>
      <x:c r="K80" s="295"/>
      <x:c r="L80" s="295"/>
    </x:row>
    <x:row r="81" spans="2:13" ht="26.5" customHeight="1" x14ac:dyDescent="0.55000000000000004">
      <x:c r="B81" s="424" t="s">
        <x:v>507</x:v>
      </x:c>
      <x:c r="C81" s="424"/>
      <x:c r="D81" s="424"/>
      <x:c r="E81" s="424"/>
      <x:c r="F81" s="424"/>
      <x:c r="G81" s="424"/>
      <x:c r="H81" s="424"/>
      <x:c r="I81" s="424"/>
      <x:c r="J81" s="424"/>
      <x:c r="K81" s="424"/>
      <x:c r="L81" s="424"/>
      <x:c r="M81" s="424"/>
    </x:row>
    <x:row r="83" spans="2:13" x14ac:dyDescent="0.55000000000000004">
      <x:c r="B83" s="41" t="s">
        <x:v>42</x:v>
      </x:c>
    </x:row>
    <x:row r="84" spans="2:13" x14ac:dyDescent="0.55000000000000004">
      <x:c r="B84" s="336" t="s">
        <x:v>163</x:v>
      </x:c>
    </x:row>
    <x:row r="85" spans="2:13" x14ac:dyDescent="0.55000000000000004">
      <x:c r="B85" s="336" t="s">
        <x:v>119</x:v>
      </x:c>
    </x:row>
    <x:row r="86" spans="2:13" x14ac:dyDescent="0.55000000000000004">
      <x:c r="B86" s="336" t="s">
        <x:v>164</x:v>
      </x:c>
    </x:row>
    <x:row r="87" spans="2:13" x14ac:dyDescent="0.55000000000000004">
      <x:c r="B87" s="336" t="s">
        <x:v>165</x:v>
      </x:c>
    </x:row>
    <x:row r="88" spans="2:13" x14ac:dyDescent="0.55000000000000004">
      <x:c r="B88" s="336" t="s">
        <x:v>121</x:v>
      </x:c>
    </x:row>
  </x:sheetData>
  <x:mergeCells count="9">
    <x:mergeCell ref="B81:M81"/>
    <x:mergeCell ref="B62:W62"/>
    <x:mergeCell ref="B69:W69"/>
    <x:mergeCell ref="B5:L6"/>
    <x:mergeCell ref="B8:L15"/>
    <x:mergeCell ref="B19:W19"/>
    <x:mergeCell ref="B21:W21"/>
    <x:mergeCell ref="B41:W41"/>
    <x:mergeCell ref="B55:W55"/>
  </x:mergeCells>
  <x:hyperlinks>
    <x:hyperlink ref="B84" r:id="rId1" xr:uid="{A81DBD45-AE84-4D5C-9720-304C057579E6}"/>
    <x:hyperlink ref="B85" r:id="rId2" xr:uid="{C283F38B-00C5-4FF0-B2EC-6D16D55ECA5E}"/>
    <x:hyperlink ref="B86" r:id="rId3" xr:uid="{7B77ACBD-E764-436E-8B81-BD817D2EDD60}"/>
    <x:hyperlink ref="B87" r:id="rId4" xr:uid="{6583AB6D-EC6A-4818-8A7B-45238756B5CA}"/>
    <x:hyperlink ref="B88" r:id="rId5" xr:uid="{044214DD-B854-4434-96B4-7F1D3235EA7E}"/>
  </x:hyperlinks>
  <x:printOptions horizontalCentered="1" headings="1"/>
  <x:pageMargins left="1" right="1" top="1.25" bottom="1" header="0.5" footer="0.5"/>
  <x:pageSetup scale="31" orientation="landscape" r:id="rId6"/>
  <x:headerFooter scaleWithDoc="0">
    <x:oddHeader>&amp;R&amp;"Times New Roman,Bold"&amp;12ICC Docket No. 21-0155
Statewide Annual Report ComEd CY2022
Tab:  &amp;A</x:oddHeader>
  </x:headerFooter>
</x:worksheet>
</file>

<file path=xl/worksheets/sheet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C6C39640-101C-4318-882C-6481431B68B6}" mc:Ignorable="x14ac xr xr2 xr3">
  <x:sheetPr>
    <x:pageSetUpPr fitToPage="1"/>
  </x:sheetPr>
  <x:dimension ref="B1:W89"/>
  <x:sheetViews>
    <x:sheetView zoomScale="90" zoomScaleNormal="90" workbookViewId="0">
      <x:selection activeCell="B38" sqref="B38"/>
    </x:sheetView>
  </x:sheetViews>
  <x:sheetFormatPr defaultColWidth="8.68359375" defaultRowHeight="14.4" x14ac:dyDescent="0.55000000000000004"/>
  <x:cols>
    <x:col min="1" max="1" width="2.3125" customWidth="1"/>
    <x:col min="2" max="2" width="37.3125" customWidth="1"/>
    <x:col min="3" max="3" width="20.68359375" customWidth="1"/>
    <x:col min="4" max="4" width="17.3125" customWidth="1"/>
    <x:col min="5" max="5" width="15.3125" customWidth="1"/>
    <x:col min="6" max="6" width="16" customWidth="1"/>
    <x:col min="7" max="7" width="15" customWidth="1"/>
    <x:col min="8" max="8" width="12.3671875" customWidth="1"/>
    <x:col min="9" max="9" width="14" customWidth="1"/>
    <x:col min="10" max="10" width="15.3671875" customWidth="1"/>
    <x:col min="11" max="11" width="17" customWidth="1"/>
    <x:col min="12" max="12" width="14.3671875" customWidth="1"/>
    <x:col min="13" max="13" width="15" customWidth="1"/>
    <x:col min="14" max="14" width="14" customWidth="1"/>
    <x:col min="15" max="15" width="12" customWidth="1"/>
    <x:col min="16" max="16" width="14.3125" customWidth="1"/>
    <x:col min="17" max="17" width="17" customWidth="1"/>
    <x:col min="18" max="18" width="14.68359375" customWidth="1"/>
    <x:col min="19" max="19" width="16.3125" customWidth="1"/>
    <x:col min="20" max="20" width="15.3671875" customWidth="1"/>
    <x:col min="21" max="22" width="14.3125" customWidth="1"/>
    <x:col min="23" max="23" width="15.83984375" bestFit="1" customWidth="1"/>
  </x:cols>
  <x:sheetData>
    <x:row r="1" spans="2:12" x14ac:dyDescent="0.55000000000000004">
      <x:c r="B1" s="5" t="s">
        <x:v>0</x:v>
      </x:c>
      <x:c r="C1" s="5"/>
      <x:c r="D1" s="5"/>
      <x:c r="E1" s="5"/>
    </x:row>
    <x:row r="2" spans="2:12" x14ac:dyDescent="0.55000000000000004">
      <x:c r="B2" s="5" t="s">
        <x:v>166</x:v>
      </x:c>
      <x:c r="C2" s="5"/>
      <x:c r="D2" s="5"/>
      <x:c r="E2" s="5"/>
    </x:row>
    <x:row r="3" spans="2:12" x14ac:dyDescent="0.55000000000000004">
      <x:c r="B3" s="5" t="s">
        <x:v>91</x:v>
      </x:c>
      <x:c r="C3" s="5"/>
      <x:c r="D3" s="5"/>
      <x:c r="E3" s="5"/>
    </x:row>
    <x:row r="4" spans="2:12" x14ac:dyDescent="0.55000000000000004">
      <x:c r="B4" s="5"/>
      <x:c r="C4" s="5"/>
      <x:c r="D4" s="5"/>
      <x:c r="E4" s="5"/>
    </x:row>
    <x:row r="5" spans="2:12" ht="32.200000000000003" customHeight="1" x14ac:dyDescent="0.55000000000000004">
      <x:c r="B5" s="422" t="s">
        <x:v>92</x:v>
      </x:c>
      <x:c r="C5" s="422"/>
      <x:c r="D5" s="422"/>
      <x:c r="E5" s="422"/>
      <x:c r="F5" s="422"/>
      <x:c r="G5" s="422"/>
      <x:c r="H5" s="422"/>
      <x:c r="I5" s="422"/>
      <x:c r="J5" s="422"/>
      <x:c r="K5" s="422"/>
      <x:c r="L5" s="422"/>
    </x:row>
    <x:row r="6" spans="2:12" ht="30" customHeight="1" x14ac:dyDescent="0.55000000000000004">
      <x:c r="B6" s="422"/>
      <x:c r="C6" s="422"/>
      <x:c r="D6" s="422"/>
      <x:c r="E6" s="422"/>
      <x:c r="F6" s="422"/>
      <x:c r="G6" s="422"/>
      <x:c r="H6" s="422"/>
      <x:c r="I6" s="422"/>
      <x:c r="J6" s="422"/>
      <x:c r="K6" s="422"/>
      <x:c r="L6" s="422"/>
    </x:row>
    <x:row r="7" spans="2:12" ht="12.75" customHeight="1" x14ac:dyDescent="0.55000000000000004">
      <x:c r="B7" s="22"/>
      <x:c r="C7" s="22"/>
      <x:c r="D7" s="5"/>
      <x:c r="E7" s="5"/>
    </x:row>
    <x:row r="8" spans="2:12" ht="31.2" customHeight="1" x14ac:dyDescent="0.55000000000000004">
      <x:c r="B8" s="407" t="s">
        <x:v>49</x:v>
      </x:c>
      <x:c r="C8" s="408"/>
      <x:c r="D8" s="408"/>
      <x:c r="E8" s="408"/>
      <x:c r="F8" s="408"/>
      <x:c r="G8" s="408"/>
      <x:c r="H8" s="408"/>
      <x:c r="I8" s="408"/>
      <x:c r="J8" s="408"/>
      <x:c r="K8" s="408"/>
      <x:c r="L8" s="409"/>
    </x:row>
    <x:row r="9" spans="2:12" ht="24.45" customHeight="1" x14ac:dyDescent="0.55000000000000004">
      <x:c r="B9" s="410"/>
      <x:c r="C9" s="411"/>
      <x:c r="D9" s="411"/>
      <x:c r="E9" s="411"/>
      <x:c r="F9" s="411"/>
      <x:c r="G9" s="411"/>
      <x:c r="H9" s="411"/>
      <x:c r="I9" s="411"/>
      <x:c r="J9" s="411"/>
      <x:c r="K9" s="411"/>
      <x:c r="L9" s="412"/>
    </x:row>
    <x:row r="10" spans="2:12" ht="15" customHeight="1" x14ac:dyDescent="0.55000000000000004">
      <x:c r="B10" s="410"/>
      <x:c r="C10" s="411"/>
      <x:c r="D10" s="411"/>
      <x:c r="E10" s="411"/>
      <x:c r="F10" s="411"/>
      <x:c r="G10" s="411"/>
      <x:c r="H10" s="411"/>
      <x:c r="I10" s="411"/>
      <x:c r="J10" s="411"/>
      <x:c r="K10" s="411"/>
      <x:c r="L10" s="412"/>
    </x:row>
    <x:row r="11" spans="2:12" ht="15" customHeight="1" x14ac:dyDescent="0.55000000000000004">
      <x:c r="B11" s="410"/>
      <x:c r="C11" s="411"/>
      <x:c r="D11" s="411"/>
      <x:c r="E11" s="411"/>
      <x:c r="F11" s="411"/>
      <x:c r="G11" s="411"/>
      <x:c r="H11" s="411"/>
      <x:c r="I11" s="411"/>
      <x:c r="J11" s="411"/>
      <x:c r="K11" s="411"/>
      <x:c r="L11" s="412"/>
    </x:row>
    <x:row r="12" spans="2:12" ht="31.5" customHeight="1" x14ac:dyDescent="0.55000000000000004">
      <x:c r="B12" s="410"/>
      <x:c r="C12" s="411"/>
      <x:c r="D12" s="411"/>
      <x:c r="E12" s="411"/>
      <x:c r="F12" s="411"/>
      <x:c r="G12" s="411"/>
      <x:c r="H12" s="411"/>
      <x:c r="I12" s="411"/>
      <x:c r="J12" s="411"/>
      <x:c r="K12" s="411"/>
      <x:c r="L12" s="412"/>
    </x:row>
    <x:row r="13" spans="2:12" ht="15" customHeight="1" x14ac:dyDescent="0.55000000000000004">
      <x:c r="B13" s="410"/>
      <x:c r="C13" s="411"/>
      <x:c r="D13" s="411"/>
      <x:c r="E13" s="411"/>
      <x:c r="F13" s="411"/>
      <x:c r="G13" s="411"/>
      <x:c r="H13" s="411"/>
      <x:c r="I13" s="411"/>
      <x:c r="J13" s="411"/>
      <x:c r="K13" s="411"/>
      <x:c r="L13" s="412"/>
    </x:row>
    <x:row r="14" spans="2:12" ht="17.7" customHeight="1" x14ac:dyDescent="0.55000000000000004">
      <x:c r="B14" s="410"/>
      <x:c r="C14" s="411"/>
      <x:c r="D14" s="411"/>
      <x:c r="E14" s="411"/>
      <x:c r="F14" s="411"/>
      <x:c r="G14" s="411"/>
      <x:c r="H14" s="411"/>
      <x:c r="I14" s="411"/>
      <x:c r="J14" s="411"/>
      <x:c r="K14" s="411"/>
      <x:c r="L14" s="412"/>
    </x:row>
    <x:row r="15" spans="2:12" ht="194.25" customHeight="1" x14ac:dyDescent="0.55000000000000004">
      <x:c r="B15" s="413"/>
      <x:c r="C15" s="414"/>
      <x:c r="D15" s="414"/>
      <x:c r="E15" s="414"/>
      <x:c r="F15" s="414"/>
      <x:c r="G15" s="414"/>
      <x:c r="H15" s="414"/>
      <x:c r="I15" s="414"/>
      <x:c r="J15" s="414"/>
      <x:c r="K15" s="414"/>
      <x:c r="L15" s="415"/>
    </x:row>
    <x:row r="16" spans="2:12" ht="17.7" customHeight="1" x14ac:dyDescent="0.55000000000000004">
      <x:c r="B16" s="19"/>
      <x:c r="C16" s="19"/>
      <x:c r="D16" s="19"/>
      <x:c r="E16" s="19"/>
      <x:c r="F16" s="19"/>
      <x:c r="G16" s="19"/>
      <x:c r="H16" s="19"/>
      <x:c r="I16" s="19"/>
      <x:c r="J16" s="19"/>
      <x:c r="K16" s="19"/>
      <x:c r="L16" s="19"/>
    </x:row>
    <x:row r="17" spans="2:23" ht="17.7" customHeight="1" x14ac:dyDescent="0.55000000000000004">
      <x:c r="B17" s="31" t="s">
        <x:v>50</x:v>
      </x:c>
      <x:c r="C17" s="31"/>
      <x:c r="D17" s="19"/>
      <x:c r="E17" s="19"/>
      <x:c r="F17" s="19"/>
      <x:c r="G17" s="19"/>
      <x:c r="H17" s="19"/>
      <x:c r="I17" s="19"/>
      <x:c r="J17" s="19"/>
      <x:c r="K17" s="19"/>
      <x:c r="L17" s="19"/>
    </x:row>
    <x:row r="18" spans="2:23" ht="11.25" customHeight="1" x14ac:dyDescent="0.55000000000000004">
      <x:c r="B18" s="19"/>
      <x:c r="C18" s="19"/>
      <x:c r="D18" s="19"/>
      <x:c r="E18" s="19"/>
      <x:c r="F18" s="19"/>
      <x:c r="G18" s="19"/>
      <x:c r="H18" s="19"/>
      <x:c r="I18" s="19"/>
      <x:c r="J18" s="19"/>
      <x:c r="K18" s="19"/>
      <x:c r="L18" s="19"/>
    </x:row>
    <x:row r="19" spans="2:23" ht="20.2" customHeight="1" x14ac:dyDescent="0.55000000000000004">
      <x:c r="B19" s="423" t="s">
        <x:v>167</x:v>
      </x:c>
      <x:c r="C19" s="417"/>
      <x:c r="D19" s="417"/>
      <x:c r="E19" s="417"/>
      <x:c r="F19" s="417"/>
      <x:c r="G19" s="417"/>
      <x:c r="H19" s="417"/>
      <x:c r="I19" s="417"/>
      <x:c r="J19" s="417"/>
      <x:c r="K19" s="417"/>
      <x:c r="L19" s="417"/>
      <x:c r="M19" s="417"/>
      <x:c r="N19" s="417"/>
      <x:c r="O19" s="417"/>
      <x:c r="P19" s="417"/>
      <x:c r="Q19" s="417"/>
      <x:c r="R19" s="417"/>
      <x:c r="S19" s="417"/>
      <x:c r="T19" s="417"/>
      <x:c r="U19" s="417"/>
      <x:c r="V19" s="417"/>
      <x:c r="W19" s="418"/>
    </x:row>
    <x:row r="20" spans="2:23" s="12" customFormat="1" ht="70.5" customHeight="1" x14ac:dyDescent="0.5">
      <x:c r="B20" s="11" t="s">
        <x:v>52</x:v>
      </x:c>
      <x:c r="C20" s="11" t="s">
        <x:v>53</x:v>
      </x:c>
      <x:c r="D20" s="18" t="s">
        <x:v>54</x:v>
      </x:c>
      <x:c r="E20" s="11" t="s">
        <x:v>55</x:v>
      </x:c>
      <x:c r="F20" s="11" t="s">
        <x:v>56</x:v>
      </x:c>
      <x:c r="G20" s="18" t="s">
        <x:v>57</x:v>
      </x:c>
      <x:c r="H20" s="18" t="s">
        <x:v>58</x:v>
      </x:c>
      <x:c r="I20" s="11" t="s">
        <x:v>59</x:v>
      </x:c>
      <x:c r="J20" s="11" t="s">
        <x:v>60</x:v>
      </x:c>
      <x:c r="K20" s="18" t="s">
        <x:v>61</x:v>
      </x:c>
      <x:c r="L20" s="11" t="s">
        <x:v>62</x:v>
      </x:c>
      <x:c r="M20" s="11" t="s">
        <x:v>63</x:v>
      </x:c>
      <x:c r="N20" s="18" t="s">
        <x:v>64</x:v>
      </x:c>
      <x:c r="O20" s="18" t="s">
        <x:v>65</x:v>
      </x:c>
      <x:c r="P20" s="11" t="s">
        <x:v>66</x:v>
      </x:c>
      <x:c r="Q20" s="11" t="s">
        <x:v>67</x:v>
      </x:c>
      <x:c r="R20" s="18" t="s">
        <x:v>68</x:v>
      </x:c>
      <x:c r="S20" s="18" t="s">
        <x:v>69</x:v>
      </x:c>
      <x:c r="T20" s="18" t="s">
        <x:v>70</x:v>
      </x:c>
      <x:c r="U20" s="18" t="s">
        <x:v>71</x:v>
      </x:c>
      <x:c r="V20" s="18" t="s">
        <x:v>72</x:v>
      </x:c>
      <x:c r="W20" s="18" t="s">
        <x:v>73</x:v>
      </x:c>
    </x:row>
    <x:row r="21" spans="2:23" ht="15.7" customHeight="1" x14ac:dyDescent="0.55000000000000004">
      <x:c r="B21" s="403" t="s">
        <x:v>74</x:v>
      </x:c>
      <x:c r="C21" s="404"/>
      <x:c r="D21" s="404"/>
      <x:c r="E21" s="404"/>
      <x:c r="F21" s="404"/>
      <x:c r="G21" s="404"/>
      <x:c r="H21" s="404"/>
      <x:c r="I21" s="404"/>
      <x:c r="J21" s="404"/>
      <x:c r="K21" s="404"/>
      <x:c r="L21" s="404"/>
      <x:c r="M21" s="404"/>
      <x:c r="N21" s="404"/>
      <x:c r="O21" s="404"/>
      <x:c r="P21" s="404"/>
      <x:c r="Q21" s="404"/>
      <x:c r="R21" s="404"/>
      <x:c r="S21" s="404"/>
      <x:c r="T21" s="404"/>
      <x:c r="U21" s="404"/>
      <x:c r="V21" s="404"/>
      <x:c r="W21" s="405"/>
    </x:row>
    <x:row r="22" spans="2:23" x14ac:dyDescent="0.55000000000000004">
      <x:c r="B22" s="2" t="s">
        <x:v>97</x:v>
      </x:c>
      <x:c r="C22" s="49" t="s">
        <x:v>95</x:v>
      </x:c>
      <x:c r="D22" s="111">
        <x:v>261525</x:v>
      </x:c>
      <x:c r="E22" s="104">
        <x:v>0.71</x:v>
      </x:c>
      <x:c r="F22" s="102">
        <x:v>186433</x:v>
      </x:c>
      <x:c r="G22" s="105">
        <x:v>12</x:v>
      </x:c>
      <x:c r="H22" s="102">
        <x:f>F22*G22</x:f>
        <x:v>2237196</x:v>
      </x:c>
      <x:c r="I22" s="125">
        <x:v>25027730</x:v>
      </x:c>
      <x:c r="J22" s="285">
        <x:f>-PMT(0.46%,G22,I22)/(F22*1000)</x:f>
        <x:v>1.1524406106912181E-2</x:v>
      </x:c>
      <x:c r="K22" s="57" t="s">
        <x:v>18</x:v>
      </x:c>
      <x:c r="L22" s="57" t="s">
        <x:v>18</x:v>
      </x:c>
      <x:c r="M22" s="57" t="s">
        <x:v>18</x:v>
      </x:c>
      <x:c r="N22" s="57" t="s">
        <x:v>18</x:v>
      </x:c>
      <x:c r="O22" s="57" t="s">
        <x:v>18</x:v>
      </x:c>
      <x:c r="P22" s="57" t="s">
        <x:v>18</x:v>
      </x:c>
      <x:c r="Q22" s="57" t="s">
        <x:v>18</x:v>
      </x:c>
      <x:c r="R22" s="71">
        <x:v>109350596</x:v>
      </x:c>
      <x:c r="S22" s="71">
        <x:v>84277437</x:v>
      </x:c>
      <x:c r="T22" s="71">
        <x:f>R22-S22</x:f>
        <x:v>25073159</x:v>
      </x:c>
      <x:c r="U22" s="59">
        <x:v>1.3</x:v>
      </x:c>
      <x:c r="V22" s="108">
        <x:v>3544</x:v>
      </x:c>
      <x:c r="W22" s="109" t="s">
        <x:v>98</x:v>
      </x:c>
    </x:row>
    <x:row r="23" spans="2:23" x14ac:dyDescent="0.55000000000000004">
      <x:c r="B23" s="2" t="s">
        <x:v>99</x:v>
      </x:c>
      <x:c r="C23" s="49" t="s">
        <x:v>95</x:v>
      </x:c>
      <x:c r="D23" s="310">
        <x:v>40345.625999999997</x:v>
      </x:c>
      <x:c r="E23" s="104">
        <x:v>0.56000000000000005</x:v>
      </x:c>
      <x:c r="F23" s="202">
        <x:v>22593.55</x:v>
      </x:c>
      <x:c r="G23" s="105">
        <x:v>12</x:v>
      </x:c>
      <x:c r="H23" s="102">
        <x:f t="shared" ref="H23:H30" si="0">F23*G23</x:f>
        <x:v>271122.59999999998</x:v>
      </x:c>
      <x:c r="I23" s="125">
        <x:v>4404792</x:v>
      </x:c>
      <x:c r="J23" s="285">
        <x:f t="shared" ref="J23:J30" si="1">-PMT(0.46%,G23,I23)/(F23*1000)</x:f>
        <x:v>1.6736352392855269E-2</x:v>
      </x:c>
      <x:c r="K23" s="57" t="s">
        <x:v>18</x:v>
      </x:c>
      <x:c r="L23" s="57" t="s">
        <x:v>18</x:v>
      </x:c>
      <x:c r="M23" s="57" t="s">
        <x:v>18</x:v>
      </x:c>
      <x:c r="N23" s="57" t="s">
        <x:v>18</x:v>
      </x:c>
      <x:c r="O23" s="57" t="s">
        <x:v>18</x:v>
      </x:c>
      <x:c r="P23" s="57" t="s">
        <x:v>18</x:v>
      </x:c>
      <x:c r="Q23" s="57" t="s">
        <x:v>18</x:v>
      </x:c>
      <x:c r="R23" s="71">
        <x:v>10328544</x:v>
      </x:c>
      <x:c r="S23" s="71">
        <x:v>8981182</x:v>
      </x:c>
      <x:c r="T23" s="71">
        <x:f t="shared" ref="T23:T30" si="2">R23-S23</x:f>
        <x:v>1347362</x:v>
      </x:c>
      <x:c r="U23" s="59">
        <x:v>1.1499999999999999</x:v>
      </x:c>
      <x:c r="V23" s="108">
        <x:v>137</x:v>
      </x:c>
      <x:c r="W23" s="109" t="s">
        <x:v>98</x:v>
      </x:c>
    </x:row>
    <x:row r="24" spans="2:23" x14ac:dyDescent="0.55000000000000004">
      <x:c r="B24" s="2" t="s">
        <x:v>149</x:v>
      </x:c>
      <x:c r="C24" s="49" t="s">
        <x:v>95</x:v>
      </x:c>
      <x:c r="D24" s="102">
        <x:v>10726</x:v>
      </x:c>
      <x:c r="E24" s="143">
        <x:v>0.56000000000000005</x:v>
      </x:c>
      <x:c r="F24" s="52">
        <x:v>6006</x:v>
      </x:c>
      <x:c r="G24" s="105">
        <x:v>12</x:v>
      </x:c>
      <x:c r="H24" s="102">
        <x:f t="shared" si="0"/>
        <x:v>72072</x:v>
      </x:c>
      <x:c r="I24" s="151">
        <x:v>1541150</x:v>
      </x:c>
      <x:c r="J24" s="285">
        <x:f t="shared" si="1"/>
        <x:v>2.2028222963676271E-2</x:v>
      </x:c>
      <x:c r="K24" s="57" t="s">
        <x:v>18</x:v>
      </x:c>
      <x:c r="L24" s="57" t="s">
        <x:v>18</x:v>
      </x:c>
      <x:c r="M24" s="57" t="s">
        <x:v>18</x:v>
      </x:c>
      <x:c r="N24" s="57" t="s">
        <x:v>18</x:v>
      </x:c>
      <x:c r="O24" s="57" t="s">
        <x:v>18</x:v>
      </x:c>
      <x:c r="P24" s="57" t="s">
        <x:v>18</x:v>
      </x:c>
      <x:c r="Q24" s="57" t="s">
        <x:v>18</x:v>
      </x:c>
      <x:c r="R24" s="71">
        <x:v>4776142</x:v>
      </x:c>
      <x:c r="S24" s="71">
        <x:v>3019741</x:v>
      </x:c>
      <x:c r="T24" s="71">
        <x:f t="shared" si="2"/>
        <x:v>1756401</x:v>
      </x:c>
      <x:c r="U24" s="59">
        <x:v>1.58</x:v>
      </x:c>
      <x:c r="V24" s="108">
        <x:v>11</x:v>
      </x:c>
      <x:c r="W24" s="109" t="s">
        <x:v>98</x:v>
      </x:c>
    </x:row>
    <x:row r="25" spans="2:23" x14ac:dyDescent="0.55000000000000004">
      <x:c r="B25" s="2" t="s">
        <x:v>100</x:v>
      </x:c>
      <x:c r="C25" s="49" t="s">
        <x:v>95</x:v>
      </x:c>
      <x:c r="D25" s="111">
        <x:v>24788</x:v>
      </x:c>
      <x:c r="E25" s="104">
        <x:v>0.71</x:v>
      </x:c>
      <x:c r="F25" s="102">
        <x:v>17599</x:v>
      </x:c>
      <x:c r="G25" s="105">
        <x:v>5</x:v>
      </x:c>
      <x:c r="H25" s="102">
        <x:f t="shared" si="0"/>
        <x:v>87995</x:v>
      </x:c>
      <x:c r="I25" s="71">
        <x:v>2004008</x:v>
      </x:c>
      <x:c r="J25" s="285">
        <x:f t="shared" si="1"/>
        <x:v>2.3089356495031198E-2</x:v>
      </x:c>
      <x:c r="K25" s="57" t="s">
        <x:v>18</x:v>
      </x:c>
      <x:c r="L25" s="57" t="s">
        <x:v>18</x:v>
      </x:c>
      <x:c r="M25" s="57" t="s">
        <x:v>18</x:v>
      </x:c>
      <x:c r="N25" s="57" t="s">
        <x:v>18</x:v>
      </x:c>
      <x:c r="O25" s="57" t="s">
        <x:v>18</x:v>
      </x:c>
      <x:c r="P25" s="57" t="s">
        <x:v>18</x:v>
      </x:c>
      <x:c r="Q25" s="57" t="s">
        <x:v>18</x:v>
      </x:c>
      <x:c r="R25" s="71">
        <x:v>6434798</x:v>
      </x:c>
      <x:c r="S25" s="71">
        <x:v>1713319</x:v>
      </x:c>
      <x:c r="T25" s="71">
        <x:f t="shared" si="2"/>
        <x:v>4721479</x:v>
      </x:c>
      <x:c r="U25" s="59">
        <x:v>3.76</x:v>
      </x:c>
      <x:c r="V25" s="113">
        <x:v>46</x:v>
      </x:c>
      <x:c r="W25" s="109" t="s">
        <x:v>98</x:v>
      </x:c>
    </x:row>
    <x:row r="26" spans="2:23" x14ac:dyDescent="0.55000000000000004">
      <x:c r="B26" s="2" t="s">
        <x:v>168</x:v>
      </x:c>
      <x:c r="C26" s="49" t="s">
        <x:v>95</x:v>
      </x:c>
      <x:c r="D26" s="111">
        <x:v>11578</x:v>
      </x:c>
      <x:c r="E26" s="104">
        <x:v>0.67</x:v>
      </x:c>
      <x:c r="F26" s="102">
        <x:v>7757</x:v>
      </x:c>
      <x:c r="G26" s="105">
        <x:v>15</x:v>
      </x:c>
      <x:c r="H26" s="102">
        <x:f t="shared" si="0"/>
        <x:v>116355</x:v>
      </x:c>
      <x:c r="I26" s="71">
        <x:v>5098141</x:v>
      </x:c>
      <x:c r="J26" s="285">
        <x:f t="shared" si="1"/>
        <x:v>4.5445073351312031E-2</x:v>
      </x:c>
      <x:c r="K26" s="57" t="s">
        <x:v>18</x:v>
      </x:c>
      <x:c r="L26" s="57" t="s">
        <x:v>18</x:v>
      </x:c>
      <x:c r="M26" s="57" t="s">
        <x:v>18</x:v>
      </x:c>
      <x:c r="N26" s="57" t="s">
        <x:v>18</x:v>
      </x:c>
      <x:c r="O26" s="57" t="s">
        <x:v>18</x:v>
      </x:c>
      <x:c r="P26" s="57" t="s">
        <x:v>18</x:v>
      </x:c>
      <x:c r="Q26" s="57" t="s">
        <x:v>18</x:v>
      </x:c>
      <x:c r="R26" s="71">
        <x:v>7704184</x:v>
      </x:c>
      <x:c r="S26" s="71">
        <x:v>3394885</x:v>
      </x:c>
      <x:c r="T26" s="71">
        <x:f t="shared" si="2"/>
        <x:v>4309299</x:v>
      </x:c>
      <x:c r="U26" s="59">
        <x:v>2.27</x:v>
      </x:c>
      <x:c r="V26" s="52">
        <x:v>21</x:v>
      </x:c>
      <x:c r="W26" s="109" t="s">
        <x:v>98</x:v>
      </x:c>
    </x:row>
    <x:row r="27" spans="2:23" x14ac:dyDescent="0.55000000000000004">
      <x:c r="B27" s="2" t="s">
        <x:v>102</x:v>
      </x:c>
      <x:c r="C27" s="49" t="s">
        <x:v>95</x:v>
      </x:c>
      <x:c r="D27" s="111">
        <x:v>34138</x:v>
      </x:c>
      <x:c r="E27" s="104">
        <x:v>0.65</x:v>
      </x:c>
      <x:c r="F27" s="102">
        <x:v>22190</x:v>
      </x:c>
      <x:c r="G27" s="105">
        <x:v>12</x:v>
      </x:c>
      <x:c r="H27" s="102">
        <x:f t="shared" si="0"/>
        <x:v>266280</x:v>
      </x:c>
      <x:c r="I27" s="71">
        <x:v>4139767</x:v>
      </x:c>
      <x:c r="J27" s="285">
        <x:f t="shared" si="1"/>
        <x:v>1.6015425328881103E-2</x:v>
      </x:c>
      <x:c r="K27" s="57" t="s">
        <x:v>18</x:v>
      </x:c>
      <x:c r="L27" s="57" t="s">
        <x:v>18</x:v>
      </x:c>
      <x:c r="M27" s="57" t="s">
        <x:v>18</x:v>
      </x:c>
      <x:c r="N27" s="57" t="s">
        <x:v>18</x:v>
      </x:c>
      <x:c r="O27" s="57" t="s">
        <x:v>18</x:v>
      </x:c>
      <x:c r="P27" s="57" t="s">
        <x:v>18</x:v>
      </x:c>
      <x:c r="Q27" s="57" t="s">
        <x:v>18</x:v>
      </x:c>
      <x:c r="R27" s="71">
        <x:v>21715193</x:v>
      </x:c>
      <x:c r="S27" s="71">
        <x:v>2661867</x:v>
      </x:c>
      <x:c r="T27" s="71">
        <x:f t="shared" si="2"/>
        <x:v>19053326</x:v>
      </x:c>
      <x:c r="U27" s="59">
        <x:v>8.16</x:v>
      </x:c>
      <x:c r="V27" s="52">
        <x:v>111</x:v>
      </x:c>
      <x:c r="W27" s="109" t="s">
        <x:v>98</x:v>
      </x:c>
    </x:row>
    <x:row r="28" spans="2:23" x14ac:dyDescent="0.55000000000000004">
      <x:c r="B28" s="2" t="s">
        <x:v>169</x:v>
      </x:c>
      <x:c r="C28" s="49" t="s">
        <x:v>95</x:v>
      </x:c>
      <x:c r="D28" s="111">
        <x:v>124093</x:v>
      </x:c>
      <x:c r="E28" s="104">
        <x:v>0.74</x:v>
      </x:c>
      <x:c r="F28" s="102">
        <x:v>91829</x:v>
      </x:c>
      <x:c r="G28" s="105">
        <x:v>3.83</x:v>
      </x:c>
      <x:c r="H28" s="102">
        <x:f t="shared" si="0"/>
        <x:v>351705.07</x:v>
      </x:c>
      <x:c r="I28" s="71">
        <x:v>4832229</x:v>
      </x:c>
      <x:c r="J28" s="285">
        <x:f t="shared" si="1"/>
        <x:v>1.3892396929729324E-2</x:v>
      </x:c>
      <x:c r="K28" s="57" t="s">
        <x:v>18</x:v>
      </x:c>
      <x:c r="L28" s="57" t="s">
        <x:v>18</x:v>
      </x:c>
      <x:c r="M28" s="57" t="s">
        <x:v>18</x:v>
      </x:c>
      <x:c r="N28" s="57" t="s">
        <x:v>18</x:v>
      </x:c>
      <x:c r="O28" s="57" t="s">
        <x:v>18</x:v>
      </x:c>
      <x:c r="P28" s="57" t="s">
        <x:v>18</x:v>
      </x:c>
      <x:c r="Q28" s="57" t="s">
        <x:v>18</x:v>
      </x:c>
      <x:c r="R28" s="71">
        <x:v>45279864</x:v>
      </x:c>
      <x:c r="S28" s="71">
        <x:v>19205928</x:v>
      </x:c>
      <x:c r="T28" s="71">
        <x:f t="shared" si="2"/>
        <x:v>26073936</x:v>
      </x:c>
      <x:c r="U28" s="59">
        <x:v>2.36</x:v>
      </x:c>
      <x:c r="V28" s="113">
        <x:v>1315819</x:v>
      </x:c>
      <x:c r="W28" s="109" t="s">
        <x:v>96</x:v>
      </x:c>
    </x:row>
    <x:row r="29" spans="2:23" x14ac:dyDescent="0.55000000000000004">
      <x:c r="B29" s="2" t="s">
        <x:v>170</x:v>
      </x:c>
      <x:c r="C29" s="49" t="s">
        <x:v>95</x:v>
      </x:c>
      <x:c r="D29" s="111">
        <x:v>12850</x:v>
      </x:c>
      <x:c r="E29" s="104">
        <x:v>0.74</x:v>
      </x:c>
      <x:c r="F29" s="102">
        <x:v>8043</x:v>
      </x:c>
      <x:c r="G29" s="53" t="s">
        <x:v>18</x:v>
      </x:c>
      <x:c r="H29" s="53" t="s">
        <x:v>18</x:v>
      </x:c>
      <x:c r="I29" s="53" t="s">
        <x:v>18</x:v>
      </x:c>
      <x:c r="J29" s="53" t="s">
        <x:v>18</x:v>
      </x:c>
      <x:c r="K29" s="57" t="s">
        <x:v>18</x:v>
      </x:c>
      <x:c r="L29" s="57" t="s">
        <x:v>18</x:v>
      </x:c>
      <x:c r="M29" s="57" t="s">
        <x:v>18</x:v>
      </x:c>
      <x:c r="N29" s="57" t="s">
        <x:v>18</x:v>
      </x:c>
      <x:c r="O29" s="57" t="s">
        <x:v>18</x:v>
      </x:c>
      <x:c r="P29" s="57" t="s">
        <x:v>18</x:v>
      </x:c>
      <x:c r="Q29" s="57" t="s">
        <x:v>18</x:v>
      </x:c>
      <x:c r="R29" s="124" t="s">
        <x:v>18</x:v>
      </x:c>
      <x:c r="S29" s="124" t="s">
        <x:v>18</x:v>
      </x:c>
      <x:c r="T29" s="124" t="s">
        <x:v>18</x:v>
      </x:c>
      <x:c r="U29" s="124" t="s">
        <x:v>18</x:v>
      </x:c>
      <x:c r="V29" s="124" t="s">
        <x:v>18</x:v>
      </x:c>
      <x:c r="W29" s="124" t="s">
        <x:v>18</x:v>
      </x:c>
    </x:row>
    <x:row r="30" spans="2:23" x14ac:dyDescent="0.55000000000000004">
      <x:c r="B30" s="2" t="s">
        <x:v>151</x:v>
      </x:c>
      <x:c r="C30" s="49" t="s">
        <x:v>95</x:v>
      </x:c>
      <x:c r="D30" s="111">
        <x:v>37303</x:v>
      </x:c>
      <x:c r="E30" s="104">
        <x:v>0.9</x:v>
      </x:c>
      <x:c r="F30" s="102">
        <x:v>33573</x:v>
      </x:c>
      <x:c r="G30" s="105">
        <x:v>11.92</x:v>
      </x:c>
      <x:c r="H30" s="102">
        <x:f t="shared" si="0"/>
        <x:v>400190.16</x:v>
      </x:c>
      <x:c r="I30" s="71">
        <x:v>7494245</x:v>
      </x:c>
      <x:c r="J30" s="285">
        <x:f t="shared" si="1"/>
        <x:v>1.9287840690010594E-2</x:v>
      </x:c>
      <x:c r="K30" s="57" t="s">
        <x:v>18</x:v>
      </x:c>
      <x:c r="L30" s="57" t="s">
        <x:v>18</x:v>
      </x:c>
      <x:c r="M30" s="57" t="s">
        <x:v>18</x:v>
      </x:c>
      <x:c r="N30" s="57" t="s">
        <x:v>18</x:v>
      </x:c>
      <x:c r="O30" s="57" t="s">
        <x:v>18</x:v>
      </x:c>
      <x:c r="P30" s="57" t="s">
        <x:v>18</x:v>
      </x:c>
      <x:c r="Q30" s="57" t="s">
        <x:v>18</x:v>
      </x:c>
      <x:c r="R30" s="71">
        <x:v>17022130</x:v>
      </x:c>
      <x:c r="S30" s="71">
        <x:v>11190294</x:v>
      </x:c>
      <x:c r="T30" s="71">
        <x:f t="shared" si="2"/>
        <x:v>5831836</x:v>
      </x:c>
      <x:c r="U30" s="59">
        <x:v>1.52</x:v>
      </x:c>
      <x:c r="V30" s="113">
        <x:v>1881</x:v>
      </x:c>
      <x:c r="W30" s="109" t="s">
        <x:v>98</x:v>
      </x:c>
    </x:row>
    <x:row r="31" spans="2:23" x14ac:dyDescent="0.55000000000000004">
      <x:c r="B31" s="2" t="s">
        <x:v>153</x:v>
      </x:c>
      <x:c r="C31" s="49" t="s">
        <x:v>95</x:v>
      </x:c>
      <x:c r="D31" s="166" t="s">
        <x:v>18</x:v>
      </x:c>
      <x:c r="E31" s="124" t="s">
        <x:v>18</x:v>
      </x:c>
      <x:c r="F31" s="124" t="s">
        <x:v>18</x:v>
      </x:c>
      <x:c r="G31" s="124" t="s">
        <x:v>18</x:v>
      </x:c>
      <x:c r="H31" s="143" t="s">
        <x:v>18</x:v>
      </x:c>
      <x:c r="I31" s="71">
        <x:v>1031909</x:v>
      </x:c>
      <x:c r="J31" s="53" t="s">
        <x:v>18</x:v>
      </x:c>
      <x:c r="K31" s="57" t="s">
        <x:v>18</x:v>
      </x:c>
      <x:c r="L31" s="57" t="s">
        <x:v>18</x:v>
      </x:c>
      <x:c r="M31" s="57" t="s">
        <x:v>18</x:v>
      </x:c>
      <x:c r="N31" s="57" t="s">
        <x:v>18</x:v>
      </x:c>
      <x:c r="O31" s="57" t="s">
        <x:v>18</x:v>
      </x:c>
      <x:c r="P31" s="57" t="s">
        <x:v>18</x:v>
      </x:c>
      <x:c r="Q31" s="57" t="s">
        <x:v>18</x:v>
      </x:c>
      <x:c r="R31" s="124" t="s">
        <x:v>18</x:v>
      </x:c>
      <x:c r="S31" s="124" t="s">
        <x:v>18</x:v>
      </x:c>
      <x:c r="T31" s="124" t="s">
        <x:v>18</x:v>
      </x:c>
      <x:c r="U31" s="124" t="s">
        <x:v>18</x:v>
      </x:c>
      <x:c r="V31" s="124" t="s">
        <x:v>18</x:v>
      </x:c>
      <x:c r="W31" s="124" t="s">
        <x:v>18</x:v>
      </x:c>
    </x:row>
    <x:row r="32" spans="2:23" x14ac:dyDescent="0.55000000000000004">
      <x:c r="B32" s="2" t="s">
        <x:v>103</x:v>
      </x:c>
      <x:c r="C32" s="49" t="s">
        <x:v>104</x:v>
      </x:c>
      <x:c r="D32" s="111">
        <x:v>62741.258999999998</x:v>
      </x:c>
      <x:c r="E32" s="255">
        <x:f>F32/D32</x:f>
        <x:v>0.95937746483538056</x:v>
      </x:c>
      <x:c r="F32" s="111">
        <x:v>60192.55</x:v>
      </x:c>
      <x:c r="G32" s="57" t="s">
        <x:v>18</x:v>
      </x:c>
      <x:c r="H32" s="57" t="s">
        <x:v>18</x:v>
      </x:c>
      <x:c r="I32" s="57" t="s">
        <x:v>18</x:v>
      </x:c>
      <x:c r="J32" s="57" t="s">
        <x:v>18</x:v>
      </x:c>
      <x:c r="K32" s="57" t="s">
        <x:v>18</x:v>
      </x:c>
      <x:c r="L32" s="57" t="s">
        <x:v>18</x:v>
      </x:c>
      <x:c r="M32" s="57" t="s">
        <x:v>18</x:v>
      </x:c>
      <x:c r="N32" s="57" t="s">
        <x:v>18</x:v>
      </x:c>
      <x:c r="O32" s="57" t="s">
        <x:v>18</x:v>
      </x:c>
      <x:c r="P32" s="57" t="s">
        <x:v>18</x:v>
      </x:c>
      <x:c r="Q32" s="57" t="s">
        <x:v>18</x:v>
      </x:c>
      <x:c r="R32" s="301">
        <x:v>47710746</x:v>
      </x:c>
      <x:c r="S32" s="272">
        <x:v>22036621</x:v>
      </x:c>
      <x:c r="T32" s="71">
        <x:f t="shared" ref="T32:T38" si="3">R32-S32</x:f>
        <x:v>25674125</x:v>
      </x:c>
      <x:c r="U32" s="59">
        <x:f t="shared" ref="U32:U38" si="4">R32/S32</x:f>
        <x:v>2.1650663230084142</x:v>
      </x:c>
      <x:c r="V32" s="102">
        <x:v>1373</x:v>
      </x:c>
      <x:c r="W32" s="109" t="s">
        <x:v>98</x:v>
      </x:c>
    </x:row>
    <x:row r="33" spans="2:23" x14ac:dyDescent="0.55000000000000004">
      <x:c r="B33" s="2" t="s">
        <x:v>106</x:v>
      </x:c>
      <x:c r="C33" s="49" t="s">
        <x:v>104</x:v>
      </x:c>
      <x:c r="D33" s="111">
        <x:v>19377.083999999999</x:v>
      </x:c>
      <x:c r="E33" s="255">
        <x:f t="shared" ref="E33:E36" si="5">F33/D33</x:f>
        <x:v>0.93591904746864918</x:v>
      </x:c>
      <x:c r="F33" s="111">
        <x:v>18135.382000000001</x:v>
      </x:c>
      <x:c r="G33" s="57" t="s">
        <x:v>18</x:v>
      </x:c>
      <x:c r="H33" s="57" t="s">
        <x:v>18</x:v>
      </x:c>
      <x:c r="I33" s="57" t="s">
        <x:v>18</x:v>
      </x:c>
      <x:c r="J33" s="57" t="s">
        <x:v>18</x:v>
      </x:c>
      <x:c r="K33" s="57" t="s">
        <x:v>18</x:v>
      </x:c>
      <x:c r="L33" s="57" t="s">
        <x:v>18</x:v>
      </x:c>
      <x:c r="M33" s="57" t="s">
        <x:v>18</x:v>
      </x:c>
      <x:c r="N33" s="57" t="s">
        <x:v>18</x:v>
      </x:c>
      <x:c r="O33" s="57" t="s">
        <x:v>18</x:v>
      </x:c>
      <x:c r="P33" s="57" t="s">
        <x:v>18</x:v>
      </x:c>
      <x:c r="Q33" s="57" t="s">
        <x:v>18</x:v>
      </x:c>
      <x:c r="R33" s="301">
        <x:v>14123217</x:v>
      </x:c>
      <x:c r="S33" s="272">
        <x:v>7754973</x:v>
      </x:c>
      <x:c r="T33" s="71">
        <x:f t="shared" si="3"/>
        <x:v>6368244</x:v>
      </x:c>
      <x:c r="U33" s="59">
        <x:f t="shared" si="4"/>
        <x:v>1.821181969298926</x:v>
      </x:c>
      <x:c r="V33" s="102">
        <x:v>441</x:v>
      </x:c>
      <x:c r="W33" s="109" t="s">
        <x:v>98</x:v>
      </x:c>
    </x:row>
    <x:row r="34" spans="2:23" x14ac:dyDescent="0.55000000000000004">
      <x:c r="B34" s="2" t="s">
        <x:v>135</x:v>
      </x:c>
      <x:c r="C34" s="49" t="s">
        <x:v>104</x:v>
      </x:c>
      <x:c r="D34" s="111">
        <x:v>1991.479</x:v>
      </x:c>
      <x:c r="E34" s="255">
        <x:f t="shared" si="5"/>
        <x:v>0.48777315753768929</x:v>
      </x:c>
      <x:c r="F34" s="111">
        <x:v>971.39</x:v>
      </x:c>
      <x:c r="G34" s="57" t="s">
        <x:v>18</x:v>
      </x:c>
      <x:c r="H34" s="57" t="s">
        <x:v>18</x:v>
      </x:c>
      <x:c r="I34" s="57" t="s">
        <x:v>18</x:v>
      </x:c>
      <x:c r="J34" s="57" t="s">
        <x:v>18</x:v>
      </x:c>
      <x:c r="K34" s="57" t="s">
        <x:v>18</x:v>
      </x:c>
      <x:c r="L34" s="57" t="s">
        <x:v>18</x:v>
      </x:c>
      <x:c r="M34" s="57" t="s">
        <x:v>18</x:v>
      </x:c>
      <x:c r="N34" s="57" t="s">
        <x:v>18</x:v>
      </x:c>
      <x:c r="O34" s="57" t="s">
        <x:v>18</x:v>
      </x:c>
      <x:c r="P34" s="57" t="s">
        <x:v>18</x:v>
      </x:c>
      <x:c r="Q34" s="57" t="s">
        <x:v>18</x:v>
      </x:c>
      <x:c r="R34" s="301">
        <x:v>1675813</x:v>
      </x:c>
      <x:c r="S34" s="272">
        <x:v>444573</x:v>
      </x:c>
      <x:c r="T34" s="71">
        <x:f t="shared" si="3"/>
        <x:v>1231240</x:v>
      </x:c>
      <x:c r="U34" s="59">
        <x:f t="shared" si="4"/>
        <x:v>3.7694889253283486</x:v>
      </x:c>
      <x:c r="V34" s="102">
        <x:v>5</x:v>
      </x:c>
      <x:c r="W34" s="109" t="s">
        <x:v>98</x:v>
      </x:c>
    </x:row>
    <x:row r="35" spans="2:23" ht="14.5" customHeight="1" x14ac:dyDescent="0.55000000000000004">
      <x:c r="B35" s="2" t="s">
        <x:v>136</x:v>
      </x:c>
      <x:c r="C35" s="49" t="s">
        <x:v>104</x:v>
      </x:c>
      <x:c r="D35" s="111">
        <x:v>9727.6509999999998</x:v>
      </x:c>
      <x:c r="E35" s="255">
        <x:f t="shared" si="5"/>
        <x:v>0.929303384753421</x:v>
      </x:c>
      <x:c r="F35" s="111">
        <x:v>9039.9390000000003</x:v>
      </x:c>
      <x:c r="G35" s="57" t="s">
        <x:v>18</x:v>
      </x:c>
      <x:c r="H35" s="57" t="s">
        <x:v>18</x:v>
      </x:c>
      <x:c r="I35" s="57" t="s">
        <x:v>18</x:v>
      </x:c>
      <x:c r="J35" s="57" t="s">
        <x:v>18</x:v>
      </x:c>
      <x:c r="K35" s="57" t="s">
        <x:v>18</x:v>
      </x:c>
      <x:c r="L35" s="57" t="s">
        <x:v>18</x:v>
      </x:c>
      <x:c r="M35" s="57" t="s">
        <x:v>18</x:v>
      </x:c>
      <x:c r="N35" s="57" t="s">
        <x:v>18</x:v>
      </x:c>
      <x:c r="O35" s="57" t="s">
        <x:v>18</x:v>
      </x:c>
      <x:c r="P35" s="57" t="s">
        <x:v>18</x:v>
      </x:c>
      <x:c r="Q35" s="57" t="s">
        <x:v>18</x:v>
      </x:c>
      <x:c r="R35" s="301">
        <x:v>4252066</x:v>
      </x:c>
      <x:c r="S35" s="272">
        <x:v>1717262</x:v>
      </x:c>
      <x:c r="T35" s="71">
        <x:f t="shared" si="3"/>
        <x:v>2534804</x:v>
      </x:c>
      <x:c r="U35" s="59">
        <x:f t="shared" si="4"/>
        <x:v>2.4760729579994201</x:v>
      </x:c>
      <x:c r="V35" s="102">
        <x:v>34</x:v>
      </x:c>
      <x:c r="W35" s="109" t="s">
        <x:v>98</x:v>
      </x:c>
    </x:row>
    <x:row r="36" spans="2:23" ht="14.5" customHeight="1" x14ac:dyDescent="0.55000000000000004">
      <x:c r="B36" s="2" t="s">
        <x:v>171</x:v>
      </x:c>
      <x:c r="C36" s="49" t="s">
        <x:v>104</x:v>
      </x:c>
      <x:c r="D36" s="111">
        <x:v>83.873000000000005</x:v>
      </x:c>
      <x:c r="E36" s="255">
        <x:f t="shared" si="5"/>
        <x:v>1</x:v>
      </x:c>
      <x:c r="F36" s="111">
        <x:v>83.873000000000005</x:v>
      </x:c>
      <x:c r="G36" s="57" t="s">
        <x:v>18</x:v>
      </x:c>
      <x:c r="H36" s="57" t="s">
        <x:v>18</x:v>
      </x:c>
      <x:c r="I36" s="57" t="s">
        <x:v>18</x:v>
      </x:c>
      <x:c r="J36" s="57" t="s">
        <x:v>18</x:v>
      </x:c>
      <x:c r="K36" s="57" t="s">
        <x:v>18</x:v>
      </x:c>
      <x:c r="L36" s="57" t="s">
        <x:v>18</x:v>
      </x:c>
      <x:c r="M36" s="57" t="s">
        <x:v>18</x:v>
      </x:c>
      <x:c r="N36" s="57" t="s">
        <x:v>18</x:v>
      </x:c>
      <x:c r="O36" s="57" t="s">
        <x:v>18</x:v>
      </x:c>
      <x:c r="P36" s="57" t="s">
        <x:v>18</x:v>
      </x:c>
      <x:c r="Q36" s="57" t="s">
        <x:v>18</x:v>
      </x:c>
      <x:c r="R36" s="301">
        <x:v>45708</x:v>
      </x:c>
      <x:c r="S36" s="272">
        <x:v>58414</x:v>
      </x:c>
      <x:c r="T36" s="71">
        <x:f t="shared" ref="T36" si="6">R36-S36</x:f>
        <x:v>-12706</x:v>
      </x:c>
      <x:c r="U36" s="59">
        <x:f t="shared" ref="U36" si="7">R36/S36</x:f>
        <x:v>0.7824836511795118</x:v>
      </x:c>
      <x:c r="V36" s="291">
        <x:v>2614</x:v>
      </x:c>
      <x:c r="W36" s="109" t="s">
        <x:v>96</x:v>
      </x:c>
    </x:row>
    <x:row r="37" spans="2:23" ht="14.5" customHeight="1" x14ac:dyDescent="0.55000000000000004">
      <x:c r="B37" s="2" t="s">
        <x:v>137</x:v>
      </x:c>
      <x:c r="C37" s="49" t="s">
        <x:v>104</x:v>
      </x:c>
      <x:c r="D37" s="283" t="s">
        <x:v>18</x:v>
      </x:c>
      <x:c r="E37" s="49" t="s">
        <x:v>18</x:v>
      </x:c>
      <x:c r="F37" s="111">
        <x:v>452.60300000000001</x:v>
      </x:c>
      <x:c r="G37" s="57" t="s">
        <x:v>18</x:v>
      </x:c>
      <x:c r="H37" s="57" t="s">
        <x:v>18</x:v>
      </x:c>
      <x:c r="I37" s="57" t="s">
        <x:v>18</x:v>
      </x:c>
      <x:c r="J37" s="57" t="s">
        <x:v>18</x:v>
      </x:c>
      <x:c r="K37" s="57" t="s">
        <x:v>18</x:v>
      </x:c>
      <x:c r="L37" s="57" t="s">
        <x:v>18</x:v>
      </x:c>
      <x:c r="M37" s="57" t="s">
        <x:v>18</x:v>
      </x:c>
      <x:c r="N37" s="57" t="s">
        <x:v>18</x:v>
      </x:c>
      <x:c r="O37" s="57" t="s">
        <x:v>18</x:v>
      </x:c>
      <x:c r="P37" s="57" t="s">
        <x:v>18</x:v>
      </x:c>
      <x:c r="Q37" s="57" t="s">
        <x:v>18</x:v>
      </x:c>
      <x:c r="R37" s="301">
        <x:v>256024</x:v>
      </x:c>
      <x:c r="S37" s="272">
        <x:v>292049</x:v>
      </x:c>
      <x:c r="T37" s="71">
        <x:f t="shared" si="3"/>
        <x:v>-36025</x:v>
      </x:c>
      <x:c r="U37" s="59">
        <x:f t="shared" si="4"/>
        <x:v>0.87664741190690598</x:v>
      </x:c>
      <x:c r="V37" s="272" t="s">
        <x:v>18</x:v>
      </x:c>
      <x:c r="W37" s="186" t="s">
        <x:v>105</x:v>
      </x:c>
    </x:row>
    <x:row r="38" spans="2:23" ht="14.5" customHeight="1" x14ac:dyDescent="0.55000000000000004">
      <x:c r="B38" s="2" t="s">
        <x:v>154</x:v>
      </x:c>
      <x:c r="C38" s="49" t="s">
        <x:v>104</x:v>
      </x:c>
      <x:c r="D38" s="283" t="s">
        <x:v>18</x:v>
      </x:c>
      <x:c r="E38" s="49" t="s">
        <x:v>18</x:v>
      </x:c>
      <x:c r="F38" s="111">
        <x:v>1210.654</x:v>
      </x:c>
      <x:c r="G38" s="57" t="s">
        <x:v>18</x:v>
      </x:c>
      <x:c r="H38" s="57" t="s">
        <x:v>18</x:v>
      </x:c>
      <x:c r="I38" s="57" t="s">
        <x:v>18</x:v>
      </x:c>
      <x:c r="J38" s="57" t="s">
        <x:v>18</x:v>
      </x:c>
      <x:c r="K38" s="57" t="s">
        <x:v>18</x:v>
      </x:c>
      <x:c r="L38" s="57" t="s">
        <x:v>18</x:v>
      </x:c>
      <x:c r="M38" s="57" t="s">
        <x:v>18</x:v>
      </x:c>
      <x:c r="N38" s="57" t="s">
        <x:v>18</x:v>
      </x:c>
      <x:c r="O38" s="57" t="s">
        <x:v>18</x:v>
      </x:c>
      <x:c r="P38" s="57" t="s">
        <x:v>18</x:v>
      </x:c>
      <x:c r="Q38" s="57" t="s">
        <x:v>18</x:v>
      </x:c>
      <x:c r="R38" s="301">
        <x:v>532788</x:v>
      </x:c>
      <x:c r="S38" s="272">
        <x:v>115578</x:v>
      </x:c>
      <x:c r="T38" s="71">
        <x:f t="shared" si="3"/>
        <x:v>417210</x:v>
      </x:c>
      <x:c r="U38" s="59">
        <x:f t="shared" si="4"/>
        <x:v>4.609770025437367</x:v>
      </x:c>
      <x:c r="V38" s="102">
        <x:v>237</x:v>
      </x:c>
      <x:c r="W38" s="109" t="s">
        <x:v>98</x:v>
      </x:c>
    </x:row>
    <x:row r="39" spans="2:23" x14ac:dyDescent="0.55000000000000004">
      <x:c r="B39" s="3" t="s">
        <x:v>76</x:v>
      </x:c>
      <x:c r="C39" s="3"/>
      <x:c r="D39" s="61">
        <x:f>SUM(D22:D38)</x:f>
        <x:v>651267.97199999995</x:v>
      </x:c>
      <x:c r="E39" s="65">
        <x:f>F39/D39</x:f>
        <x:v>0.7464054151276458</x:v>
      </x:c>
      <x:c r="F39" s="61">
        <x:f>SUM(F22:F38)</x:f>
        <x:v>486109.94099999999</x:v>
      </x:c>
      <x:c r="G39" s="112">
        <x:f>H39/F39</x:f>
        <x:v>7.8231599670165979</x:v>
      </x:c>
      <x:c r="H39" s="210">
        <x:f>SUM(H22:H38)</x:f>
        <x:v>3802915.83</x:v>
      </x:c>
      <x:c r="I39" s="63">
        <x:f>SUM(I22:I38)</x:f>
        <x:v>55573971</x:v>
      </x:c>
      <x:c r="J39" s="222">
        <x:f>-PMT(0.46%,G39,I39)/(F39*1000)</x:f>
        <x:v>1.4911619627387301E-2</x:v>
      </x:c>
      <x:c r="K39" s="64" t="s">
        <x:v>18</x:v>
      </x:c>
      <x:c r="L39" s="64" t="s">
        <x:v>18</x:v>
      </x:c>
      <x:c r="M39" s="64" t="s">
        <x:v>18</x:v>
      </x:c>
      <x:c r="N39" s="64" t="s">
        <x:v>18</x:v>
      </x:c>
      <x:c r="O39" s="64" t="s">
        <x:v>18</x:v>
      </x:c>
      <x:c r="P39" s="64" t="s">
        <x:v>18</x:v>
      </x:c>
      <x:c r="Q39" s="64" t="s">
        <x:v>18</x:v>
      </x:c>
      <x:c r="R39" s="68">
        <x:f>SUM(R22:R38)</x:f>
        <x:v>291207813</x:v>
      </x:c>
      <x:c r="S39" s="68">
        <x:f t="shared" ref="S39:T39" si="8">SUM(S22:S38)</x:f>
        <x:v>166864123</x:v>
      </x:c>
      <x:c r="T39" s="68">
        <x:f t="shared" si="8"/>
        <x:v>124343690</x:v>
      </x:c>
      <x:c r="U39" s="69">
        <x:f t="shared" ref="U39" si="9">R39/S39</x:f>
        <x:v>1.7451792977691196</x:v>
      </x:c>
      <x:c r="V39" s="70">
        <x:f>SUM(V22:V38)</x:f>
        <x:v>1326274</x:v>
      </x:c>
      <x:c r="W39" s="64" t="s">
        <x:v>18</x:v>
      </x:c>
    </x:row>
    <x:row r="40" spans="2:23" x14ac:dyDescent="0.55000000000000004">
      <x:c r="B40" s="28" t="s">
        <x:v>77</x:v>
      </x:c>
      <x:c r="C40" s="28"/>
      <x:c r="D40" s="229">
        <x:f>SUM(D22:D31)</x:f>
        <x:v>557346.62599999993</x:v>
      </x:c>
      <x:c r="E40" s="293">
        <x:f>F40/D40</x:f>
        <x:v>0.71055162357796353</x:v>
      </x:c>
      <x:c r="F40" s="229">
        <x:f>SUM(F22:F31)</x:f>
        <x:v>396023.55</x:v>
      </x:c>
      <x:c r="G40" s="230">
        <x:f>H40/F40</x:f>
        <x:v>9.6027517302948269</x:v>
      </x:c>
      <x:c r="H40" s="316">
        <x:f>SUM(H22:H31)</x:f>
        <x:v>3802915.83</x:v>
      </x:c>
      <x:c r="I40" s="277">
        <x:f>SUM(I22:I31)</x:f>
        <x:v>55573971</x:v>
      </x:c>
      <x:c r="J40" s="278">
        <x:f>-PMT(0.46%,G40,I40)/(F40*1000)</x:f>
        <x:v>1.4972230872167668E-2</x:v>
      </x:c>
      <x:c r="K40" s="279" t="s">
        <x:v>18</x:v>
      </x:c>
      <x:c r="L40" s="279" t="s">
        <x:v>18</x:v>
      </x:c>
      <x:c r="M40" s="280" t="s">
        <x:v>18</x:v>
      </x:c>
      <x:c r="N40" s="280" t="s">
        <x:v>18</x:v>
      </x:c>
      <x:c r="O40" s="280" t="s">
        <x:v>18</x:v>
      </x:c>
      <x:c r="P40" s="279" t="s">
        <x:v>18</x:v>
      </x:c>
      <x:c r="Q40" s="279" t="s">
        <x:v>18</x:v>
      </x:c>
      <x:c r="R40" s="309">
        <x:f>SUM(R22:R30)</x:f>
        <x:v>222611451</x:v>
      </x:c>
      <x:c r="S40" s="277">
        <x:f>SUM(S22:S31)</x:f>
        <x:v>134444653</x:v>
      </x:c>
      <x:c r="T40" s="281">
        <x:f>R40-S40</x:f>
        <x:v>88166798</x:v>
      </x:c>
      <x:c r="U40" s="233">
        <x:f>R40/S40</x:f>
        <x:v>1.6557850835466101</x:v>
      </x:c>
      <x:c r="V40" s="282" t="s">
        <x:v>18</x:v>
      </x:c>
      <x:c r="W40" s="282" t="s">
        <x:v>18</x:v>
      </x:c>
    </x:row>
    <x:row r="41" spans="2:23" x14ac:dyDescent="0.55000000000000004">
      <x:c r="B41" s="28" t="s">
        <x:v>78</x:v>
      </x:c>
      <x:c r="C41" s="28"/>
      <x:c r="D41" s="229">
        <x:f>SUM(D32:D38)</x:f>
        <x:v>93921.346000000005</x:v>
      </x:c>
      <x:c r="E41" s="293">
        <x:f>F41/D41</x:f>
        <x:v>0.95916844079300134</x:v>
      </x:c>
      <x:c r="F41" s="229">
        <x:f>SUM(F32:F38)</x:f>
        <x:v>90086.391000000003</x:v>
      </x:c>
      <x:c r="G41" s="279" t="s">
        <x:v>18</x:v>
      </x:c>
      <x:c r="H41" s="279" t="s">
        <x:v>18</x:v>
      </x:c>
      <x:c r="I41" s="279" t="s">
        <x:v>18</x:v>
      </x:c>
      <x:c r="J41" s="279" t="s">
        <x:v>18</x:v>
      </x:c>
      <x:c r="K41" s="279" t="s">
        <x:v>18</x:v>
      </x:c>
      <x:c r="L41" s="279" t="s">
        <x:v>18</x:v>
      </x:c>
      <x:c r="M41" s="280" t="s">
        <x:v>18</x:v>
      </x:c>
      <x:c r="N41" s="280" t="s">
        <x:v>18</x:v>
      </x:c>
      <x:c r="O41" s="280" t="s">
        <x:v>18</x:v>
      </x:c>
      <x:c r="P41" s="279" t="s">
        <x:v>18</x:v>
      </x:c>
      <x:c r="Q41" s="279" t="s">
        <x:v>18</x:v>
      </x:c>
      <x:c r="R41" s="26">
        <x:f>SUM(R32:R38)</x:f>
        <x:v>68596362</x:v>
      </x:c>
      <x:c r="S41" s="26">
        <x:f>SUM(S32:S38)</x:f>
        <x:v>32419470</x:v>
      </x:c>
      <x:c r="T41" s="281">
        <x:f>R41-S41</x:f>
        <x:v>36176892</x:v>
      </x:c>
      <x:c r="U41" s="233">
        <x:f>R41/S41</x:f>
        <x:v>2.1159001673994053</x:v>
      </x:c>
      <x:c r="V41" s="282" t="s">
        <x:v>18</x:v>
      </x:c>
      <x:c r="W41" s="282" t="s">
        <x:v>18</x:v>
      </x:c>
    </x:row>
    <x:row r="42" spans="2:23" ht="15.7" customHeight="1" x14ac:dyDescent="0.55000000000000004">
      <x:c r="B42" s="403" t="s">
        <x:v>79</x:v>
      </x:c>
      <x:c r="C42" s="404"/>
      <x:c r="D42" s="404"/>
      <x:c r="E42" s="404"/>
      <x:c r="F42" s="404"/>
      <x:c r="G42" s="404"/>
      <x:c r="H42" s="404"/>
      <x:c r="I42" s="404"/>
      <x:c r="J42" s="404"/>
      <x:c r="K42" s="404"/>
      <x:c r="L42" s="404"/>
      <x:c r="M42" s="404"/>
      <x:c r="N42" s="404"/>
      <x:c r="O42" s="404"/>
      <x:c r="P42" s="404"/>
      <x:c r="Q42" s="404"/>
      <x:c r="R42" s="404"/>
      <x:c r="S42" s="404"/>
      <x:c r="T42" s="404"/>
      <x:c r="U42" s="404"/>
      <x:c r="V42" s="404"/>
      <x:c r="W42" s="405"/>
    </x:row>
    <x:row r="43" spans="2:23" x14ac:dyDescent="0.55000000000000004">
      <x:c r="B43" s="2" t="s">
        <x:v>107</x:v>
      </x:c>
      <x:c r="C43" s="49" t="s">
        <x:v>95</x:v>
      </x:c>
      <x:c r="D43" s="111">
        <x:v>394595</x:v>
      </x:c>
      <x:c r="E43" s="104">
        <x:f>F43/D43</x:f>
        <x:v>0.72767014280464781</x:v>
      </x:c>
      <x:c r="F43" s="111">
        <x:v>287135</x:v>
      </x:c>
      <x:c r="G43" s="110">
        <x:v>5.37</x:v>
      </x:c>
      <x:c r="H43" s="111">
        <x:f>F43*G43</x:f>
        <x:v>1541914.95</x:v>
      </x:c>
      <x:c r="I43" s="74">
        <x:v>16357006</x:v>
      </x:c>
      <x:c r="J43" s="285">
        <x:f t="shared" ref="J43" si="10">-PMT(0.46%,G43,I43)/(F43*1000)</x:f>
        <x:v>1.0764182253463072E-2</x:v>
      </x:c>
      <x:c r="K43" s="57" t="s">
        <x:v>18</x:v>
      </x:c>
      <x:c r="L43" s="57" t="s">
        <x:v>18</x:v>
      </x:c>
      <x:c r="M43" s="57" t="s">
        <x:v>18</x:v>
      </x:c>
      <x:c r="N43" s="57" t="s">
        <x:v>18</x:v>
      </x:c>
      <x:c r="O43" s="57" t="s">
        <x:v>18</x:v>
      </x:c>
      <x:c r="P43" s="57" t="s">
        <x:v>18</x:v>
      </x:c>
      <x:c r="Q43" s="57" t="s">
        <x:v>18</x:v>
      </x:c>
      <x:c r="R43" s="74">
        <x:v>118007566</x:v>
      </x:c>
      <x:c r="S43" s="74">
        <x:v>24529406</x:v>
      </x:c>
      <x:c r="T43" s="118">
        <x:f>R43-S43</x:f>
        <x:v>93478160</x:v>
      </x:c>
      <x:c r="U43" s="59">
        <x:v>4.8099999999999996</x:v>
      </x:c>
      <x:c r="V43" s="79">
        <x:v>10897894</x:v>
      </x:c>
      <x:c r="W43" s="109" t="s">
        <x:v>96</x:v>
      </x:c>
    </x:row>
    <x:row r="44" spans="2:23" x14ac:dyDescent="0.55000000000000004">
      <x:c r="B44" s="2" t="s">
        <x:v>126</x:v>
      </x:c>
      <x:c r="C44" s="49" t="s">
        <x:v>95</x:v>
      </x:c>
      <x:c r="D44" s="182">
        <x:v>187018</x:v>
      </x:c>
      <x:c r="E44" s="104">
        <x:f>F44/D44</x:f>
        <x:v>0.62224491760151435</x:v>
      </x:c>
      <x:c r="F44" s="226">
        <x:v>116371</x:v>
      </x:c>
      <x:c r="G44" s="57" t="s">
        <x:v>18</x:v>
      </x:c>
      <x:c r="H44" s="57" t="s">
        <x:v>18</x:v>
      </x:c>
      <x:c r="I44" s="57" t="s">
        <x:v>18</x:v>
      </x:c>
      <x:c r="J44" s="57" t="s">
        <x:v>18</x:v>
      </x:c>
      <x:c r="K44" s="57" t="s">
        <x:v>18</x:v>
      </x:c>
      <x:c r="L44" s="57" t="s">
        <x:v>18</x:v>
      </x:c>
      <x:c r="M44" s="57" t="s">
        <x:v>18</x:v>
      </x:c>
      <x:c r="N44" s="57" t="s">
        <x:v>18</x:v>
      </x:c>
      <x:c r="O44" s="57" t="s">
        <x:v>18</x:v>
      </x:c>
      <x:c r="P44" s="57" t="s">
        <x:v>18</x:v>
      </x:c>
      <x:c r="Q44" s="57" t="s">
        <x:v>18</x:v>
      </x:c>
      <x:c r="R44" s="74">
        <x:v>0</x:v>
      </x:c>
      <x:c r="S44" s="74">
        <x:v>0</x:v>
      </x:c>
      <x:c r="T44" s="74">
        <x:v>0</x:v>
      </x:c>
      <x:c r="U44" s="59" t="s">
        <x:v>18</x:v>
      </x:c>
      <x:c r="V44" s="79" t="s">
        <x:v>18</x:v>
      </x:c>
      <x:c r="W44" s="109" t="s">
        <x:v>96</x:v>
      </x:c>
    </x:row>
    <x:row r="45" spans="2:23" x14ac:dyDescent="0.55000000000000004">
      <x:c r="B45" s="2" t="s">
        <x:v>109</x:v>
      </x:c>
      <x:c r="C45" s="49" t="s">
        <x:v>95</x:v>
      </x:c>
      <x:c r="D45" s="111">
        <x:v>44674</x:v>
      </x:c>
      <x:c r="E45" s="104">
        <x:f t="shared" ref="E45:E52" si="11">F45/D45</x:f>
        <x:v>0.68341764784886061</x:v>
      </x:c>
      <x:c r="F45" s="111">
        <x:v>30531</x:v>
      </x:c>
      <x:c r="G45" s="110">
        <x:v>8</x:v>
      </x:c>
      <x:c r="H45" s="111">
        <x:f t="shared" ref="H45:H52" si="12">F45*G45</x:f>
        <x:v>244248</x:v>
      </x:c>
      <x:c r="I45" s="74">
        <x:v>7252552</x:v>
      </x:c>
      <x:c r="J45" s="285">
        <x:f t="shared" ref="J45:J52" si="13">-PMT(0.46%,G45,I45)/(F45*1000)</x:f>
        <x:v>3.0311337847783604E-2</x:v>
      </x:c>
      <x:c r="K45" s="57" t="s">
        <x:v>18</x:v>
      </x:c>
      <x:c r="L45" s="57" t="s">
        <x:v>18</x:v>
      </x:c>
      <x:c r="M45" s="57" t="s">
        <x:v>18</x:v>
      </x:c>
      <x:c r="N45" s="57" t="s">
        <x:v>18</x:v>
      </x:c>
      <x:c r="O45" s="57" t="s">
        <x:v>18</x:v>
      </x:c>
      <x:c r="P45" s="57" t="s">
        <x:v>18</x:v>
      </x:c>
      <x:c r="Q45" s="57" t="s">
        <x:v>18</x:v>
      </x:c>
      <x:c r="R45" s="196">
        <x:v>12239006</x:v>
      </x:c>
      <x:c r="S45" s="196">
        <x:v>5592927</x:v>
      </x:c>
      <x:c r="T45" s="118">
        <x:f t="shared" ref="T45:T51" si="14">R45-S45</x:f>
        <x:v>6646079</x:v>
      </x:c>
      <x:c r="U45" s="59">
        <x:v>2.19</x:v>
      </x:c>
      <x:c r="V45" s="79">
        <x:v>48658</x:v>
      </x:c>
      <x:c r="W45" s="184" t="s">
        <x:v>172</x:v>
      </x:c>
    </x:row>
    <x:row r="46" spans="2:23" ht="15" customHeight="1" x14ac:dyDescent="0.55000000000000004">
      <x:c r="B46" s="2" t="s">
        <x:v>155</x:v>
      </x:c>
      <x:c r="C46" s="49" t="s">
        <x:v>95</x:v>
      </x:c>
      <x:c r="D46" s="111">
        <x:v>13706</x:v>
      </x:c>
      <x:c r="E46" s="104">
        <x:f t="shared" si="11"/>
        <x:v>0.82336203122719975</x:v>
      </x:c>
      <x:c r="F46" s="111">
        <x:v>11285</x:v>
      </x:c>
      <x:c r="G46" s="110">
        <x:v>5.42</x:v>
      </x:c>
      <x:c r="H46" s="111">
        <x:f t="shared" si="12"/>
        <x:v>61164.7</x:v>
      </x:c>
      <x:c r="I46" s="140">
        <x:v>2056179</x:v>
      </x:c>
      <x:c r="J46" s="285">
        <x:f t="shared" si="13"/>
        <x:v>3.4115154447619617E-2</x:v>
      </x:c>
      <x:c r="K46" s="57" t="s">
        <x:v>18</x:v>
      </x:c>
      <x:c r="L46" s="57" t="s">
        <x:v>18</x:v>
      </x:c>
      <x:c r="M46" s="57" t="s">
        <x:v>18</x:v>
      </x:c>
      <x:c r="N46" s="57" t="s">
        <x:v>18</x:v>
      </x:c>
      <x:c r="O46" s="57" t="s">
        <x:v>18</x:v>
      </x:c>
      <x:c r="P46" s="57" t="s">
        <x:v>18</x:v>
      </x:c>
      <x:c r="Q46" s="57" t="s">
        <x:v>18</x:v>
      </x:c>
      <x:c r="R46" s="74">
        <x:v>4524056</x:v>
      </x:c>
      <x:c r="S46" s="74">
        <x:v>1260885</x:v>
      </x:c>
      <x:c r="T46" s="118">
        <x:f t="shared" si="14"/>
        <x:v>3263171</x:v>
      </x:c>
      <x:c r="U46" s="130">
        <x:v>3.59</x:v>
      </x:c>
      <x:c r="V46" s="131">
        <x:v>39429</x:v>
      </x:c>
      <x:c r="W46" s="172" t="s">
        <x:v>111</x:v>
      </x:c>
    </x:row>
    <x:row r="47" spans="2:23" x14ac:dyDescent="0.55000000000000004">
      <x:c r="B47" s="2" t="s">
        <x:v>156</x:v>
      </x:c>
      <x:c r="C47" s="49" t="s">
        <x:v>95</x:v>
      </x:c>
      <x:c r="D47" s="111">
        <x:v>1121</x:v>
      </x:c>
      <x:c r="E47" s="104">
        <x:f t="shared" si="11"/>
        <x:v>0.86797502230151646</x:v>
      </x:c>
      <x:c r="F47" s="106">
        <x:v>973</x:v>
      </x:c>
      <x:c r="G47" s="150">
        <x:v>5.62</x:v>
      </x:c>
      <x:c r="H47" s="111">
        <x:f t="shared" si="12"/>
        <x:v>5468.26</x:v>
      </x:c>
      <x:c r="I47" s="138">
        <x:v>692252</x:v>
      </x:c>
      <x:c r="J47" s="285">
        <x:f t="shared" si="13"/>
        <x:v>0.12852890616252247</x:v>
      </x:c>
      <x:c r="K47" s="57" t="s">
        <x:v>18</x:v>
      </x:c>
      <x:c r="L47" s="57" t="s">
        <x:v>18</x:v>
      </x:c>
      <x:c r="M47" s="57" t="s">
        <x:v>18</x:v>
      </x:c>
      <x:c r="N47" s="57" t="s">
        <x:v>18</x:v>
      </x:c>
      <x:c r="O47" s="57" t="s">
        <x:v>18</x:v>
      </x:c>
      <x:c r="P47" s="57" t="s">
        <x:v>18</x:v>
      </x:c>
      <x:c r="Q47" s="57" t="s">
        <x:v>18</x:v>
      </x:c>
      <x:c r="R47" s="141">
        <x:v>470129</x:v>
      </x:c>
      <x:c r="S47" s="141">
        <x:v>710140</x:v>
      </x:c>
      <x:c r="T47" s="118">
        <x:f t="shared" si="14"/>
        <x:v>-240011</x:v>
      </x:c>
      <x:c r="U47" s="133">
        <x:v>0.66</x:v>
      </x:c>
      <x:c r="V47" s="148">
        <x:v>2760</x:v>
      </x:c>
      <x:c r="W47" s="186" t="s">
        <x:v>105</x:v>
      </x:c>
    </x:row>
    <x:row r="48" spans="2:23" x14ac:dyDescent="0.55000000000000004">
      <x:c r="B48" s="2" t="s">
        <x:v>157</x:v>
      </x:c>
      <x:c r="C48" s="49" t="s">
        <x:v>95</x:v>
      </x:c>
      <x:c r="D48" s="111">
        <x:v>3109</x:v>
      </x:c>
      <x:c r="E48" s="104">
        <x:f t="shared" si="11"/>
        <x:v>0.98970730138308138</x:v>
      </x:c>
      <x:c r="F48" s="106">
        <x:v>3077</x:v>
      </x:c>
      <x:c r="G48" s="150">
        <x:v>18</x:v>
      </x:c>
      <x:c r="H48" s="111">
        <x:f t="shared" si="12"/>
        <x:v>55386</x:v>
      </x:c>
      <x:c r="I48" s="138">
        <x:v>1942137</x:v>
      </x:c>
      <x:c r="J48" s="285">
        <x:f t="shared" si="13"/>
        <x:v>3.6617771308570551E-2</x:v>
      </x:c>
      <x:c r="K48" s="57" t="s">
        <x:v>18</x:v>
      </x:c>
      <x:c r="L48" s="57" t="s">
        <x:v>18</x:v>
      </x:c>
      <x:c r="M48" s="57" t="s">
        <x:v>18</x:v>
      </x:c>
      <x:c r="N48" s="57" t="s">
        <x:v>18</x:v>
      </x:c>
      <x:c r="O48" s="57" t="s">
        <x:v>18</x:v>
      </x:c>
      <x:c r="P48" s="57" t="s">
        <x:v>18</x:v>
      </x:c>
      <x:c r="Q48" s="57" t="s">
        <x:v>18</x:v>
      </x:c>
      <x:c r="R48" s="141">
        <x:v>5860846</x:v>
      </x:c>
      <x:c r="S48" s="141">
        <x:v>1927976</x:v>
      </x:c>
      <x:c r="T48" s="118">
        <x:f t="shared" si="14"/>
        <x:v>3932870</x:v>
      </x:c>
      <x:c r="U48" s="133">
        <x:v>3.04</x:v>
      </x:c>
      <x:c r="V48" s="113">
        <x:v>4521</x:v>
      </x:c>
      <x:c r="W48" s="186" t="s">
        <x:v>105</x:v>
      </x:c>
    </x:row>
    <x:row r="49" spans="2:23" x14ac:dyDescent="0.55000000000000004">
      <x:c r="B49" s="2" t="s">
        <x:v>142</x:v>
      </x:c>
      <x:c r="C49" s="49" t="s">
        <x:v>95</x:v>
      </x:c>
      <x:c r="D49" s="310">
        <x:v>97746</x:v>
      </x:c>
      <x:c r="E49" s="104">
        <x:f t="shared" si="11"/>
        <x:v>0.99688989830785912</x:v>
      </x:c>
      <x:c r="F49" s="106">
        <x:v>97442</x:v>
      </x:c>
      <x:c r="G49" s="150">
        <x:v>1</x:v>
      </x:c>
      <x:c r="H49" s="111">
        <x:f t="shared" si="12"/>
        <x:v>97442</x:v>
      </x:c>
      <x:c r="I49" s="1">
        <x:v>3450807</x:v>
      </x:c>
      <x:c r="J49" s="285">
        <x:f t="shared" si="13"/>
        <x:v>3.5576863284825844E-2</x:v>
      </x:c>
      <x:c r="K49" s="57" t="s">
        <x:v>18</x:v>
      </x:c>
      <x:c r="L49" s="57" t="s">
        <x:v>18</x:v>
      </x:c>
      <x:c r="M49" s="57" t="s">
        <x:v>18</x:v>
      </x:c>
      <x:c r="N49" s="57" t="s">
        <x:v>18</x:v>
      </x:c>
      <x:c r="O49" s="57" t="s">
        <x:v>18</x:v>
      </x:c>
      <x:c r="P49" s="57" t="s">
        <x:v>18</x:v>
      </x:c>
      <x:c r="Q49" s="57" t="s">
        <x:v>18</x:v>
      </x:c>
      <x:c r="R49" s="1">
        <x:v>3992541</x:v>
      </x:c>
      <x:c r="S49" s="1">
        <x:v>3450807</x:v>
      </x:c>
      <x:c r="T49" s="118">
        <x:f t="shared" si="14"/>
        <x:v>541734</x:v>
      </x:c>
      <x:c r="U49" s="49">
        <x:v>1.1599999999999999</x:v>
      </x:c>
      <x:c r="V49" s="108">
        <x:v>284006</x:v>
      </x:c>
      <x:c r="W49" s="186" t="s">
        <x:v>105</x:v>
      </x:c>
    </x:row>
    <x:row r="50" spans="2:23" x14ac:dyDescent="0.55000000000000004">
      <x:c r="B50" s="2" t="s">
        <x:v>158</x:v>
      </x:c>
      <x:c r="C50" s="49" t="s">
        <x:v>95</x:v>
      </x:c>
      <x:c r="D50" s="111">
        <x:v>1774</x:v>
      </x:c>
      <x:c r="E50" s="104">
        <x:f t="shared" si="11"/>
        <x:v>0.6781285231116122</x:v>
      </x:c>
      <x:c r="F50" s="106">
        <x:v>1203</x:v>
      </x:c>
      <x:c r="G50" s="150">
        <x:v>14</x:v>
      </x:c>
      <x:c r="H50" s="111">
        <x:f t="shared" si="12"/>
        <x:v>16842</x:v>
      </x:c>
      <x:c r="I50" s="1">
        <x:v>2652437</x:v>
      </x:c>
      <x:c r="J50" s="285">
        <x:f t="shared" si="13"/>
        <x:v>0.16297684139395255</x:v>
      </x:c>
      <x:c r="K50" s="57" t="s">
        <x:v>18</x:v>
      </x:c>
      <x:c r="L50" s="57" t="s">
        <x:v>18</x:v>
      </x:c>
      <x:c r="M50" s="57" t="s">
        <x:v>18</x:v>
      </x:c>
      <x:c r="N50" s="57" t="s">
        <x:v>18</x:v>
      </x:c>
      <x:c r="O50" s="57" t="s">
        <x:v>18</x:v>
      </x:c>
      <x:c r="P50" s="57" t="s">
        <x:v>18</x:v>
      </x:c>
      <x:c r="Q50" s="57" t="s">
        <x:v>18</x:v>
      </x:c>
      <x:c r="R50" s="1">
        <x:v>10659186</x:v>
      </x:c>
      <x:c r="S50" s="1">
        <x:v>8309369</x:v>
      </x:c>
      <x:c r="T50" s="118">
        <x:f t="shared" si="14"/>
        <x:v>2349817</x:v>
      </x:c>
      <x:c r="U50" s="49">
        <x:v>1.28</x:v>
      </x:c>
      <x:c r="V50" s="136">
        <x:v>29961</x:v>
      </x:c>
      <x:c r="W50" s="109" t="s">
        <x:v>159</x:v>
      </x:c>
    </x:row>
    <x:row r="51" spans="2:23" x14ac:dyDescent="0.55000000000000004">
      <x:c r="B51" s="2" t="s">
        <x:v>160</x:v>
      </x:c>
      <x:c r="C51" s="49" t="s">
        <x:v>95</x:v>
      </x:c>
      <x:c r="D51" s="111">
        <x:v>2942</x:v>
      </x:c>
      <x:c r="E51" s="104">
        <x:f t="shared" si="11"/>
        <x:v>0.76002719238613192</x:v>
      </x:c>
      <x:c r="F51" s="106">
        <x:v>2236</x:v>
      </x:c>
      <x:c r="G51" s="150">
        <x:v>7.85</x:v>
      </x:c>
      <x:c r="H51" s="111">
        <x:f t="shared" si="12"/>
        <x:v>17552.599999999999</x:v>
      </x:c>
      <x:c r="I51" s="1">
        <x:v>322119</x:v>
      </x:c>
      <x:c r="J51" s="285">
        <x:f t="shared" si="13"/>
        <x:v>1.872714505579302E-2</x:v>
      </x:c>
      <x:c r="K51" s="57" t="s">
        <x:v>18</x:v>
      </x:c>
      <x:c r="L51" s="57" t="s">
        <x:v>18</x:v>
      </x:c>
      <x:c r="M51" s="57" t="s">
        <x:v>18</x:v>
      </x:c>
      <x:c r="N51" s="57" t="s">
        <x:v>18</x:v>
      </x:c>
      <x:c r="O51" s="57" t="s">
        <x:v>18</x:v>
      </x:c>
      <x:c r="P51" s="57" t="s">
        <x:v>18</x:v>
      </x:c>
      <x:c r="Q51" s="57" t="s">
        <x:v>18</x:v>
      </x:c>
      <x:c r="R51" s="145">
        <x:v>785235</x:v>
      </x:c>
      <x:c r="S51" s="145">
        <x:v>320082</x:v>
      </x:c>
      <x:c r="T51" s="146">
        <x:f t="shared" si="14"/>
        <x:v>465153</x:v>
      </x:c>
      <x:c r="U51" s="144">
        <x:v>2.4500000000000002</x:v>
      </x:c>
      <x:c r="V51" s="160">
        <x:v>13997</x:v>
      </x:c>
      <x:c r="W51" s="109" t="s">
        <x:v>161</x:v>
      </x:c>
    </x:row>
    <x:row r="52" spans="2:23" x14ac:dyDescent="0.55000000000000004">
      <x:c r="B52" s="2" t="s">
        <x:v>162</x:v>
      </x:c>
      <x:c r="C52" s="49" t="s">
        <x:v>95</x:v>
      </x:c>
      <x:c r="D52" s="102">
        <x:v>251</x:v>
      </x:c>
      <x:c r="E52" s="104">
        <x:f t="shared" si="11"/>
        <x:v>0.80079681274900394</x:v>
      </x:c>
      <x:c r="F52" s="106">
        <x:v>201</x:v>
      </x:c>
      <x:c r="G52" s="114">
        <x:v>9.8000000000000007</x:v>
      </x:c>
      <x:c r="H52" s="111">
        <x:f t="shared" si="12"/>
        <x:v>1969.8000000000002</x:v>
      </x:c>
      <x:c r="I52" s="1">
        <x:v>66746</x:v>
      </x:c>
      <x:c r="J52" s="285">
        <x:f t="shared" si="13"/>
        <x:v>3.4732018675211321E-2</x:v>
      </x:c>
      <x:c r="K52" s="57" t="s">
        <x:v>18</x:v>
      </x:c>
      <x:c r="L52" s="57" t="s">
        <x:v>18</x:v>
      </x:c>
      <x:c r="M52" s="57" t="s">
        <x:v>18</x:v>
      </x:c>
      <x:c r="N52" s="57" t="s">
        <x:v>18</x:v>
      </x:c>
      <x:c r="O52" s="57" t="s">
        <x:v>18</x:v>
      </x:c>
      <x:c r="P52" s="57" t="s">
        <x:v>18</x:v>
      </x:c>
      <x:c r="Q52" s="57" t="s">
        <x:v>18</x:v>
      </x:c>
      <x:c r="R52" s="1">
        <x:v>121000</x:v>
      </x:c>
      <x:c r="S52" s="1">
        <x:v>94000</x:v>
      </x:c>
      <x:c r="T52" s="118">
        <x:f>R52-S52</x:f>
        <x:v>27000</x:v>
      </x:c>
      <x:c r="U52" s="49">
        <x:v>1.28</x:v>
      </x:c>
      <x:c r="V52" s="52">
        <x:v>492</x:v>
      </x:c>
      <x:c r="W52" s="109" t="s">
        <x:v>98</x:v>
      </x:c>
    </x:row>
    <x:row r="53" spans="2:23" x14ac:dyDescent="0.55000000000000004">
      <x:c r="B53" s="2" t="s">
        <x:v>173</x:v>
      </x:c>
      <x:c r="C53" s="49" t="s">
        <x:v>95</x:v>
      </x:c>
      <x:c r="D53" s="102">
        <x:v>2914</x:v>
      </x:c>
      <x:c r="E53" s="104">
        <x:f>F53/D53</x:f>
        <x:v>1</x:v>
      </x:c>
      <x:c r="F53" s="106">
        <x:v>2914</x:v>
      </x:c>
      <x:c r="G53" s="57" t="s">
        <x:v>18</x:v>
      </x:c>
      <x:c r="H53" s="57" t="s">
        <x:v>18</x:v>
      </x:c>
      <x:c r="I53" s="1">
        <x:v>31329</x:v>
      </x:c>
      <x:c r="J53" s="57" t="s">
        <x:v>18</x:v>
      </x:c>
      <x:c r="K53" s="124" t="s">
        <x:v>18</x:v>
      </x:c>
      <x:c r="L53" s="124" t="s">
        <x:v>18</x:v>
      </x:c>
      <x:c r="M53" s="124" t="s">
        <x:v>18</x:v>
      </x:c>
      <x:c r="N53" s="124" t="s">
        <x:v>18</x:v>
      </x:c>
      <x:c r="O53" s="124" t="s">
        <x:v>18</x:v>
      </x:c>
      <x:c r="P53" s="124" t="s">
        <x:v>18</x:v>
      </x:c>
      <x:c r="Q53" s="57" t="s">
        <x:v>18</x:v>
      </x:c>
      <x:c r="R53" s="124" t="s">
        <x:v>18</x:v>
      </x:c>
      <x:c r="S53" s="124" t="s">
        <x:v>18</x:v>
      </x:c>
      <x:c r="T53" s="124" t="s">
        <x:v>18</x:v>
      </x:c>
      <x:c r="U53" s="124" t="s">
        <x:v>18</x:v>
      </x:c>
      <x:c r="V53" s="52">
        <x:v>8113</x:v>
      </x:c>
      <x:c r="W53" s="186" t="s">
        <x:v>105</x:v>
      </x:c>
    </x:row>
    <x:row r="54" spans="2:23" x14ac:dyDescent="0.55000000000000004">
      <x:c r="B54" s="2" t="s">
        <x:v>113</x:v>
      </x:c>
      <x:c r="C54" s="49" t="s">
        <x:v>104</x:v>
      </x:c>
      <x:c r="D54" s="111">
        <x:v>588.14200000000005</x:v>
      </x:c>
      <x:c r="E54" s="214">
        <x:f t="shared" ref="E54" si="15">F54/D54</x:f>
        <x:v>0.86999908185438202</x:v>
      </x:c>
      <x:c r="F54" s="103">
        <x:v>511.68299999999999</x:v>
      </x:c>
      <x:c r="G54" s="57" t="s">
        <x:v>18</x:v>
      </x:c>
      <x:c r="H54" s="57" t="s">
        <x:v>18</x:v>
      </x:c>
      <x:c r="I54" s="57" t="s">
        <x:v>18</x:v>
      </x:c>
      <x:c r="J54" s="57" t="s">
        <x:v>18</x:v>
      </x:c>
      <x:c r="K54" s="57" t="s">
        <x:v>18</x:v>
      </x:c>
      <x:c r="L54" s="57" t="s">
        <x:v>18</x:v>
      </x:c>
      <x:c r="M54" s="57" t="s">
        <x:v>18</x:v>
      </x:c>
      <x:c r="N54" s="57" t="s">
        <x:v>18</x:v>
      </x:c>
      <x:c r="O54" s="57" t="s">
        <x:v>18</x:v>
      </x:c>
      <x:c r="P54" s="57" t="s">
        <x:v>18</x:v>
      </x:c>
      <x:c r="Q54" s="57" t="s">
        <x:v>18</x:v>
      </x:c>
      <x:c r="R54" s="301">
        <x:v>162032.4</x:v>
      </x:c>
      <x:c r="S54" s="301">
        <x:v>181813</x:v>
      </x:c>
      <x:c r="T54" s="118">
        <x:f t="shared" ref="T54" si="16">R54-S54</x:f>
        <x:v>-19780.600000000006</x:v>
      </x:c>
      <x:c r="U54" s="59">
        <x:f t="shared" ref="U54" si="17">R54/S54</x:f>
        <x:v>0.89120359930258009</x:v>
      </x:c>
      <x:c r="V54" s="102">
        <x:v>18233</x:v>
      </x:c>
      <x:c r="W54" s="109" t="s">
        <x:v>96</x:v>
      </x:c>
    </x:row>
    <x:row r="55" spans="2:23" x14ac:dyDescent="0.55000000000000004">
      <x:c r="B55" s="3" t="s">
        <x:v>80</x:v>
      </x:c>
      <x:c r="C55" s="3"/>
      <x:c r="D55" s="61">
        <x:f>SUM(D43:D54)</x:f>
        <x:v>750438.14199999999</x:v>
      </x:c>
      <x:c r="E55" s="65">
        <x:f>F55/D55</x:f>
        <x:v>0.73807506841783099</x:v>
      </x:c>
      <x:c r="F55" s="61">
        <x:f>SUM(F43:F54)</x:f>
        <x:v>553879.68299999996</x:v>
      </x:c>
      <x:c r="G55" s="112">
        <x:f>H55/F55</x:f>
        <x:v>3.686700149281338</x:v>
      </x:c>
      <x:c r="H55" s="210">
        <x:f>SUM(H43:H54)</x:f>
        <x:v>2041988.31</x:v>
      </x:c>
      <x:c r="I55" s="63">
        <x:f>SUM(I43:I54)</x:f>
        <x:v>34823564</x:v>
      </x:c>
      <x:c r="J55" s="222">
        <x:f t="shared" ref="J55" si="18">-PMT(0.46%,G55,I55)/(F55*1000)</x:f>
        <x:v>1.7237960051264021E-2</x:v>
      </x:c>
      <x:c r="K55" s="64" t="s">
        <x:v>18</x:v>
      </x:c>
      <x:c r="L55" s="64" t="s">
        <x:v>18</x:v>
      </x:c>
      <x:c r="M55" s="64" t="s">
        <x:v>18</x:v>
      </x:c>
      <x:c r="N55" s="64" t="s">
        <x:v>18</x:v>
      </x:c>
      <x:c r="O55" s="64" t="s">
        <x:v>18</x:v>
      </x:c>
      <x:c r="P55" s="64" t="s">
        <x:v>18</x:v>
      </x:c>
      <x:c r="Q55" s="64" t="s">
        <x:v>18</x:v>
      </x:c>
      <x:c r="R55" s="68">
        <x:f>SUM(R43:R54)</x:f>
        <x:v>156821597.40000001</x:v>
      </x:c>
      <x:c r="S55" s="68">
        <x:f>SUM(S43:S54)</x:f>
        <x:v>46377405</x:v>
      </x:c>
      <x:c r="T55" s="68">
        <x:f>SUM(T43:T54)</x:f>
        <x:v>110444192.40000001</x:v>
      </x:c>
      <x:c r="U55" s="69">
        <x:f t="shared" ref="U55" si="19">R55/S55</x:f>
        <x:v>3.3814224275808447</x:v>
      </x:c>
      <x:c r="V55" s="70">
        <x:f>SUM(V43:V54)</x:f>
        <x:v>11348064</x:v>
      </x:c>
      <x:c r="W55" s="64" t="s">
        <x:v>18</x:v>
      </x:c>
    </x:row>
    <x:row r="56" spans="2:23" ht="15.7" customHeight="1" x14ac:dyDescent="0.55000000000000004">
      <x:c r="B56" s="419" t="s">
        <x:v>81</x:v>
      </x:c>
      <x:c r="C56" s="420"/>
      <x:c r="D56" s="420"/>
      <x:c r="E56" s="420"/>
      <x:c r="F56" s="420"/>
      <x:c r="G56" s="420"/>
      <x:c r="H56" s="420"/>
      <x:c r="I56" s="420"/>
      <x:c r="J56" s="420"/>
      <x:c r="K56" s="420"/>
      <x:c r="L56" s="420"/>
      <x:c r="M56" s="420"/>
      <x:c r="N56" s="420"/>
      <x:c r="O56" s="420"/>
      <x:c r="P56" s="420"/>
      <x:c r="Q56" s="420"/>
      <x:c r="R56" s="420"/>
      <x:c r="S56" s="420"/>
      <x:c r="T56" s="420"/>
      <x:c r="U56" s="420"/>
      <x:c r="V56" s="420"/>
      <x:c r="W56" s="421"/>
    </x:row>
    <x:row r="57" spans="2:23" x14ac:dyDescent="0.55000000000000004">
      <x:c r="B57" s="2" t="s">
        <x:v>129</x:v>
      </x:c>
      <x:c r="C57" s="49" t="s">
        <x:v>104</x:v>
      </x:c>
      <x:c r="D57" s="111">
        <x:v>3123.2919999999999</x:v>
      </x:c>
      <x:c r="E57" s="214">
        <x:f t="shared" ref="E57:E59" si="20">F57/D57</x:f>
        <x:v>1</x:v>
      </x:c>
      <x:c r="F57" s="111">
        <x:v>3123.2919999999999</x:v>
      </x:c>
      <x:c r="G57" s="57" t="s">
        <x:v>18</x:v>
      </x:c>
      <x:c r="H57" s="57" t="s">
        <x:v>18</x:v>
      </x:c>
      <x:c r="I57" s="57" t="s">
        <x:v>18</x:v>
      </x:c>
      <x:c r="J57" s="57" t="s">
        <x:v>18</x:v>
      </x:c>
      <x:c r="K57" s="57" t="s">
        <x:v>18</x:v>
      </x:c>
      <x:c r="L57" s="57" t="s">
        <x:v>18</x:v>
      </x:c>
      <x:c r="M57" s="57" t="s">
        <x:v>18</x:v>
      </x:c>
      <x:c r="N57" s="57" t="s">
        <x:v>18</x:v>
      </x:c>
      <x:c r="O57" s="57" t="s">
        <x:v>18</x:v>
      </x:c>
      <x:c r="P57" s="57" t="s">
        <x:v>18</x:v>
      </x:c>
      <x:c r="Q57" s="57" t="s">
        <x:v>18</x:v>
      </x:c>
      <x:c r="R57" s="301">
        <x:v>2120885</x:v>
      </x:c>
      <x:c r="S57" s="301">
        <x:v>7326240</x:v>
      </x:c>
      <x:c r="T57" s="118">
        <x:f t="shared" ref="T57:T59" si="21">R57-S57</x:f>
        <x:v>-5205355</x:v>
      </x:c>
      <x:c r="U57" s="59">
        <x:f>R57/S57</x:f>
        <x:v>0.28949160824652209</x:v>
      </x:c>
      <x:c r="V57" s="111">
        <x:v>40695</x:v>
      </x:c>
      <x:c r="W57" s="109" t="s">
        <x:v>96</x:v>
      </x:c>
    </x:row>
    <x:row r="58" spans="2:23" x14ac:dyDescent="0.55000000000000004">
      <x:c r="B58" s="2" t="s">
        <x:v>116</x:v>
      </x:c>
      <x:c r="C58" s="49" t="s">
        <x:v>104</x:v>
      </x:c>
      <x:c r="D58" s="111">
        <x:v>1856.6469999999999</x:v>
      </x:c>
      <x:c r="E58" s="214">
        <x:f t="shared" si="20"/>
        <x:v>1</x:v>
      </x:c>
      <x:c r="F58" s="111">
        <x:v>1856.6469999999999</x:v>
      </x:c>
      <x:c r="G58" s="57" t="s">
        <x:v>18</x:v>
      </x:c>
      <x:c r="H58" s="57" t="s">
        <x:v>18</x:v>
      </x:c>
      <x:c r="I58" s="57" t="s">
        <x:v>18</x:v>
      </x:c>
      <x:c r="J58" s="57" t="s">
        <x:v>18</x:v>
      </x:c>
      <x:c r="K58" s="57" t="s">
        <x:v>18</x:v>
      </x:c>
      <x:c r="L58" s="57" t="s">
        <x:v>18</x:v>
      </x:c>
      <x:c r="M58" s="57" t="s">
        <x:v>18</x:v>
      </x:c>
      <x:c r="N58" s="57" t="s">
        <x:v>18</x:v>
      </x:c>
      <x:c r="O58" s="57" t="s">
        <x:v>18</x:v>
      </x:c>
      <x:c r="P58" s="57" t="s">
        <x:v>18</x:v>
      </x:c>
      <x:c r="Q58" s="57" t="s">
        <x:v>18</x:v>
      </x:c>
      <x:c r="R58" s="301">
        <x:v>1585448</x:v>
      </x:c>
      <x:c r="S58" s="301">
        <x:v>4947705</x:v>
      </x:c>
      <x:c r="T58" s="118">
        <x:f t="shared" si="21"/>
        <x:v>-3362257</x:v>
      </x:c>
      <x:c r="U58" s="59">
        <x:f t="shared" ref="U58:U59" si="22">R58/S58</x:f>
        <x:v>0.32044109339582694</x:v>
      </x:c>
      <x:c r="V58" s="111">
        <x:v>1411</x:v>
      </x:c>
      <x:c r="W58" s="172" t="s">
        <x:v>111</x:v>
      </x:c>
    </x:row>
    <x:row r="59" spans="2:23" x14ac:dyDescent="0.55000000000000004">
      <x:c r="B59" s="2" t="s">
        <x:v>143</x:v>
      </x:c>
      <x:c r="C59" s="49" t="s">
        <x:v>104</x:v>
      </x:c>
      <x:c r="D59" s="111">
        <x:v>3365.8110000000001</x:v>
      </x:c>
      <x:c r="E59" s="214">
        <x:f t="shared" si="20"/>
        <x:v>1</x:v>
      </x:c>
      <x:c r="F59" s="111">
        <x:v>3365.8110000000001</x:v>
      </x:c>
      <x:c r="G59" s="57" t="s">
        <x:v>18</x:v>
      </x:c>
      <x:c r="H59" s="57" t="s">
        <x:v>18</x:v>
      </x:c>
      <x:c r="I59" s="57" t="s">
        <x:v>18</x:v>
      </x:c>
      <x:c r="J59" s="57" t="s">
        <x:v>18</x:v>
      </x:c>
      <x:c r="K59" s="57" t="s">
        <x:v>18</x:v>
      </x:c>
      <x:c r="L59" s="57" t="s">
        <x:v>18</x:v>
      </x:c>
      <x:c r="M59" s="57" t="s">
        <x:v>18</x:v>
      </x:c>
      <x:c r="N59" s="57" t="s">
        <x:v>18</x:v>
      </x:c>
      <x:c r="O59" s="57" t="s">
        <x:v>18</x:v>
      </x:c>
      <x:c r="P59" s="57" t="s">
        <x:v>18</x:v>
      </x:c>
      <x:c r="Q59" s="57" t="s">
        <x:v>18</x:v>
      </x:c>
      <x:c r="R59" s="301">
        <x:v>2027478.4</x:v>
      </x:c>
      <x:c r="S59" s="301">
        <x:v>1968683</x:v>
      </x:c>
      <x:c r="T59" s="118">
        <x:f t="shared" si="21"/>
        <x:v>58795.399999999907</x:v>
      </x:c>
      <x:c r="U59" s="59">
        <x:f t="shared" si="22"/>
        <x:v>1.0298653465286183</x:v>
      </x:c>
      <x:c r="V59" s="102">
        <x:v>7410</x:v>
      </x:c>
      <x:c r="W59" s="172" t="s">
        <x:v>111</x:v>
      </x:c>
    </x:row>
    <x:row r="60" spans="2:23" hidden="1" x14ac:dyDescent="0.55000000000000004"/>
    <x:row r="61" spans="2:23" hidden="1" x14ac:dyDescent="0.55000000000000004"/>
    <x:row r="62" spans="2:23" ht="15.75" customHeight="1" x14ac:dyDescent="0.55000000000000004">
      <x:c r="B62" s="3" t="s">
        <x:v>82</x:v>
      </x:c>
      <x:c r="C62" s="3"/>
      <x:c r="D62" s="61">
        <x:f>SUM(D57:D61)</x:f>
        <x:v>8345.75</x:v>
      </x:c>
      <x:c r="E62" s="65">
        <x:f>F62/D62</x:f>
        <x:v>1</x:v>
      </x:c>
      <x:c r="F62" s="61">
        <x:f>SUM(F57:F61)</x:f>
        <x:v>8345.75</x:v>
      </x:c>
      <x:c r="G62" s="64" t="s">
        <x:v>18</x:v>
      </x:c>
      <x:c r="H62" s="64" t="s">
        <x:v>18</x:v>
      </x:c>
      <x:c r="I62" s="64" t="s">
        <x:v>18</x:v>
      </x:c>
      <x:c r="J62" s="64" t="s">
        <x:v>18</x:v>
      </x:c>
      <x:c r="K62" s="64" t="s">
        <x:v>18</x:v>
      </x:c>
      <x:c r="L62" s="64" t="s">
        <x:v>18</x:v>
      </x:c>
      <x:c r="M62" s="64" t="s">
        <x:v>18</x:v>
      </x:c>
      <x:c r="N62" s="64" t="s">
        <x:v>18</x:v>
      </x:c>
      <x:c r="O62" s="64" t="s">
        <x:v>18</x:v>
      </x:c>
      <x:c r="P62" s="64" t="s">
        <x:v>18</x:v>
      </x:c>
      <x:c r="Q62" s="64" t="s">
        <x:v>18</x:v>
      </x:c>
      <x:c r="R62" s="68">
        <x:f>SUM(R57:R61)</x:f>
        <x:v>5733811.4000000004</x:v>
      </x:c>
      <x:c r="S62" s="68">
        <x:f>SUM(S57:S61)</x:f>
        <x:v>14242628</x:v>
      </x:c>
      <x:c r="T62" s="68">
        <x:f>SUM(T57:T61)</x:f>
        <x:v>-8508816.5999999996</x:v>
      </x:c>
      <x:c r="U62" s="69">
        <x:f t="shared" si="24"/>
        <x:v>0.40258099839439748</x:v>
      </x:c>
      <x:c r="V62" s="70">
        <x:f>SUM(V57:V61)</x:f>
        <x:v>49516</x:v>
      </x:c>
      <x:c r="W62" s="64" t="s">
        <x:v>18</x:v>
      </x:c>
    </x:row>
    <x:row r="63" spans="2:23" ht="15.7" hidden="1" customHeight="1" x14ac:dyDescent="0.55000000000000004"/>
    <x:row r="64" spans="2:23" hidden="1" x14ac:dyDescent="0.55000000000000004"/>
    <x:row r="65" spans="2:23" hidden="1" x14ac:dyDescent="0.55000000000000004"/>
    <x:row r="66" spans="2:23" hidden="1" x14ac:dyDescent="0.55000000000000004"/>
    <x:row r="67" spans="2:23" hidden="1" x14ac:dyDescent="0.55000000000000004"/>
    <x:row r="68" spans="2:23" hidden="1" x14ac:dyDescent="0.55000000000000004"/>
    <x:row r="69" spans="2:23" ht="35.200000000000003" hidden="1" customHeight="1" x14ac:dyDescent="0.55000000000000004"/>
    <x:row r="70" spans="2:23" hidden="1" x14ac:dyDescent="0.55000000000000004"/>
    <x:row r="71" spans="2:23" ht="16.2" hidden="1" customHeight="1" x14ac:dyDescent="0.55000000000000004"/>
    <x:row r="72" spans="2:23" ht="16.2" hidden="1" customHeight="1" x14ac:dyDescent="0.55000000000000004"/>
    <x:row r="73" spans="2:23" ht="16.2" hidden="1" customHeight="1" x14ac:dyDescent="0.55000000000000004"/>
    <x:row r="74" spans="2:23" ht="31.5" hidden="1" customHeight="1" x14ac:dyDescent="0.55000000000000004"/>
    <x:row r="75" spans="2:23" ht="40.5" customHeight="1" x14ac:dyDescent="0.55000000000000004">
      <x:c r="B75" s="34" t="s">
        <x:v>87</x:v>
      </x:c>
      <x:c r="C75" s="34"/>
      <x:c r="D75" s="83" t="s">
        <x:v>18</x:v>
      </x:c>
      <x:c r="E75" s="83" t="s">
        <x:v>18</x:v>
      </x:c>
      <x:c r="F75" s="83" t="s">
        <x:v>18</x:v>
      </x:c>
      <x:c r="G75" s="83" t="s">
        <x:v>18</x:v>
      </x:c>
      <x:c r="H75" s="83" t="s">
        <x:v>18</x:v>
      </x:c>
      <x:c r="I75" s="35">
        <x:f>16988758.08+33565649.33</x:f>
        <x:v>50554407.409999996</x:v>
      </x:c>
      <x:c r="J75" s="83" t="s">
        <x:v>18</x:v>
      </x:c>
      <x:c r="K75" s="83" t="s">
        <x:v>18</x:v>
      </x:c>
      <x:c r="L75" s="83" t="s">
        <x:v>18</x:v>
      </x:c>
      <x:c r="M75" s="83" t="s">
        <x:v>18</x:v>
      </x:c>
      <x:c r="N75" s="83" t="s">
        <x:v>18</x:v>
      </x:c>
      <x:c r="O75" s="83" t="s">
        <x:v>18</x:v>
      </x:c>
      <x:c r="P75" s="83" t="s">
        <x:v>18</x:v>
      </x:c>
      <x:c r="Q75" s="83" t="s">
        <x:v>18</x:v>
      </x:c>
      <x:c r="R75" s="83" t="s">
        <x:v>18</x:v>
      </x:c>
      <x:c r="S75" s="83" t="s">
        <x:v>18</x:v>
      </x:c>
      <x:c r="T75" s="83" t="s">
        <x:v>18</x:v>
      </x:c>
      <x:c r="U75" s="83" t="s">
        <x:v>18</x:v>
      </x:c>
      <x:c r="V75" s="83" t="s">
        <x:v>18</x:v>
      </x:c>
      <x:c r="W75" s="199" t="s">
        <x:v>18</x:v>
      </x:c>
    </x:row>
    <x:row r="76" spans="2:23" ht="31.5" customHeight="1" x14ac:dyDescent="0.55000000000000004">
      <x:c r="B76" s="27" t="s">
        <x:v>88</x:v>
      </x:c>
      <x:c r="C76" s="27"/>
      <x:c r="D76" s="75">
        <x:f>SUM(D39,D55,D62,D69,D74,D75)</x:f>
        <x:v>1410051.8640000001</x:v>
      </x:c>
      <x:c r="E76" s="76">
        <x:f>F76/D76</x:f>
        <x:v>0.74347291809969895</x:v>
      </x:c>
      <x:c r="F76" s="75">
        <x:f>SUM(F39,F55,F62,F69,F74,F75)</x:f>
        <x:v>1048335.374</x:v>
      </x:c>
      <x:c r="G76" s="76">
        <x:f>H76/F76</x:f>
        <x:v>5.5754143997815726</x:v>
      </x:c>
      <x:c r="H76" s="75">
        <x:f>SUM(H39,H55,H62,H69,H74,H75)</x:f>
        <x:v>5844904.1400000006</x:v>
      </x:c>
      <x:c r="I76" s="77">
        <x:f>SUM(I39,I55,I62,I69,I74,I75)</x:f>
        <x:v>140951942.41</x:v>
      </x:c>
      <x:c r="J76" s="223">
        <x:f t="shared" ref="J76" si="27">-PMT(0.46%,G76,I76)/(F76*1000)</x:f>
        <x:v>2.4481339538015436E-2</x:v>
      </x:c>
      <x:c r="K76" s="78" t="s">
        <x:v>18</x:v>
      </x:c>
      <x:c r="L76" s="78" t="s">
        <x:v>18</x:v>
      </x:c>
      <x:c r="M76" s="78" t="s">
        <x:v>18</x:v>
      </x:c>
      <x:c r="N76" s="78" t="s">
        <x:v>18</x:v>
      </x:c>
      <x:c r="O76" s="78" t="s">
        <x:v>18</x:v>
      </x:c>
      <x:c r="P76" s="78" t="s">
        <x:v>18</x:v>
      </x:c>
      <x:c r="Q76" s="78" t="s">
        <x:v>18</x:v>
      </x:c>
      <x:c r="R76" s="77">
        <x:f>SUM(R39,R55,R62,R69,R74,R75)</x:f>
        <x:v>453763221.79999995</x:v>
      </x:c>
      <x:c r="S76" s="77">
        <x:f>SUM(S39,S55,S62,S69,S74,S75)</x:f>
        <x:v>227484156</x:v>
      </x:c>
      <x:c r="T76" s="77">
        <x:f>SUM(T39,T55,T62,T69,T74,T75)</x:f>
        <x:v>226279065.80000001</x:v>
      </x:c>
      <x:c r="U76" s="76">
        <x:f t="shared" si="26"/>
        <x:v>1.9947025312831015</x:v>
      </x:c>
      <x:c r="V76" s="121">
        <x:f>SUM(V39,V55,V62,V69,V74,V75)</x:f>
        <x:v>12723854</x:v>
      </x:c>
      <x:c r="W76" s="200" t="s">
        <x:v>18</x:v>
      </x:c>
    </x:row>
    <x:row r="77" spans="2:23" ht="13.5" customHeight="1" x14ac:dyDescent="0.55000000000000004">
      <x:c r="B77" s="23"/>
      <x:c r="C77" s="23"/>
      <x:c r="D77" s="9"/>
      <x:c r="E77" s="9"/>
      <x:c r="F77" s="10"/>
      <x:c r="G77" s="10"/>
      <x:c r="H77" s="10"/>
      <x:c r="I77" s="10"/>
      <x:c r="J77" s="10"/>
      <x:c r="K77" s="10"/>
      <x:c r="L77" s="10"/>
    </x:row>
    <x:row r="78" spans="2:23" x14ac:dyDescent="0.55000000000000004">
      <x:c r="B78" s="296" t="s">
        <x:v>499</x:v>
      </x:c>
      <x:c r="C78" s="295"/>
      <x:c r="D78" s="295"/>
      <x:c r="E78" s="295"/>
      <x:c r="F78" s="295"/>
      <x:c r="G78" s="295"/>
      <x:c r="H78" s="295"/>
      <x:c r="I78" s="295"/>
      <x:c r="J78" s="295"/>
      <x:c r="K78" s="295"/>
      <x:c r="L78" s="295"/>
    </x:row>
    <x:row r="79" spans="2:23" x14ac:dyDescent="0.55000000000000004">
      <x:c r="B79" s="295" t="s">
        <x:v>496</x:v>
      </x:c>
      <x:c r="C79" s="295"/>
      <x:c r="D79" s="295"/>
      <x:c r="E79" s="295"/>
      <x:c r="F79" s="295"/>
      <x:c r="G79" s="295"/>
      <x:c r="H79" s="295"/>
      <x:c r="I79" s="295"/>
      <x:c r="J79" s="295"/>
      <x:c r="K79" s="295"/>
      <x:c r="L79" s="295"/>
    </x:row>
    <x:row r="80" spans="2:23" x14ac:dyDescent="0.55000000000000004">
      <x:c r="B80" s="295" t="s">
        <x:v>508</x:v>
      </x:c>
      <x:c r="C80" s="295"/>
      <x:c r="D80" s="295"/>
      <x:c r="E80" s="295"/>
      <x:c r="F80" s="295"/>
      <x:c r="G80" s="295"/>
      <x:c r="H80" s="295"/>
      <x:c r="I80" s="295"/>
      <x:c r="J80" s="295"/>
      <x:c r="K80" s="295"/>
      <x:c r="L80" s="295"/>
    </x:row>
    <x:row r="81" spans="2:13" x14ac:dyDescent="0.55000000000000004">
      <x:c r="B81" s="295" t="s">
        <x:v>509</x:v>
      </x:c>
      <x:c r="C81" s="295"/>
      <x:c r="D81" s="295"/>
      <x:c r="E81" s="295"/>
      <x:c r="F81" s="295"/>
      <x:c r="G81" s="295"/>
      <x:c r="H81" s="295"/>
      <x:c r="I81" s="295"/>
      <x:c r="J81" s="295"/>
      <x:c r="K81" s="295"/>
      <x:c r="L81" s="295"/>
    </x:row>
    <x:row r="82" spans="2:13" ht="27.7" customHeight="1" x14ac:dyDescent="0.55000000000000004">
      <x:c r="B82" s="425" t="s">
        <x:v>510</x:v>
      </x:c>
      <x:c r="C82" s="425"/>
      <x:c r="D82" s="425"/>
      <x:c r="E82" s="425"/>
      <x:c r="F82" s="425"/>
      <x:c r="G82" s="425"/>
      <x:c r="H82" s="425"/>
      <x:c r="I82" s="425"/>
      <x:c r="J82" s="425"/>
      <x:c r="K82" s="425"/>
      <x:c r="L82" s="425"/>
      <x:c r="M82" s="425"/>
    </x:row>
    <x:row r="84" spans="2:13" x14ac:dyDescent="0.55000000000000004">
      <x:c r="B84" s="41" t="s">
        <x:v>42</x:v>
      </x:c>
    </x:row>
    <x:row r="85" spans="2:13" x14ac:dyDescent="0.55000000000000004">
      <x:c r="B85" s="336" t="s">
        <x:v>174</x:v>
      </x:c>
    </x:row>
    <x:row r="86" spans="2:13" x14ac:dyDescent="0.55000000000000004">
      <x:c r="B86" s="336" t="s">
        <x:v>119</x:v>
      </x:c>
    </x:row>
    <x:row r="87" spans="2:13" x14ac:dyDescent="0.55000000000000004">
      <x:c r="B87" s="336" t="s">
        <x:v>175</x:v>
      </x:c>
    </x:row>
    <x:row r="88" spans="2:13" x14ac:dyDescent="0.55000000000000004">
      <x:c r="B88" s="336" t="s">
        <x:v>176</x:v>
      </x:c>
    </x:row>
    <x:row r="89" spans="2:13" x14ac:dyDescent="0.55000000000000004">
      <x:c r="B89" s="336" t="s">
        <x:v>121</x:v>
      </x:c>
    </x:row>
  </x:sheetData>
  <x:mergeCells count="9">
    <x:mergeCell ref="B82:M82"/>
    <x:mergeCell ref="B63:W63"/>
    <x:mergeCell ref="B70:W70"/>
    <x:mergeCell ref="B5:L6"/>
    <x:mergeCell ref="B8:L15"/>
    <x:mergeCell ref="B19:W19"/>
    <x:mergeCell ref="B21:W21"/>
    <x:mergeCell ref="B42:W42"/>
    <x:mergeCell ref="B56:W56"/>
  </x:mergeCells>
  <x:hyperlinks>
    <x:hyperlink ref="B85" r:id="rId1" xr:uid="{3FF5B19F-B619-4AFE-A9F5-5FBDA8787783}"/>
    <x:hyperlink ref="B86" r:id="rId2" xr:uid="{0F734B98-4A1F-4259-90DB-7455A1977752}"/>
    <x:hyperlink ref="B87" r:id="rId3" xr:uid="{94C93E64-0538-4694-9A0E-375F68F90EC5}"/>
    <x:hyperlink ref="B88" r:id="rId4" xr:uid="{940567C2-049C-4BFA-A90D-6FCD75FF6563}"/>
    <x:hyperlink ref="B89" r:id="rId5" xr:uid="{E0858770-E24B-4641-B3A1-6B9FFA19483B}"/>
  </x:hyperlinks>
  <x:printOptions horizontalCentered="1" headings="1"/>
  <x:pageMargins left="1" right="1" top="1.25" bottom="1" header="0.5" footer="0.5"/>
  <x:pageSetup scale="29" orientation="landscape" r:id="rId6"/>
  <x:headerFooter scaleWithDoc="0">
    <x:oddHeader>&amp;R&amp;"Times New Roman,Bold"&amp;12ICC Docket No. 21-0155
Statewide Annual Report ComEd CY2022
Tab:  &amp;A</x:oddHeader>
  </x:headerFooter>
</x:worksheet>
</file>

<file path=xl/worksheets/sheet8.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65524A18-5B59-41B3-9632-60A1379FC0AF}" mc:Ignorable="x14ac xr xr2 xr3">
  <x:sheetPr>
    <x:pageSetUpPr fitToPage="1"/>
  </x:sheetPr>
  <x:dimension ref="B1:W97"/>
  <x:sheetViews>
    <x:sheetView topLeftCell="B1" zoomScale="90" zoomScaleNormal="90" workbookViewId="0">
      <x:selection activeCell="B38" sqref="B38"/>
    </x:sheetView>
  </x:sheetViews>
  <x:sheetFormatPr defaultColWidth="8.68359375" defaultRowHeight="14.4" x14ac:dyDescent="0.55000000000000004"/>
  <x:cols>
    <x:col min="1" max="1" width="2.68359375" customWidth="1"/>
    <x:col min="2" max="2" width="41.3671875" customWidth="1"/>
    <x:col min="3" max="3" width="20.68359375" customWidth="1"/>
    <x:col min="4" max="4" width="17.3125" customWidth="1"/>
    <x:col min="5" max="5" width="15.3125" customWidth="1"/>
    <x:col min="6" max="6" width="16" customWidth="1"/>
    <x:col min="7" max="7" width="15" customWidth="1"/>
    <x:col min="8" max="8" width="12.3671875" customWidth="1"/>
    <x:col min="9" max="9" width="15.15625" customWidth="1"/>
    <x:col min="10" max="10" width="15.3671875" customWidth="1"/>
    <x:col min="11" max="11" width="17" customWidth="1"/>
    <x:col min="12" max="12" width="14.3671875" customWidth="1"/>
    <x:col min="13" max="13" width="15" customWidth="1"/>
    <x:col min="14" max="14" width="14" customWidth="1"/>
    <x:col min="15" max="15" width="12" customWidth="1"/>
    <x:col min="16" max="16" width="14.3125" customWidth="1"/>
    <x:col min="17" max="17" width="17" customWidth="1"/>
    <x:col min="18" max="19" width="15.68359375" customWidth="1"/>
    <x:col min="20" max="20" width="15.83984375" customWidth="1"/>
    <x:col min="21" max="22" width="14.3125" customWidth="1"/>
    <x:col min="23" max="23" width="20.3125" customWidth="1"/>
  </x:cols>
  <x:sheetData>
    <x:row r="1" spans="2:12" x14ac:dyDescent="0.55000000000000004">
      <x:c r="B1" s="5" t="s">
        <x:v>0</x:v>
      </x:c>
      <x:c r="C1" s="5"/>
      <x:c r="D1" s="5"/>
      <x:c r="E1" s="5"/>
    </x:row>
    <x:row r="2" spans="2:12" x14ac:dyDescent="0.55000000000000004">
      <x:c r="B2" s="5" t="s">
        <x:v>177</x:v>
      </x:c>
      <x:c r="C2" s="5"/>
      <x:c r="D2" s="5"/>
      <x:c r="E2" s="5"/>
    </x:row>
    <x:row r="3" spans="2:12" x14ac:dyDescent="0.55000000000000004">
      <x:c r="B3" s="5" t="s">
        <x:v>91</x:v>
      </x:c>
      <x:c r="C3" s="5"/>
      <x:c r="D3" s="5"/>
      <x:c r="E3" s="5"/>
    </x:row>
    <x:row r="4" spans="2:12" x14ac:dyDescent="0.55000000000000004">
      <x:c r="B4" s="5"/>
      <x:c r="C4" s="5"/>
      <x:c r="D4" s="5"/>
      <x:c r="E4" s="5"/>
    </x:row>
    <x:row r="5" spans="2:12" ht="32.200000000000003" customHeight="1" x14ac:dyDescent="0.55000000000000004">
      <x:c r="B5" s="422" t="s">
        <x:v>92</x:v>
      </x:c>
      <x:c r="C5" s="422"/>
      <x:c r="D5" s="422"/>
      <x:c r="E5" s="422"/>
      <x:c r="F5" s="422"/>
      <x:c r="G5" s="422"/>
      <x:c r="H5" s="422"/>
      <x:c r="I5" s="422"/>
      <x:c r="J5" s="422"/>
      <x:c r="K5" s="422"/>
      <x:c r="L5" s="422"/>
    </x:row>
    <x:row r="6" spans="2:12" ht="30" customHeight="1" x14ac:dyDescent="0.55000000000000004">
      <x:c r="B6" s="422"/>
      <x:c r="C6" s="422"/>
      <x:c r="D6" s="422"/>
      <x:c r="E6" s="422"/>
      <x:c r="F6" s="422"/>
      <x:c r="G6" s="422"/>
      <x:c r="H6" s="422"/>
      <x:c r="I6" s="422"/>
      <x:c r="J6" s="422"/>
      <x:c r="K6" s="422"/>
      <x:c r="L6" s="422"/>
    </x:row>
    <x:row r="7" spans="2:12" ht="13.5" customHeight="1" x14ac:dyDescent="0.55000000000000004">
      <x:c r="B7" s="22"/>
      <x:c r="C7" s="22"/>
      <x:c r="D7" s="5"/>
      <x:c r="E7" s="5"/>
    </x:row>
    <x:row r="8" spans="2:12" ht="31.2" customHeight="1" x14ac:dyDescent="0.55000000000000004">
      <x:c r="B8" s="407" t="s">
        <x:v>49</x:v>
      </x:c>
      <x:c r="C8" s="408"/>
      <x:c r="D8" s="408"/>
      <x:c r="E8" s="408"/>
      <x:c r="F8" s="408"/>
      <x:c r="G8" s="408"/>
      <x:c r="H8" s="408"/>
      <x:c r="I8" s="408"/>
      <x:c r="J8" s="408"/>
      <x:c r="K8" s="408"/>
      <x:c r="L8" s="409"/>
    </x:row>
    <x:row r="9" spans="2:12" ht="24.45" customHeight="1" x14ac:dyDescent="0.55000000000000004">
      <x:c r="B9" s="410"/>
      <x:c r="C9" s="411"/>
      <x:c r="D9" s="411"/>
      <x:c r="E9" s="411"/>
      <x:c r="F9" s="411"/>
      <x:c r="G9" s="411"/>
      <x:c r="H9" s="411"/>
      <x:c r="I9" s="411"/>
      <x:c r="J9" s="411"/>
      <x:c r="K9" s="411"/>
      <x:c r="L9" s="412"/>
    </x:row>
    <x:row r="10" spans="2:12" ht="15" customHeight="1" x14ac:dyDescent="0.55000000000000004">
      <x:c r="B10" s="410"/>
      <x:c r="C10" s="411"/>
      <x:c r="D10" s="411"/>
      <x:c r="E10" s="411"/>
      <x:c r="F10" s="411"/>
      <x:c r="G10" s="411"/>
      <x:c r="H10" s="411"/>
      <x:c r="I10" s="411"/>
      <x:c r="J10" s="411"/>
      <x:c r="K10" s="411"/>
      <x:c r="L10" s="412"/>
    </x:row>
    <x:row r="11" spans="2:12" ht="15" customHeight="1" x14ac:dyDescent="0.55000000000000004">
      <x:c r="B11" s="410"/>
      <x:c r="C11" s="411"/>
      <x:c r="D11" s="411"/>
      <x:c r="E11" s="411"/>
      <x:c r="F11" s="411"/>
      <x:c r="G11" s="411"/>
      <x:c r="H11" s="411"/>
      <x:c r="I11" s="411"/>
      <x:c r="J11" s="411"/>
      <x:c r="K11" s="411"/>
      <x:c r="L11" s="412"/>
    </x:row>
    <x:row r="12" spans="2:12" ht="31.5" customHeight="1" x14ac:dyDescent="0.55000000000000004">
      <x:c r="B12" s="410"/>
      <x:c r="C12" s="411"/>
      <x:c r="D12" s="411"/>
      <x:c r="E12" s="411"/>
      <x:c r="F12" s="411"/>
      <x:c r="G12" s="411"/>
      <x:c r="H12" s="411"/>
      <x:c r="I12" s="411"/>
      <x:c r="J12" s="411"/>
      <x:c r="K12" s="411"/>
      <x:c r="L12" s="412"/>
    </x:row>
    <x:row r="13" spans="2:12" ht="15" customHeight="1" x14ac:dyDescent="0.55000000000000004">
      <x:c r="B13" s="410"/>
      <x:c r="C13" s="411"/>
      <x:c r="D13" s="411"/>
      <x:c r="E13" s="411"/>
      <x:c r="F13" s="411"/>
      <x:c r="G13" s="411"/>
      <x:c r="H13" s="411"/>
      <x:c r="I13" s="411"/>
      <x:c r="J13" s="411"/>
      <x:c r="K13" s="411"/>
      <x:c r="L13" s="412"/>
    </x:row>
    <x:row r="14" spans="2:12" ht="17.7" customHeight="1" x14ac:dyDescent="0.55000000000000004">
      <x:c r="B14" s="410"/>
      <x:c r="C14" s="411"/>
      <x:c r="D14" s="411"/>
      <x:c r="E14" s="411"/>
      <x:c r="F14" s="411"/>
      <x:c r="G14" s="411"/>
      <x:c r="H14" s="411"/>
      <x:c r="I14" s="411"/>
      <x:c r="J14" s="411"/>
      <x:c r="K14" s="411"/>
      <x:c r="L14" s="412"/>
    </x:row>
    <x:row r="15" spans="2:12" ht="178.5" customHeight="1" x14ac:dyDescent="0.55000000000000004">
      <x:c r="B15" s="413"/>
      <x:c r="C15" s="414"/>
      <x:c r="D15" s="414"/>
      <x:c r="E15" s="414"/>
      <x:c r="F15" s="414"/>
      <x:c r="G15" s="414"/>
      <x:c r="H15" s="414"/>
      <x:c r="I15" s="414"/>
      <x:c r="J15" s="414"/>
      <x:c r="K15" s="414"/>
      <x:c r="L15" s="415"/>
    </x:row>
    <x:row r="16" spans="2:12" ht="17.7" customHeight="1" x14ac:dyDescent="0.55000000000000004">
      <x:c r="B16" s="19"/>
      <x:c r="C16" s="19"/>
      <x:c r="D16" s="19"/>
      <x:c r="E16" s="19"/>
      <x:c r="F16" s="19"/>
      <x:c r="G16" s="19"/>
      <x:c r="H16" s="19"/>
      <x:c r="I16" s="19"/>
      <x:c r="J16" s="19"/>
      <x:c r="K16" s="19"/>
      <x:c r="L16" s="19"/>
    </x:row>
    <x:row r="17" spans="2:23" ht="17.7" customHeight="1" x14ac:dyDescent="0.55000000000000004">
      <x:c r="B17" s="31" t="s">
        <x:v>50</x:v>
      </x:c>
      <x:c r="C17" s="31"/>
      <x:c r="D17" s="19"/>
      <x:c r="E17" s="19"/>
      <x:c r="F17" s="19"/>
      <x:c r="G17" s="19"/>
      <x:c r="H17" s="19"/>
      <x:c r="I17" s="19"/>
      <x:c r="J17" s="19"/>
      <x:c r="K17" s="19"/>
      <x:c r="L17" s="19"/>
    </x:row>
    <x:row r="18" spans="2:23" ht="13.5" customHeight="1" x14ac:dyDescent="0.55000000000000004">
      <x:c r="B18" s="19"/>
      <x:c r="C18" s="19"/>
      <x:c r="D18" s="19"/>
      <x:c r="E18" s="19"/>
      <x:c r="F18" s="19"/>
      <x:c r="G18" s="19"/>
      <x:c r="H18" s="19"/>
      <x:c r="I18" s="19"/>
      <x:c r="J18" s="19"/>
      <x:c r="K18" s="19"/>
      <x:c r="L18" s="19"/>
    </x:row>
    <x:row r="19" spans="2:23" ht="20.2" customHeight="1" x14ac:dyDescent="0.55000000000000004">
      <x:c r="B19" s="423" t="s">
        <x:v>178</x:v>
      </x:c>
      <x:c r="C19" s="417"/>
      <x:c r="D19" s="417"/>
      <x:c r="E19" s="417"/>
      <x:c r="F19" s="417"/>
      <x:c r="G19" s="417"/>
      <x:c r="H19" s="417"/>
      <x:c r="I19" s="417"/>
      <x:c r="J19" s="417"/>
      <x:c r="K19" s="417"/>
      <x:c r="L19" s="417"/>
      <x:c r="M19" s="417"/>
      <x:c r="N19" s="417"/>
      <x:c r="O19" s="417"/>
      <x:c r="P19" s="417"/>
      <x:c r="Q19" s="417"/>
      <x:c r="R19" s="417"/>
      <x:c r="S19" s="417"/>
      <x:c r="T19" s="417"/>
      <x:c r="U19" s="417"/>
      <x:c r="V19" s="417"/>
      <x:c r="W19" s="418"/>
    </x:row>
    <x:row r="20" spans="2:23" s="12" customFormat="1" ht="70.5" customHeight="1" x14ac:dyDescent="0.5">
      <x:c r="B20" s="11" t="s">
        <x:v>52</x:v>
      </x:c>
      <x:c r="C20" s="11" t="s">
        <x:v>53</x:v>
      </x:c>
      <x:c r="D20" s="18" t="s">
        <x:v>54</x:v>
      </x:c>
      <x:c r="E20" s="11" t="s">
        <x:v>55</x:v>
      </x:c>
      <x:c r="F20" s="11" t="s">
        <x:v>56</x:v>
      </x:c>
      <x:c r="G20" s="18" t="s">
        <x:v>57</x:v>
      </x:c>
      <x:c r="H20" s="18" t="s">
        <x:v>58</x:v>
      </x:c>
      <x:c r="I20" s="11" t="s">
        <x:v>59</x:v>
      </x:c>
      <x:c r="J20" s="11" t="s">
        <x:v>60</x:v>
      </x:c>
      <x:c r="K20" s="18" t="s">
        <x:v>61</x:v>
      </x:c>
      <x:c r="L20" s="11" t="s">
        <x:v>62</x:v>
      </x:c>
      <x:c r="M20" s="11" t="s">
        <x:v>63</x:v>
      </x:c>
      <x:c r="N20" s="18" t="s">
        <x:v>64</x:v>
      </x:c>
      <x:c r="O20" s="18" t="s">
        <x:v>65</x:v>
      </x:c>
      <x:c r="P20" s="11" t="s">
        <x:v>66</x:v>
      </x:c>
      <x:c r="Q20" s="11" t="s">
        <x:v>67</x:v>
      </x:c>
      <x:c r="R20" s="18" t="s">
        <x:v>68</x:v>
      </x:c>
      <x:c r="S20" s="18" t="s">
        <x:v>69</x:v>
      </x:c>
      <x:c r="T20" s="18" t="s">
        <x:v>70</x:v>
      </x:c>
      <x:c r="U20" s="18" t="s">
        <x:v>71</x:v>
      </x:c>
      <x:c r="V20" s="18" t="s">
        <x:v>72</x:v>
      </x:c>
      <x:c r="W20" s="18" t="s">
        <x:v>73</x:v>
      </x:c>
    </x:row>
    <x:row r="21" spans="2:23" ht="15.7" customHeight="1" x14ac:dyDescent="0.55000000000000004">
      <x:c r="B21" s="403" t="s">
        <x:v>74</x:v>
      </x:c>
      <x:c r="C21" s="404"/>
      <x:c r="D21" s="404"/>
      <x:c r="E21" s="404"/>
      <x:c r="F21" s="404"/>
      <x:c r="G21" s="404"/>
      <x:c r="H21" s="404"/>
      <x:c r="I21" s="404"/>
      <x:c r="J21" s="404"/>
      <x:c r="K21" s="404"/>
      <x:c r="L21" s="404"/>
      <x:c r="M21" s="404"/>
      <x:c r="N21" s="404"/>
      <x:c r="O21" s="404"/>
      <x:c r="P21" s="404"/>
      <x:c r="Q21" s="404"/>
      <x:c r="R21" s="404"/>
      <x:c r="S21" s="404"/>
      <x:c r="T21" s="404"/>
      <x:c r="U21" s="404"/>
      <x:c r="V21" s="404"/>
      <x:c r="W21" s="405"/>
    </x:row>
    <x:row r="22" spans="2:23" x14ac:dyDescent="0.55000000000000004">
      <x:c r="B22" s="2" t="s">
        <x:v>97</x:v>
      </x:c>
      <x:c r="C22" s="49" t="s">
        <x:v>95</x:v>
      </x:c>
      <x:c r="D22" s="58">
        <x:v>268982</x:v>
      </x:c>
      <x:c r="E22" s="59">
        <x:f>F22/D22</x:f>
        <x:v>0.68664817720144844</x:v>
      </x:c>
      <x:c r="F22" s="52">
        <x:v>184696</x:v>
      </x:c>
      <x:c r="G22" s="53">
        <x:v>12</x:v>
      </x:c>
      <x:c r="H22" s="52">
        <x:f>F22*G22</x:f>
        <x:v>2216352</x:v>
      </x:c>
      <x:c r="I22" s="123">
        <x:v>31556869</x:v>
      </x:c>
      <x:c r="J22" s="258">
        <x:f>-PMT(0.46%,G22,I22)/(F22*1000)</x:f>
        <x:v>1.4667506789585292E-2</x:v>
      </x:c>
      <x:c r="K22" s="57" t="s">
        <x:v>18</x:v>
      </x:c>
      <x:c r="L22" s="57" t="s">
        <x:v>18</x:v>
      </x:c>
      <x:c r="M22" s="57" t="s">
        <x:v>18</x:v>
      </x:c>
      <x:c r="N22" s="57" t="s">
        <x:v>18</x:v>
      </x:c>
      <x:c r="O22" s="57" t="s">
        <x:v>18</x:v>
      </x:c>
      <x:c r="P22" s="57" t="s">
        <x:v>18</x:v>
      </x:c>
      <x:c r="Q22" s="57" t="s">
        <x:v>18</x:v>
      </x:c>
      <x:c r="R22" s="55">
        <x:v>189962452</x:v>
      </x:c>
      <x:c r="S22" s="55">
        <x:v>155146498</x:v>
      </x:c>
      <x:c r="T22" s="55">
        <x:f>R22-S22</x:f>
        <x:v>34815954</x:v>
      </x:c>
      <x:c r="U22" s="59">
        <x:f t="shared" ref="U22:U28" si="0">R22/S22</x:f>
        <x:v>1.2244069601880412</x:v>
      </x:c>
      <x:c r="V22" s="108">
        <x:v>3736</x:v>
      </x:c>
      <x:c r="W22" s="109" t="s">
        <x:v>98</x:v>
      </x:c>
    </x:row>
    <x:row r="23" spans="2:23" x14ac:dyDescent="0.55000000000000004">
      <x:c r="B23" s="2" t="s">
        <x:v>99</x:v>
      </x:c>
      <x:c r="C23" s="49" t="s">
        <x:v>95</x:v>
      </x:c>
      <x:c r="D23" s="58">
        <x:v>26587.599999999999</x:v>
      </x:c>
      <x:c r="E23" s="59">
        <x:f t="shared" ref="E23:E34" si="1">F23/D23</x:f>
        <x:v>0.61000616828897691</x:v>
      </x:c>
      <x:c r="F23" s="52">
        <x:v>16218.6</x:v>
      </x:c>
      <x:c r="G23" s="53">
        <x:v>12</x:v>
      </x:c>
      <x:c r="H23" s="52">
        <x:f t="shared" ref="H23:H30" si="2">F23*G23</x:f>
        <x:v>194623.2</x:v>
      </x:c>
      <x:c r="I23" s="123">
        <x:v>4405094.1399999997</x:v>
      </x:c>
      <x:c r="J23" s="258">
        <x:f>-PMT(0.46%,G23,I23)/(F23*1000)</x:f>
        <x:v>2.3316411533985636E-2</x:v>
      </x:c>
      <x:c r="K23" s="57" t="s">
        <x:v>18</x:v>
      </x:c>
      <x:c r="L23" s="57" t="s">
        <x:v>18</x:v>
      </x:c>
      <x:c r="M23" s="57" t="s">
        <x:v>18</x:v>
      </x:c>
      <x:c r="N23" s="57" t="s">
        <x:v>18</x:v>
      </x:c>
      <x:c r="O23" s="57" t="s">
        <x:v>18</x:v>
      </x:c>
      <x:c r="P23" s="57" t="s">
        <x:v>18</x:v>
      </x:c>
      <x:c r="Q23" s="57" t="s">
        <x:v>18</x:v>
      </x:c>
      <x:c r="R23" s="55">
        <x:v>14930093</x:v>
      </x:c>
      <x:c r="S23" s="55">
        <x:v>13084887</x:v>
      </x:c>
      <x:c r="T23" s="55">
        <x:f t="shared" ref="T23:T32" si="3">R23-S23</x:f>
        <x:v>1845206</x:v>
      </x:c>
      <x:c r="U23" s="59">
        <x:f t="shared" si="0"/>
        <x:v>1.1410181073783825</x:v>
      </x:c>
      <x:c r="V23" s="108">
        <x:v>93</x:v>
      </x:c>
      <x:c r="W23" s="109" t="s">
        <x:v>98</x:v>
      </x:c>
    </x:row>
    <x:row r="24" spans="2:23" x14ac:dyDescent="0.55000000000000004">
      <x:c r="B24" s="2" t="s">
        <x:v>149</x:v>
      </x:c>
      <x:c r="C24" s="49" t="s">
        <x:v>95</x:v>
      </x:c>
      <x:c r="D24" s="152">
        <x:v>21333</x:v>
      </x:c>
      <x:c r="E24" s="59">
        <x:f t="shared" si="1"/>
        <x:v>0.60652510195471809</x:v>
      </x:c>
      <x:c r="F24" s="153">
        <x:v>12939</x:v>
      </x:c>
      <x:c r="G24" s="53">
        <x:v>16</x:v>
      </x:c>
      <x:c r="H24" s="52">
        <x:f t="shared" si="2"/>
        <x:v>207024</x:v>
      </x:c>
      <x:c r="I24" s="107">
        <x:v>1000608.99</x:v>
      </x:c>
      <x:c r="J24" s="258">
        <x:f t="shared" ref="J24:J30" si="4">-PMT(0.46%,G24,I24)/(F24*1000)</x:f>
        <x:v>5.0244495961104417E-3</x:v>
      </x:c>
      <x:c r="K24" s="57" t="s">
        <x:v>18</x:v>
      </x:c>
      <x:c r="L24" s="57" t="s">
        <x:v>18</x:v>
      </x:c>
      <x:c r="M24" s="57" t="s">
        <x:v>18</x:v>
      </x:c>
      <x:c r="N24" s="57" t="s">
        <x:v>18</x:v>
      </x:c>
      <x:c r="O24" s="57" t="s">
        <x:v>18</x:v>
      </x:c>
      <x:c r="P24" s="57" t="s">
        <x:v>18</x:v>
      </x:c>
      <x:c r="Q24" s="57" t="s">
        <x:v>18</x:v>
      </x:c>
      <x:c r="R24" s="55">
        <x:v>11611392</x:v>
      </x:c>
      <x:c r="S24" s="55">
        <x:v>3950389</x:v>
      </x:c>
      <x:c r="T24" s="55">
        <x:f t="shared" si="3"/>
        <x:v>7661003</x:v>
      </x:c>
      <x:c r="U24" s="59">
        <x:f t="shared" si="0"/>
        <x:v>2.9393034458125515</x:v>
      </x:c>
      <x:c r="V24" s="108">
        <x:v>16</x:v>
      </x:c>
      <x:c r="W24" s="109" t="s">
        <x:v>98</x:v>
      </x:c>
    </x:row>
    <x:row r="25" spans="2:23" x14ac:dyDescent="0.55000000000000004">
      <x:c r="B25" s="2" t="s">
        <x:v>100</x:v>
      </x:c>
      <x:c r="C25" s="49" t="s">
        <x:v>95</x:v>
      </x:c>
      <x:c r="D25" s="108">
        <x:v>25303</x:v>
      </x:c>
      <x:c r="E25" s="59">
        <x:f t="shared" si="1"/>
        <x:v>1.0399557364739358</x:v>
      </x:c>
      <x:c r="F25" s="108">
        <x:v>26314</x:v>
      </x:c>
      <x:c r="G25" s="53">
        <x:v>5</x:v>
      </x:c>
      <x:c r="H25" s="52">
        <x:f t="shared" si="2"/>
        <x:v>131570</x:v>
      </x:c>
      <x:c r="I25" s="55">
        <x:v>4568932.05</x:v>
      </x:c>
      <x:c r="J25" s="258">
        <x:f t="shared" si="4"/>
        <x:v>3.5206933376690307E-2</x:v>
      </x:c>
      <x:c r="K25" s="57" t="s">
        <x:v>18</x:v>
      </x:c>
      <x:c r="L25" s="57" t="s">
        <x:v>18</x:v>
      </x:c>
      <x:c r="M25" s="57" t="s">
        <x:v>18</x:v>
      </x:c>
      <x:c r="N25" s="57" t="s">
        <x:v>18</x:v>
      </x:c>
      <x:c r="O25" s="57" t="s">
        <x:v>18</x:v>
      </x:c>
      <x:c r="P25" s="57" t="s">
        <x:v>18</x:v>
      </x:c>
      <x:c r="Q25" s="57" t="s">
        <x:v>18</x:v>
      </x:c>
      <x:c r="R25" s="55">
        <x:v>9952020</x:v>
      </x:c>
      <x:c r="S25" s="55">
        <x:v>5683268</x:v>
      </x:c>
      <x:c r="T25" s="55">
        <x:f t="shared" si="3"/>
        <x:v>4268752</x:v>
      </x:c>
      <x:c r="U25" s="59">
        <x:f t="shared" si="0"/>
        <x:v>1.7511086930969999</x:v>
      </x:c>
      <x:c r="V25" s="113">
        <x:v>49</x:v>
      </x:c>
      <x:c r="W25" s="109" t="s">
        <x:v>98</x:v>
      </x:c>
    </x:row>
    <x:row r="26" spans="2:23" x14ac:dyDescent="0.55000000000000004">
      <x:c r="B26" s="2" t="s">
        <x:v>168</x:v>
      </x:c>
      <x:c r="C26" s="49" t="s">
        <x:v>95</x:v>
      </x:c>
      <x:c r="D26" s="58">
        <x:v>24121</x:v>
      </x:c>
      <x:c r="E26" s="59">
        <x:f t="shared" si="1"/>
        <x:v>0.74217486837195801</x:v>
      </x:c>
      <x:c r="F26" s="52">
        <x:v>17902</x:v>
      </x:c>
      <x:c r="G26" s="53">
        <x:v>15</x:v>
      </x:c>
      <x:c r="H26" s="52">
        <x:f t="shared" si="2"/>
        <x:v>268530</x:v>
      </x:c>
      <x:c r="I26" s="55">
        <x:v>4391116.95</x:v>
      </x:c>
      <x:c r="J26" s="258">
        <x:f t="shared" si="4"/>
        <x:v>1.6960638930952791E-2</x:v>
      </x:c>
      <x:c r="K26" s="57" t="s">
        <x:v>18</x:v>
      </x:c>
      <x:c r="L26" s="57" t="s">
        <x:v>18</x:v>
      </x:c>
      <x:c r="M26" s="57" t="s">
        <x:v>18</x:v>
      </x:c>
      <x:c r="N26" s="57" t="s">
        <x:v>18</x:v>
      </x:c>
      <x:c r="O26" s="57" t="s">
        <x:v>18</x:v>
      </x:c>
      <x:c r="P26" s="57" t="s">
        <x:v>18</x:v>
      </x:c>
      <x:c r="Q26" s="57" t="s">
        <x:v>18</x:v>
      </x:c>
      <x:c r="R26" s="55">
        <x:v>22538912</x:v>
      </x:c>
      <x:c r="S26" s="55">
        <x:v>5540910</x:v>
      </x:c>
      <x:c r="T26" s="55">
        <x:f t="shared" si="3"/>
        <x:v>16998002</x:v>
      </x:c>
      <x:c r="U26" s="59">
        <x:f t="shared" si="0"/>
        <x:v>4.0677275032440523</x:v>
      </x:c>
      <x:c r="V26" s="154">
        <x:v>24</x:v>
      </x:c>
      <x:c r="W26" s="109" t="s">
        <x:v>98</x:v>
      </x:c>
    </x:row>
    <x:row r="27" spans="2:23" x14ac:dyDescent="0.55000000000000004">
      <x:c r="B27" s="2" t="s">
        <x:v>102</x:v>
      </x:c>
      <x:c r="C27" s="49" t="s">
        <x:v>95</x:v>
      </x:c>
      <x:c r="D27" s="58">
        <x:v>27518</x:v>
      </x:c>
      <x:c r="E27" s="59">
        <x:f t="shared" si="1"/>
        <x:v>0.5200232575041791</x:v>
      </x:c>
      <x:c r="F27" s="52">
        <x:v>14310</x:v>
      </x:c>
      <x:c r="G27" s="53">
        <x:v>12</x:v>
      </x:c>
      <x:c r="H27" s="52">
        <x:f t="shared" si="2"/>
        <x:v>171720</x:v>
      </x:c>
      <x:c r="I27" s="55">
        <x:v>4906210.7699999996</x:v>
      </x:c>
      <x:c r="J27" s="258">
        <x:f t="shared" si="4"/>
        <x:v>2.9432452284188445E-2</x:v>
      </x:c>
      <x:c r="K27" s="57" t="s">
        <x:v>18</x:v>
      </x:c>
      <x:c r="L27" s="57" t="s">
        <x:v>18</x:v>
      </x:c>
      <x:c r="M27" s="57" t="s">
        <x:v>18</x:v>
      </x:c>
      <x:c r="N27" s="57" t="s">
        <x:v>18</x:v>
      </x:c>
      <x:c r="O27" s="57" t="s">
        <x:v>18</x:v>
      </x:c>
      <x:c r="P27" s="57" t="s">
        <x:v>18</x:v>
      </x:c>
      <x:c r="Q27" s="57" t="s">
        <x:v>18</x:v>
      </x:c>
      <x:c r="R27" s="55">
        <x:v>15772144</x:v>
      </x:c>
      <x:c r="S27" s="55">
        <x:v>4830386</x:v>
      </x:c>
      <x:c r="T27" s="55">
        <x:f t="shared" si="3"/>
        <x:v>10941758</x:v>
      </x:c>
      <x:c r="U27" s="59">
        <x:f t="shared" si="0"/>
        <x:v>3.2651932992518611</x:v>
      </x:c>
      <x:c r="V27" s="52">
        <x:v>59</x:v>
      </x:c>
      <x:c r="W27" s="109" t="s">
        <x:v>98</x:v>
      </x:c>
    </x:row>
    <x:row r="28" spans="2:23" x14ac:dyDescent="0.55000000000000004">
      <x:c r="B28" s="2" t="s">
        <x:v>169</x:v>
      </x:c>
      <x:c r="C28" s="49" t="s">
        <x:v>95</x:v>
      </x:c>
      <x:c r="D28" s="58">
        <x:v>265158</x:v>
      </x:c>
      <x:c r="E28" s="59">
        <x:f t="shared" si="1"/>
        <x:v>0.62999796347837889</x:v>
      </x:c>
      <x:c r="F28" s="52">
        <x:v>167049</x:v>
      </x:c>
      <x:c r="G28" s="53">
        <x:v>3</x:v>
      </x:c>
      <x:c r="H28" s="52">
        <x:f>F28*G28</x:f>
        <x:v>501147</x:v>
      </x:c>
      <x:c r="I28" s="55">
        <x:v>11966763.43</x:v>
      </x:c>
      <x:c r="J28" s="258">
        <x:f t="shared" si="4"/>
        <x:v>2.4098769576648155E-2</x:v>
      </x:c>
      <x:c r="K28" s="57" t="s">
        <x:v>18</x:v>
      </x:c>
      <x:c r="L28" s="57" t="s">
        <x:v>18</x:v>
      </x:c>
      <x:c r="M28" s="57" t="s">
        <x:v>18</x:v>
      </x:c>
      <x:c r="N28" s="57" t="s">
        <x:v>18</x:v>
      </x:c>
      <x:c r="O28" s="57" t="s">
        <x:v>18</x:v>
      </x:c>
      <x:c r="P28" s="57" t="s">
        <x:v>18</x:v>
      </x:c>
      <x:c r="Q28" s="57" t="s">
        <x:v>18</x:v>
      </x:c>
      <x:c r="R28" s="55">
        <x:v>90575830</x:v>
      </x:c>
      <x:c r="S28" s="55">
        <x:v>46488366</x:v>
      </x:c>
      <x:c r="T28" s="55">
        <x:f t="shared" si="3"/>
        <x:v>44087464</x:v>
      </x:c>
      <x:c r="U28" s="59">
        <x:f t="shared" si="0"/>
        <x:v>1.9483547776232875</x:v>
      </x:c>
      <x:c r="V28" s="113">
        <x:v>2421109</x:v>
      </x:c>
      <x:c r="W28" s="109" t="s">
        <x:v>96</x:v>
      </x:c>
    </x:row>
    <x:row r="29" spans="2:23" x14ac:dyDescent="0.55000000000000004">
      <x:c r="B29" s="2" t="s">
        <x:v>170</x:v>
      </x:c>
      <x:c r="C29" s="49" t="s">
        <x:v>95</x:v>
      </x:c>
      <x:c r="D29" s="58">
        <x:v>28119</x:v>
      </x:c>
      <x:c r="E29" s="59">
        <x:f t="shared" si="1"/>
        <x:v>0.62587574238059673</x:v>
      </x:c>
      <x:c r="F29" s="52">
        <x:v>17599</x:v>
      </x:c>
      <x:c r="G29" s="53" t="s">
        <x:v>18</x:v>
      </x:c>
      <x:c r="H29" s="52" t="s">
        <x:v>18</x:v>
      </x:c>
      <x:c r="I29" s="53" t="s">
        <x:v>18</x:v>
      </x:c>
      <x:c r="J29" s="53" t="s">
        <x:v>18</x:v>
      </x:c>
      <x:c r="K29" s="57" t="s">
        <x:v>18</x:v>
      </x:c>
      <x:c r="L29" s="57" t="s">
        <x:v>18</x:v>
      </x:c>
      <x:c r="M29" s="57" t="s">
        <x:v>18</x:v>
      </x:c>
      <x:c r="N29" s="57" t="s">
        <x:v>18</x:v>
      </x:c>
      <x:c r="O29" s="57" t="s">
        <x:v>18</x:v>
      </x:c>
      <x:c r="P29" s="57" t="s">
        <x:v>18</x:v>
      </x:c>
      <x:c r="Q29" s="57" t="s">
        <x:v>18</x:v>
      </x:c>
      <x:c r="R29" s="55" t="s">
        <x:v>18</x:v>
      </x:c>
      <x:c r="S29" s="55" t="s">
        <x:v>18</x:v>
      </x:c>
      <x:c r="T29" s="55" t="s">
        <x:v>18</x:v>
      </x:c>
      <x:c r="U29" s="55" t="s">
        <x:v>18</x:v>
      </x:c>
      <x:c r="V29" s="55" t="s">
        <x:v>18</x:v>
      </x:c>
      <x:c r="W29" s="55" t="s">
        <x:v>18</x:v>
      </x:c>
    </x:row>
    <x:row r="30" spans="2:23" x14ac:dyDescent="0.55000000000000004">
      <x:c r="B30" s="2" t="s">
        <x:v>151</x:v>
      </x:c>
      <x:c r="C30" s="49" t="s">
        <x:v>95</x:v>
      </x:c>
      <x:c r="D30" s="58">
        <x:v>63739</x:v>
      </x:c>
      <x:c r="E30" s="59">
        <x:f t="shared" si="1"/>
        <x:v>0.95000549114356991</x:v>
      </x:c>
      <x:c r="F30" s="52">
        <x:v>60552.4</x:v>
      </x:c>
      <x:c r="G30" s="53">
        <x:v>12</x:v>
      </x:c>
      <x:c r="H30" s="52">
        <x:f t="shared" si="2"/>
        <x:v>726628.8</x:v>
      </x:c>
      <x:c r="I30" s="55">
        <x:v>11180835.119999999</x:v>
      </x:c>
      <x:c r="J30" s="258">
        <x:f t="shared" si="4"/>
        <x:v>1.5851222528487557E-2</x:v>
      </x:c>
      <x:c r="K30" s="57" t="s">
        <x:v>18</x:v>
      </x:c>
      <x:c r="L30" s="57" t="s">
        <x:v>18</x:v>
      </x:c>
      <x:c r="M30" s="57" t="s">
        <x:v>18</x:v>
      </x:c>
      <x:c r="N30" s="57" t="s">
        <x:v>18</x:v>
      </x:c>
      <x:c r="O30" s="57" t="s">
        <x:v>18</x:v>
      </x:c>
      <x:c r="P30" s="57" t="s">
        <x:v>18</x:v>
      </x:c>
      <x:c r="Q30" s="57" t="s">
        <x:v>18</x:v>
      </x:c>
      <x:c r="R30" s="55">
        <x:v>31987029</x:v>
      </x:c>
      <x:c r="S30" s="55">
        <x:v>10476296</x:v>
      </x:c>
      <x:c r="T30" s="55">
        <x:f t="shared" si="3"/>
        <x:v>21510733</x:v>
      </x:c>
      <x:c r="U30" s="59">
        <x:f>R30/S30</x:f>
        <x:v>3.0532765588142983</x:v>
      </x:c>
      <x:c r="V30" s="113">
        <x:v>7515</x:v>
      </x:c>
      <x:c r="W30" s="109" t="s">
        <x:v>98</x:v>
      </x:c>
    </x:row>
    <x:row r="31" spans="2:23" x14ac:dyDescent="0.55000000000000004">
      <x:c r="B31" s="2" t="s">
        <x:v>179</x:v>
      </x:c>
      <x:c r="C31" s="49" t="s">
        <x:v>95</x:v>
      </x:c>
      <x:c r="D31" s="129">
        <x:v>98.9</x:v>
      </x:c>
      <x:c r="E31" s="59">
        <x:f t="shared" si="1"/>
        <x:v>1</x:v>
      </x:c>
      <x:c r="F31" s="127">
        <x:v>98.9</x:v>
      </x:c>
      <x:c r="G31" s="53" t="s">
        <x:v>18</x:v>
      </x:c>
      <x:c r="H31" s="52" t="s">
        <x:v>18</x:v>
      </x:c>
      <x:c r="I31" s="53" t="s">
        <x:v>18</x:v>
      </x:c>
      <x:c r="J31" s="53" t="s">
        <x:v>18</x:v>
      </x:c>
      <x:c r="K31" s="57" t="s">
        <x:v>18</x:v>
      </x:c>
      <x:c r="L31" s="57" t="s">
        <x:v>18</x:v>
      </x:c>
      <x:c r="M31" s="57" t="s">
        <x:v>18</x:v>
      </x:c>
      <x:c r="N31" s="57" t="s">
        <x:v>18</x:v>
      </x:c>
      <x:c r="O31" s="57" t="s">
        <x:v>18</x:v>
      </x:c>
      <x:c r="P31" s="57" t="s">
        <x:v>18</x:v>
      </x:c>
      <x:c r="Q31" s="57" t="s">
        <x:v>18</x:v>
      </x:c>
      <x:c r="R31" s="247" t="s">
        <x:v>180</x:v>
      </x:c>
      <x:c r="S31" s="247" t="s">
        <x:v>180</x:v>
      </x:c>
      <x:c r="T31" s="247" t="s">
        <x:v>180</x:v>
      </x:c>
      <x:c r="U31" s="55" t="s">
        <x:v>18</x:v>
      </x:c>
      <x:c r="V31" s="55" t="s">
        <x:v>18</x:v>
      </x:c>
      <x:c r="W31" s="55" t="s">
        <x:v>18</x:v>
      </x:c>
    </x:row>
    <x:row r="32" spans="2:23" ht="14.5" customHeight="1" x14ac:dyDescent="0.55000000000000004">
      <x:c r="B32" s="2" t="s">
        <x:v>181</x:v>
      </x:c>
      <x:c r="C32" s="49" t="s">
        <x:v>95</x:v>
      </x:c>
      <x:c r="D32" s="129">
        <x:v>2347.8000000000002</x:v>
      </x:c>
      <x:c r="E32" s="59">
        <x:f t="shared" si="1"/>
        <x:v>0.95485135020018741</x:v>
      </x:c>
      <x:c r="F32" s="127">
        <x:v>2241.8000000000002</x:v>
      </x:c>
      <x:c r="G32" s="53" t="s">
        <x:v>18</x:v>
      </x:c>
      <x:c r="H32" s="52" t="s">
        <x:v>18</x:v>
      </x:c>
      <x:c r="I32" s="53" t="s">
        <x:v>18</x:v>
      </x:c>
      <x:c r="J32" s="53" t="s">
        <x:v>18</x:v>
      </x:c>
      <x:c r="K32" s="57" t="s">
        <x:v>18</x:v>
      </x:c>
      <x:c r="L32" s="57" t="s">
        <x:v>18</x:v>
      </x:c>
      <x:c r="M32" s="57" t="s">
        <x:v>18</x:v>
      </x:c>
      <x:c r="N32" s="57" t="s">
        <x:v>18</x:v>
      </x:c>
      <x:c r="O32" s="57" t="s">
        <x:v>18</x:v>
      </x:c>
      <x:c r="P32" s="57" t="s">
        <x:v>18</x:v>
      </x:c>
      <x:c r="Q32" s="57" t="s">
        <x:v>18</x:v>
      </x:c>
      <x:c r="R32" s="55">
        <x:v>243799</x:v>
      </x:c>
      <x:c r="S32" s="55">
        <x:v>460042</x:v>
      </x:c>
      <x:c r="T32" s="55">
        <x:f t="shared" si="3"/>
        <x:v>-216243</x:v>
      </x:c>
      <x:c r="U32" s="59">
        <x:f>R32/S32</x:f>
        <x:v>0.5299494393990114</x:v>
      </x:c>
      <x:c r="V32" s="55" t="s">
        <x:v>18</x:v>
      </x:c>
      <x:c r="W32" s="55" t="s">
        <x:v>18</x:v>
      </x:c>
    </x:row>
    <x:row r="33" spans="2:23" x14ac:dyDescent="0.55000000000000004">
      <x:c r="B33" s="2" t="s">
        <x:v>153</x:v>
      </x:c>
      <x:c r="C33" s="49" t="s">
        <x:v>95</x:v>
      </x:c>
      <x:c r="D33" s="53" t="s">
        <x:v>18</x:v>
      </x:c>
      <x:c r="E33" s="53" t="s">
        <x:v>18</x:v>
      </x:c>
      <x:c r="F33" s="53" t="s">
        <x:v>18</x:v>
      </x:c>
      <x:c r="G33" s="53" t="s">
        <x:v>18</x:v>
      </x:c>
      <x:c r="H33" s="52" t="s">
        <x:v>18</x:v>
      </x:c>
      <x:c r="I33" s="55">
        <x:v>555352.49</x:v>
      </x:c>
      <x:c r="J33" s="53" t="s">
        <x:v>18</x:v>
      </x:c>
      <x:c r="K33" s="57" t="s">
        <x:v>18</x:v>
      </x:c>
      <x:c r="L33" s="57" t="s">
        <x:v>18</x:v>
      </x:c>
      <x:c r="M33" s="57" t="s">
        <x:v>18</x:v>
      </x:c>
      <x:c r="N33" s="57" t="s">
        <x:v>18</x:v>
      </x:c>
      <x:c r="O33" s="57" t="s">
        <x:v>18</x:v>
      </x:c>
      <x:c r="P33" s="57" t="s">
        <x:v>18</x:v>
      </x:c>
      <x:c r="Q33" s="57" t="s">
        <x:v>18</x:v>
      </x:c>
      <x:c r="R33" s="55" t="s">
        <x:v>18</x:v>
      </x:c>
      <x:c r="S33" s="55" t="s">
        <x:v>18</x:v>
      </x:c>
      <x:c r="T33" s="55" t="s">
        <x:v>18</x:v>
      </x:c>
      <x:c r="U33" s="55" t="s">
        <x:v>18</x:v>
      </x:c>
      <x:c r="V33" s="55" t="s">
        <x:v>18</x:v>
      </x:c>
      <x:c r="W33" s="55" t="s">
        <x:v>18</x:v>
      </x:c>
    </x:row>
    <x:row r="34" spans="2:23" x14ac:dyDescent="0.55000000000000004">
      <x:c r="B34" s="2" t="s">
        <x:v>182</x:v>
      </x:c>
      <x:c r="C34" s="49" t="s">
        <x:v>183</x:v>
      </x:c>
      <x:c r="D34" s="129">
        <x:v>2083</x:v>
      </x:c>
      <x:c r="E34" s="59">
        <x:f t="shared" si="1"/>
        <x:v>0.95007201152184351</x:v>
      </x:c>
      <x:c r="F34" s="127">
        <x:v>1979</x:v>
      </x:c>
      <x:c r="G34" s="53" t="s">
        <x:v>18</x:v>
      </x:c>
      <x:c r="H34" s="52" t="s">
        <x:v>18</x:v>
      </x:c>
      <x:c r="I34" s="55">
        <x:v>800000</x:v>
      </x:c>
      <x:c r="J34" s="53" t="s">
        <x:v>18</x:v>
      </x:c>
      <x:c r="K34" s="57" t="s">
        <x:v>18</x:v>
      </x:c>
      <x:c r="L34" s="57" t="s">
        <x:v>18</x:v>
      </x:c>
      <x:c r="M34" s="57" t="s">
        <x:v>18</x:v>
      </x:c>
      <x:c r="N34" s="57" t="s">
        <x:v>18</x:v>
      </x:c>
      <x:c r="O34" s="57" t="s">
        <x:v>18</x:v>
      </x:c>
      <x:c r="P34" s="57" t="s">
        <x:v>18</x:v>
      </x:c>
      <x:c r="Q34" s="57" t="s">
        <x:v>18</x:v>
      </x:c>
      <x:c r="R34" s="247" t="s">
        <x:v>184</x:v>
      </x:c>
      <x:c r="S34" s="247" t="s">
        <x:v>184</x:v>
      </x:c>
      <x:c r="T34" s="247" t="s">
        <x:v>184</x:v>
      </x:c>
      <x:c r="U34" s="55" t="s">
        <x:v>18</x:v>
      </x:c>
      <x:c r="V34" s="113">
        <x:v>74</x:v>
      </x:c>
      <x:c r="W34" s="109" t="s">
        <x:v>98</x:v>
      </x:c>
    </x:row>
    <x:row r="35" spans="2:23" x14ac:dyDescent="0.55000000000000004">
      <x:c r="B35" s="2" t="s">
        <x:v>151</x:v>
      </x:c>
      <x:c r="C35" s="49" t="s">
        <x:v>183</x:v>
      </x:c>
      <x:c r="D35" s="129">
        <x:v>71564</x:v>
      </x:c>
      <x:c r="E35" s="155">
        <x:f>F35/D35</x:f>
        <x:v>0.95000279470124649</x:v>
      </x:c>
      <x:c r="F35" s="106">
        <x:v>67986</x:v>
      </x:c>
      <x:c r="G35" s="56" t="s">
        <x:v>18</x:v>
      </x:c>
      <x:c r="H35" s="52" t="s">
        <x:v>18</x:v>
      </x:c>
      <x:c r="I35" s="1">
        <x:v>19503901</x:v>
      </x:c>
      <x:c r="J35" s="53" t="s">
        <x:v>18</x:v>
      </x:c>
      <x:c r="K35" s="57" t="s">
        <x:v>18</x:v>
      </x:c>
      <x:c r="L35" s="57" t="s">
        <x:v>18</x:v>
      </x:c>
      <x:c r="M35" s="57" t="s">
        <x:v>18</x:v>
      </x:c>
      <x:c r="N35" s="57" t="s">
        <x:v>18</x:v>
      </x:c>
      <x:c r="O35" s="57" t="s">
        <x:v>18</x:v>
      </x:c>
      <x:c r="P35" s="57" t="s">
        <x:v>18</x:v>
      </x:c>
      <x:c r="Q35" s="57" t="s">
        <x:v>18</x:v>
      </x:c>
      <x:c r="R35" s="55" t="s">
        <x:v>18</x:v>
      </x:c>
      <x:c r="S35" s="55" t="s">
        <x:v>18</x:v>
      </x:c>
      <x:c r="T35" s="55" t="s">
        <x:v>18</x:v>
      </x:c>
      <x:c r="U35" s="55" t="s">
        <x:v>18</x:v>
      </x:c>
      <x:c r="V35" s="156">
        <x:v>7515</x:v>
      </x:c>
      <x:c r="W35" s="109" t="s">
        <x:v>98</x:v>
      </x:c>
    </x:row>
    <x:row r="36" spans="2:23" x14ac:dyDescent="0.55000000000000004">
      <x:c r="B36" s="2" t="s">
        <x:v>103</x:v>
      </x:c>
      <x:c r="C36" s="49" t="s">
        <x:v>104</x:v>
      </x:c>
      <x:c r="D36" s="111">
        <x:v>72727.154999999999</x:v>
      </x:c>
      <x:c r="E36" s="255">
        <x:f>F36/D36</x:f>
        <x:v>0.84487230388704193</x:v>
      </x:c>
      <x:c r="F36" s="111">
        <x:v>61445.159</x:v>
      </x:c>
      <x:c r="G36" s="57" t="s">
        <x:v>18</x:v>
      </x:c>
      <x:c r="H36" s="57" t="s">
        <x:v>18</x:v>
      </x:c>
      <x:c r="I36" s="57" t="s">
        <x:v>18</x:v>
      </x:c>
      <x:c r="J36" s="57" t="s">
        <x:v>18</x:v>
      </x:c>
      <x:c r="K36" s="57" t="s">
        <x:v>18</x:v>
      </x:c>
      <x:c r="L36" s="57" t="s">
        <x:v>18</x:v>
      </x:c>
      <x:c r="M36" s="57" t="s">
        <x:v>18</x:v>
      </x:c>
      <x:c r="N36" s="57" t="s">
        <x:v>18</x:v>
      </x:c>
      <x:c r="O36" s="57" t="s">
        <x:v>18</x:v>
      </x:c>
      <x:c r="P36" s="57" t="s">
        <x:v>18</x:v>
      </x:c>
      <x:c r="Q36" s="57" t="s">
        <x:v>18</x:v>
      </x:c>
      <x:c r="R36" s="301">
        <x:v>50457603</x:v>
      </x:c>
      <x:c r="S36" s="272">
        <x:v>23123299</x:v>
      </x:c>
      <x:c r="T36" s="71">
        <x:f t="shared" ref="T36:T42" si="5">R36-S36</x:f>
        <x:v>27334304</x:v>
      </x:c>
      <x:c r="U36" s="59">
        <x:f t="shared" ref="U36:U42" si="6">R36/S36</x:f>
        <x:v>2.1821109090013495</x:v>
      </x:c>
      <x:c r="V36" s="102">
        <x:v>923</x:v>
      </x:c>
      <x:c r="W36" s="109" t="s">
        <x:v>98</x:v>
      </x:c>
    </x:row>
    <x:row r="37" spans="2:23" x14ac:dyDescent="0.55000000000000004">
      <x:c r="B37" s="2" t="s">
        <x:v>106</x:v>
      </x:c>
      <x:c r="C37" s="49" t="s">
        <x:v>104</x:v>
      </x:c>
      <x:c r="D37" s="111">
        <x:v>12494.107</x:v>
      </x:c>
      <x:c r="E37" s="255">
        <x:f t="shared" ref="E37:E40" si="7">F37/D37</x:f>
        <x:v>0.68004420003766575</x:v>
      </x:c>
      <x:c r="F37" s="111">
        <x:v>8496.5450000000001</x:v>
      </x:c>
      <x:c r="G37" s="57" t="s">
        <x:v>18</x:v>
      </x:c>
      <x:c r="H37" s="57" t="s">
        <x:v>18</x:v>
      </x:c>
      <x:c r="I37" s="57" t="s">
        <x:v>18</x:v>
      </x:c>
      <x:c r="J37" s="57" t="s">
        <x:v>18</x:v>
      </x:c>
      <x:c r="K37" s="57" t="s">
        <x:v>18</x:v>
      </x:c>
      <x:c r="L37" s="57" t="s">
        <x:v>18</x:v>
      </x:c>
      <x:c r="M37" s="57" t="s">
        <x:v>18</x:v>
      </x:c>
      <x:c r="N37" s="57" t="s">
        <x:v>18</x:v>
      </x:c>
      <x:c r="O37" s="57" t="s">
        <x:v>18</x:v>
      </x:c>
      <x:c r="P37" s="57" t="s">
        <x:v>18</x:v>
      </x:c>
      <x:c r="Q37" s="57" t="s">
        <x:v>18</x:v>
      </x:c>
      <x:c r="R37" s="301">
        <x:v>6531326</x:v>
      </x:c>
      <x:c r="S37" s="272">
        <x:v>3006448</x:v>
      </x:c>
      <x:c r="T37" s="71">
        <x:f t="shared" si="5"/>
        <x:v>3524878</x:v>
      </x:c>
      <x:c r="U37" s="59">
        <x:f t="shared" si="6"/>
        <x:v>2.1724393703134064</x:v>
      </x:c>
      <x:c r="V37" s="102">
        <x:v>179</x:v>
      </x:c>
      <x:c r="W37" s="109" t="s">
        <x:v>98</x:v>
      </x:c>
    </x:row>
    <x:row r="38" spans="2:23" x14ac:dyDescent="0.55000000000000004">
      <x:c r="B38" s="2" t="s">
        <x:v>135</x:v>
      </x:c>
      <x:c r="C38" s="49" t="s">
        <x:v>104</x:v>
      </x:c>
      <x:c r="D38" s="111">
        <x:v>848.39300000000003</x:v>
      </x:c>
      <x:c r="E38" s="255">
        <x:f t="shared" si="7"/>
        <x:v>0.76556501527004583</x:v>
      </x:c>
      <x:c r="F38" s="111">
        <x:v>649.5</x:v>
      </x:c>
      <x:c r="G38" s="57" t="s">
        <x:v>18</x:v>
      </x:c>
      <x:c r="H38" s="57" t="s">
        <x:v>18</x:v>
      </x:c>
      <x:c r="I38" s="57" t="s">
        <x:v>18</x:v>
      </x:c>
      <x:c r="J38" s="57" t="s">
        <x:v>18</x:v>
      </x:c>
      <x:c r="K38" s="57" t="s">
        <x:v>18</x:v>
      </x:c>
      <x:c r="L38" s="57" t="s">
        <x:v>18</x:v>
      </x:c>
      <x:c r="M38" s="57" t="s">
        <x:v>18</x:v>
      </x:c>
      <x:c r="N38" s="57" t="s">
        <x:v>18</x:v>
      </x:c>
      <x:c r="O38" s="57" t="s">
        <x:v>18</x:v>
      </x:c>
      <x:c r="P38" s="57" t="s">
        <x:v>18</x:v>
      </x:c>
      <x:c r="Q38" s="57" t="s">
        <x:v>18</x:v>
      </x:c>
      <x:c r="R38" s="301">
        <x:v>1021484</x:v>
      </x:c>
      <x:c r="S38" s="272">
        <x:v>340852</x:v>
      </x:c>
      <x:c r="T38" s="71">
        <x:f t="shared" si="5"/>
        <x:v>680632</x:v>
      </x:c>
      <x:c r="U38" s="59">
        <x:f t="shared" si="6"/>
        <x:v>2.9968549399739475</x:v>
      </x:c>
      <x:c r="V38" s="102">
        <x:v>8</x:v>
      </x:c>
      <x:c r="W38" s="109" t="s">
        <x:v>98</x:v>
      </x:c>
    </x:row>
    <x:row r="39" spans="2:23" ht="14.5" customHeight="1" x14ac:dyDescent="0.55000000000000004">
      <x:c r="B39" s="2" t="s">
        <x:v>136</x:v>
      </x:c>
      <x:c r="C39" s="49" t="s">
        <x:v>104</x:v>
      </x:c>
      <x:c r="D39" s="111">
        <x:v>5094.8490000000002</x:v>
      </x:c>
      <x:c r="E39" s="255">
        <x:f t="shared" si="7"/>
        <x:v>0.97306102693131824</x:v>
      </x:c>
      <x:c r="F39" s="111">
        <x:v>4957.5990000000002</x:v>
      </x:c>
      <x:c r="G39" s="57" t="s">
        <x:v>18</x:v>
      </x:c>
      <x:c r="H39" s="57" t="s">
        <x:v>18</x:v>
      </x:c>
      <x:c r="I39" s="57" t="s">
        <x:v>18</x:v>
      </x:c>
      <x:c r="J39" s="57" t="s">
        <x:v>18</x:v>
      </x:c>
      <x:c r="K39" s="57" t="s">
        <x:v>18</x:v>
      </x:c>
      <x:c r="L39" s="57" t="s">
        <x:v>18</x:v>
      </x:c>
      <x:c r="M39" s="57" t="s">
        <x:v>18</x:v>
      </x:c>
      <x:c r="N39" s="57" t="s">
        <x:v>18</x:v>
      </x:c>
      <x:c r="O39" s="57" t="s">
        <x:v>18</x:v>
      </x:c>
      <x:c r="P39" s="57" t="s">
        <x:v>18</x:v>
      </x:c>
      <x:c r="Q39" s="57" t="s">
        <x:v>18</x:v>
      </x:c>
      <x:c r="R39" s="301">
        <x:v>3480123</x:v>
      </x:c>
      <x:c r="S39" s="272">
        <x:v>2050748</x:v>
      </x:c>
      <x:c r="T39" s="71">
        <x:f t="shared" si="5"/>
        <x:v>1429375</x:v>
      </x:c>
      <x:c r="U39" s="59">
        <x:f t="shared" si="6"/>
        <x:v>1.6970017769126191</x:v>
      </x:c>
      <x:c r="V39" s="102">
        <x:v>33</x:v>
      </x:c>
      <x:c r="W39" s="109" t="s">
        <x:v>98</x:v>
      </x:c>
    </x:row>
    <x:row r="40" spans="2:23" ht="14.5" customHeight="1" x14ac:dyDescent="0.55000000000000004">
      <x:c r="B40" s="2" t="s">
        <x:v>171</x:v>
      </x:c>
      <x:c r="C40" s="49" t="s">
        <x:v>104</x:v>
      </x:c>
      <x:c r="D40" s="111">
        <x:v>2483.9569999999999</x:v>
      </x:c>
      <x:c r="E40" s="255">
        <x:f t="shared" si="7"/>
        <x:v>0.97564651884070464</x:v>
      </x:c>
      <x:c r="F40" s="111">
        <x:v>2423.4639999999999</x:v>
      </x:c>
      <x:c r="G40" s="57" t="s">
        <x:v>18</x:v>
      </x:c>
      <x:c r="H40" s="57" t="s">
        <x:v>18</x:v>
      </x:c>
      <x:c r="I40" s="57" t="s">
        <x:v>18</x:v>
      </x:c>
      <x:c r="J40" s="57" t="s">
        <x:v>18</x:v>
      </x:c>
      <x:c r="K40" s="57" t="s">
        <x:v>18</x:v>
      </x:c>
      <x:c r="L40" s="57" t="s">
        <x:v>18</x:v>
      </x:c>
      <x:c r="M40" s="57" t="s">
        <x:v>18</x:v>
      </x:c>
      <x:c r="N40" s="57" t="s">
        <x:v>18</x:v>
      </x:c>
      <x:c r="O40" s="57" t="s">
        <x:v>18</x:v>
      </x:c>
      <x:c r="P40" s="57" t="s">
        <x:v>18</x:v>
      </x:c>
      <x:c r="Q40" s="57" t="s">
        <x:v>18</x:v>
      </x:c>
      <x:c r="R40" s="301">
        <x:v>731954</x:v>
      </x:c>
      <x:c r="S40" s="272">
        <x:v>689342</x:v>
      </x:c>
      <x:c r="T40" s="71">
        <x:f t="shared" si="5"/>
        <x:v>42612</x:v>
      </x:c>
      <x:c r="U40" s="59">
        <x:f t="shared" si="6"/>
        <x:v>1.061815470405111</x:v>
      </x:c>
      <x:c r="V40" s="291">
        <x:v>9427</x:v>
      </x:c>
      <x:c r="W40" s="109" t="s">
        <x:v>96</x:v>
      </x:c>
    </x:row>
    <x:row r="41" spans="2:23" ht="14.5" customHeight="1" x14ac:dyDescent="0.55000000000000004">
      <x:c r="B41" s="2" t="s">
        <x:v>137</x:v>
      </x:c>
      <x:c r="C41" s="49" t="s">
        <x:v>104</x:v>
      </x:c>
      <x:c r="D41" s="283" t="s">
        <x:v>18</x:v>
      </x:c>
      <x:c r="E41" s="49" t="s">
        <x:v>18</x:v>
      </x:c>
      <x:c r="F41" s="111">
        <x:v>59.960999999999999</x:v>
      </x:c>
      <x:c r="G41" s="57" t="s">
        <x:v>18</x:v>
      </x:c>
      <x:c r="H41" s="57" t="s">
        <x:v>18</x:v>
      </x:c>
      <x:c r="I41" s="57" t="s">
        <x:v>18</x:v>
      </x:c>
      <x:c r="J41" s="57" t="s">
        <x:v>18</x:v>
      </x:c>
      <x:c r="K41" s="57" t="s">
        <x:v>18</x:v>
      </x:c>
      <x:c r="L41" s="57" t="s">
        <x:v>18</x:v>
      </x:c>
      <x:c r="M41" s="57" t="s">
        <x:v>18</x:v>
      </x:c>
      <x:c r="N41" s="57" t="s">
        <x:v>18</x:v>
      </x:c>
      <x:c r="O41" s="57" t="s">
        <x:v>18</x:v>
      </x:c>
      <x:c r="P41" s="57" t="s">
        <x:v>18</x:v>
      </x:c>
      <x:c r="Q41" s="57" t="s">
        <x:v>18</x:v>
      </x:c>
      <x:c r="R41" s="301">
        <x:v>43664</x:v>
      </x:c>
      <x:c r="S41" s="272">
        <x:v>128546</x:v>
      </x:c>
      <x:c r="T41" s="71">
        <x:f t="shared" si="5"/>
        <x:v>-84882</x:v>
      </x:c>
      <x:c r="U41" s="59">
        <x:f t="shared" si="6"/>
        <x:v>0.33967606926703281</x:v>
      </x:c>
      <x:c r="V41" s="102">
        <x:v>82</x:v>
      </x:c>
      <x:c r="W41" s="186" t="s">
        <x:v>105</x:v>
      </x:c>
    </x:row>
    <x:row r="42" spans="2:23" ht="14.5" customHeight="1" x14ac:dyDescent="0.55000000000000004">
      <x:c r="B42" s="2" t="s">
        <x:v>154</x:v>
      </x:c>
      <x:c r="C42" s="49" t="s">
        <x:v>104</x:v>
      </x:c>
      <x:c r="D42" s="283" t="s">
        <x:v>18</x:v>
      </x:c>
      <x:c r="E42" s="49" t="s">
        <x:v>18</x:v>
      </x:c>
      <x:c r="F42" s="111">
        <x:v>1028.569</x:v>
      </x:c>
      <x:c r="G42" s="57" t="s">
        <x:v>18</x:v>
      </x:c>
      <x:c r="H42" s="57" t="s">
        <x:v>18</x:v>
      </x:c>
      <x:c r="I42" s="57" t="s">
        <x:v>18</x:v>
      </x:c>
      <x:c r="J42" s="57" t="s">
        <x:v>18</x:v>
      </x:c>
      <x:c r="K42" s="57" t="s">
        <x:v>18</x:v>
      </x:c>
      <x:c r="L42" s="57" t="s">
        <x:v>18</x:v>
      </x:c>
      <x:c r="M42" s="57" t="s">
        <x:v>18</x:v>
      </x:c>
      <x:c r="N42" s="57" t="s">
        <x:v>18</x:v>
      </x:c>
      <x:c r="O42" s="57" t="s">
        <x:v>18</x:v>
      </x:c>
      <x:c r="P42" s="57" t="s">
        <x:v>18</x:v>
      </x:c>
      <x:c r="Q42" s="57" t="s">
        <x:v>18</x:v>
      </x:c>
      <x:c r="R42" s="301">
        <x:v>767321</x:v>
      </x:c>
      <x:c r="S42" s="272">
        <x:v>383927</x:v>
      </x:c>
      <x:c r="T42" s="71">
        <x:f t="shared" si="5"/>
        <x:v>383394</x:v>
      </x:c>
      <x:c r="U42" s="59">
        <x:f t="shared" si="6"/>
        <x:v>1.9986117152479508</x:v>
      </x:c>
      <x:c r="V42" s="102">
        <x:v>247</x:v>
      </x:c>
      <x:c r="W42" s="109" t="s">
        <x:v>98</x:v>
      </x:c>
    </x:row>
    <x:row r="43" spans="2:23" x14ac:dyDescent="0.55000000000000004">
      <x:c r="B43" s="3" t="s">
        <x:v>76</x:v>
      </x:c>
      <x:c r="C43" s="3"/>
      <x:c r="D43" s="61">
        <x:f>SUM(D22:D42)</x:f>
        <x:v>920602.76100000017</x:v>
      </x:c>
      <x:c r="E43" s="65">
        <x:f>F43/D43</x:f>
        <x:v>0.72663968145539803</x:v>
      </x:c>
      <x:c r="F43" s="61">
        <x:f>SUM(F22:F42)</x:f>
        <x:v>668946.49700000009</x:v>
      </x:c>
      <x:c r="G43" s="112">
        <x:f>H43/F43</x:f>
        <x:v>6.6038091533649208</x:v>
      </x:c>
      <x:c r="H43" s="61">
        <x:f>SUM(H22:H42)</x:f>
        <x:v>4417595</x:v>
      </x:c>
      <x:c r="I43" s="63">
        <x:f>SUM(I22:I42)</x:f>
        <x:v>94835683.939999998</x:v>
      </x:c>
      <x:c r="J43" s="222">
        <x:f t="shared" ref="J43" si="8">-PMT(0.46%,G43,I43)/(F43*1000)</x:f>
        <x:v>2.1844771124144183E-2</x:v>
      </x:c>
      <x:c r="K43" s="64" t="s">
        <x:v>18</x:v>
      </x:c>
      <x:c r="L43" s="64" t="s">
        <x:v>18</x:v>
      </x:c>
      <x:c r="M43" s="64" t="s">
        <x:v>18</x:v>
      </x:c>
      <x:c r="N43" s="64" t="s">
        <x:v>18</x:v>
      </x:c>
      <x:c r="O43" s="64" t="s">
        <x:v>18</x:v>
      </x:c>
      <x:c r="P43" s="64" t="s">
        <x:v>18</x:v>
      </x:c>
      <x:c r="Q43" s="64" t="s">
        <x:v>18</x:v>
      </x:c>
      <x:c r="R43" s="68">
        <x:f>SUM(R22:R42)</x:f>
        <x:v>450607146</x:v>
      </x:c>
      <x:c r="S43" s="68">
        <x:f>SUM(S22:S42)</x:f>
        <x:v>275384204</x:v>
      </x:c>
      <x:c r="T43" s="68">
        <x:f>SUM(T22:T42)</x:f>
        <x:v>175222942</x:v>
      </x:c>
      <x:c r="U43" s="69">
        <x:f t="shared" ref="U43" si="9">R43/S43</x:f>
        <x:v>1.6362853767749148</x:v>
      </x:c>
      <x:c r="V43" s="70">
        <x:f>SUM(V22:V42)</x:f>
        <x:v>2451089</x:v>
      </x:c>
      <x:c r="W43" s="64" t="s">
        <x:v>18</x:v>
      </x:c>
    </x:row>
    <x:row r="44" spans="2:23" x14ac:dyDescent="0.55000000000000004">
      <x:c r="B44" s="28" t="s">
        <x:v>77</x:v>
      </x:c>
      <x:c r="C44" s="28"/>
      <x:c r="D44" s="229">
        <x:f>SUM(D22:D35)</x:f>
        <x:v>826954.3</x:v>
      </x:c>
      <x:c r="E44" s="293">
        <x:f>F44/D44</x:f>
        <x:v>0.71332321507972074</x:v>
      </x:c>
      <x:c r="F44" s="229">
        <x:f>SUM(F22:F35)</x:f>
        <x:v>589885.69999999995</x:v>
      </x:c>
      <x:c r="G44" s="230">
        <x:f>H44/F44</x:f>
        <x:v>7.488899968248087</x:v>
      </x:c>
      <x:c r="H44" s="229">
        <x:f>SUM(H22:H35)</x:f>
        <x:v>4417595</x:v>
      </x:c>
      <x:c r="I44" s="277">
        <x:f>SUM(I22:I35)</x:f>
        <x:v>94835683.939999998</x:v>
      </x:c>
      <x:c r="J44" s="278">
        <x:f t="shared" ref="J44" si="10">-PMT(0.46%,G44,I44)/(F44*1000)</x:f>
        <x:v>2.1888944223729632E-2</x:v>
      </x:c>
      <x:c r="K44" s="279" t="s">
        <x:v>18</x:v>
      </x:c>
      <x:c r="L44" s="279" t="s">
        <x:v>18</x:v>
      </x:c>
      <x:c r="M44" s="280" t="s">
        <x:v>18</x:v>
      </x:c>
      <x:c r="N44" s="280" t="s">
        <x:v>18</x:v>
      </x:c>
      <x:c r="O44" s="280" t="s">
        <x:v>18</x:v>
      </x:c>
      <x:c r="P44" s="279" t="s">
        <x:v>18</x:v>
      </x:c>
      <x:c r="Q44" s="279" t="s">
        <x:v>18</x:v>
      </x:c>
      <x:c r="R44" s="309">
        <x:f>SUM(R26:R34)</x:f>
        <x:v>161117714</x:v>
      </x:c>
      <x:c r="S44" s="277">
        <x:f>SUM(S26:S35)</x:f>
        <x:v>67796000</x:v>
      </x:c>
      <x:c r="T44" s="281">
        <x:f>R44-S44</x:f>
        <x:v>93321714</x:v>
      </x:c>
      <x:c r="U44" s="233">
        <x:f>R44/S44</x:f>
        <x:v>2.3765076700690306</x:v>
      </x:c>
      <x:c r="V44" s="282" t="s">
        <x:v>18</x:v>
      </x:c>
      <x:c r="W44" s="282" t="s">
        <x:v>18</x:v>
      </x:c>
    </x:row>
    <x:row r="45" spans="2:23" x14ac:dyDescent="0.55000000000000004">
      <x:c r="B45" s="28" t="s">
        <x:v>78</x:v>
      </x:c>
      <x:c r="C45" s="28"/>
      <x:c r="D45" s="229">
        <x:f>SUM(D36:D42)</x:f>
        <x:v>93648.460999999996</x:v>
      </x:c>
      <x:c r="E45" s="293">
        <x:f>F45/D45</x:f>
        <x:v>0.84422953837970705</x:v>
      </x:c>
      <x:c r="F45" s="229">
        <x:f>SUM(F36:F42)</x:f>
        <x:v>79060.796999999991</x:v>
      </x:c>
      <x:c r="G45" s="279" t="s">
        <x:v>18</x:v>
      </x:c>
      <x:c r="H45" s="279" t="s">
        <x:v>18</x:v>
      </x:c>
      <x:c r="I45" s="279" t="s">
        <x:v>18</x:v>
      </x:c>
      <x:c r="J45" s="279" t="s">
        <x:v>18</x:v>
      </x:c>
      <x:c r="K45" s="279" t="s">
        <x:v>18</x:v>
      </x:c>
      <x:c r="L45" s="279" t="s">
        <x:v>18</x:v>
      </x:c>
      <x:c r="M45" s="280" t="s">
        <x:v>18</x:v>
      </x:c>
      <x:c r="N45" s="280" t="s">
        <x:v>18</x:v>
      </x:c>
      <x:c r="O45" s="280" t="s">
        <x:v>18</x:v>
      </x:c>
      <x:c r="P45" s="279" t="s">
        <x:v>18</x:v>
      </x:c>
      <x:c r="Q45" s="279" t="s">
        <x:v>18</x:v>
      </x:c>
      <x:c r="R45" s="26">
        <x:f>SUM(R36:R42)</x:f>
        <x:v>63033475</x:v>
      </x:c>
      <x:c r="S45" s="26">
        <x:f>SUM(S36:S42)</x:f>
        <x:v>29723162</x:v>
      </x:c>
      <x:c r="T45" s="281">
        <x:f>R45-S45</x:f>
        <x:v>33310313</x:v>
      </x:c>
      <x:c r="U45" s="233">
        <x:f>R45/S45</x:f>
        <x:v>2.1206853766096621</x:v>
      </x:c>
      <x:c r="V45" s="282" t="s">
        <x:v>18</x:v>
      </x:c>
      <x:c r="W45" s="282" t="s">
        <x:v>18</x:v>
      </x:c>
    </x:row>
    <x:row r="46" spans="2:23" ht="15.7" customHeight="1" x14ac:dyDescent="0.55000000000000004">
      <x:c r="B46" s="403" t="s">
        <x:v>79</x:v>
      </x:c>
      <x:c r="C46" s="404"/>
      <x:c r="D46" s="404"/>
      <x:c r="E46" s="404"/>
      <x:c r="F46" s="404"/>
      <x:c r="G46" s="404"/>
      <x:c r="H46" s="404"/>
      <x:c r="I46" s="404"/>
      <x:c r="J46" s="404"/>
      <x:c r="K46" s="404"/>
      <x:c r="L46" s="404"/>
      <x:c r="M46" s="404"/>
      <x:c r="N46" s="404"/>
      <x:c r="O46" s="404"/>
      <x:c r="P46" s="404"/>
      <x:c r="Q46" s="404"/>
      <x:c r="R46" s="404"/>
      <x:c r="S46" s="404"/>
      <x:c r="T46" s="404"/>
      <x:c r="U46" s="404"/>
      <x:c r="V46" s="404"/>
      <x:c r="W46" s="405"/>
    </x:row>
    <x:row r="47" spans="2:23" x14ac:dyDescent="0.55000000000000004">
      <x:c r="B47" s="2" t="s">
        <x:v>185</x:v>
      </x:c>
      <x:c r="C47" s="109" t="s">
        <x:v>95</x:v>
      </x:c>
      <x:c r="D47" s="245">
        <x:v>340774</x:v>
      </x:c>
      <x:c r="E47" s="59">
        <x:f>F47/D47</x:f>
        <x:v>0.5400001173798471</x:v>
      </x:c>
      <x:c r="F47" s="79">
        <x:v>184018</x:v>
      </x:c>
      <x:c r="G47" s="80">
        <x:v>5.2</x:v>
      </x:c>
      <x:c r="H47" s="79">
        <x:f>F47*G47</x:f>
        <x:v>956893.6</x:v>
      </x:c>
      <x:c r="I47" s="81">
        <x:v>13782316.16</x:v>
      </x:c>
      <x:c r="J47" s="258">
        <x:f t="shared" ref="J47" si="11">-PMT(0.46%,G47,I47)/(F47*1000)</x:f>
        <x:v>1.4609234899782097E-2</x:v>
      </x:c>
      <x:c r="K47" s="57" t="s">
        <x:v>18</x:v>
      </x:c>
      <x:c r="L47" s="57" t="s">
        <x:v>18</x:v>
      </x:c>
      <x:c r="M47" s="57" t="s">
        <x:v>18</x:v>
      </x:c>
      <x:c r="N47" s="57" t="s">
        <x:v>18</x:v>
      </x:c>
      <x:c r="O47" s="57" t="s">
        <x:v>18</x:v>
      </x:c>
      <x:c r="P47" s="57" t="s">
        <x:v>18</x:v>
      </x:c>
      <x:c r="Q47" s="57" t="s">
        <x:v>18</x:v>
      </x:c>
      <x:c r="R47" s="74">
        <x:v>67812105</x:v>
      </x:c>
      <x:c r="S47" s="74">
        <x:v>9321442</x:v>
      </x:c>
      <x:c r="T47" s="74">
        <x:f>R47-S47</x:f>
        <x:v>58490663</x:v>
      </x:c>
      <x:c r="U47" s="59">
        <x:v>7.27</x:v>
      </x:c>
      <x:c r="V47" s="79">
        <x:v>8965546</x:v>
      </x:c>
      <x:c r="W47" s="109" t="s">
        <x:v>96</x:v>
      </x:c>
    </x:row>
    <x:row r="48" spans="2:23" x14ac:dyDescent="0.55000000000000004">
      <x:c r="B48" s="2" t="s">
        <x:v>186</x:v>
      </x:c>
      <x:c r="C48" s="109" t="s">
        <x:v>95</x:v>
      </x:c>
      <x:c r="D48" s="244">
        <x:v>176194</x:v>
      </x:c>
      <x:c r="E48" s="59">
        <x:f t="shared" ref="E48:E55" si="12">F48/D48</x:f>
        <x:v>0.5402283846214968</x:v>
      </x:c>
      <x:c r="F48" s="154">
        <x:v>95185</x:v>
      </x:c>
      <x:c r="G48" s="80">
        <x:v>5.2</x:v>
      </x:c>
      <x:c r="H48" s="79">
        <x:f>F48*G48</x:f>
        <x:v>494962</x:v>
      </x:c>
      <x:c r="I48" s="53" t="s">
        <x:v>18</x:v>
      </x:c>
      <x:c r="J48" s="53" t="s">
        <x:v>18</x:v>
      </x:c>
      <x:c r="K48" s="57" t="s">
        <x:v>18</x:v>
      </x:c>
      <x:c r="L48" s="57" t="s">
        <x:v>18</x:v>
      </x:c>
      <x:c r="M48" s="57" t="s">
        <x:v>18</x:v>
      </x:c>
      <x:c r="N48" s="57" t="s">
        <x:v>18</x:v>
      </x:c>
      <x:c r="O48" s="57" t="s">
        <x:v>18</x:v>
      </x:c>
      <x:c r="P48" s="57" t="s">
        <x:v>18</x:v>
      </x:c>
      <x:c r="Q48" s="57" t="s">
        <x:v>18</x:v>
      </x:c>
      <x:c r="R48" s="57" t="s">
        <x:v>18</x:v>
      </x:c>
      <x:c r="S48" s="57" t="s">
        <x:v>18</x:v>
      </x:c>
      <x:c r="T48" s="57" t="s">
        <x:v>18</x:v>
      </x:c>
      <x:c r="U48" s="51" t="s">
        <x:v>18</x:v>
      </x:c>
      <x:c r="V48" s="50" t="s">
        <x:v>18</x:v>
      </x:c>
      <x:c r="W48" s="57" t="s">
        <x:v>18</x:v>
      </x:c>
    </x:row>
    <x:row r="49" spans="2:23" x14ac:dyDescent="0.55000000000000004">
      <x:c r="B49" s="2" t="s">
        <x:v>109</x:v>
      </x:c>
      <x:c r="C49" s="49" t="s">
        <x:v>95</x:v>
      </x:c>
      <x:c r="D49" s="245">
        <x:v>35478</x:v>
      </x:c>
      <x:c r="E49" s="59">
        <x:f t="shared" si="12"/>
        <x:v>0.71399176954732513</x:v>
      </x:c>
      <x:c r="F49" s="79">
        <x:v>25331</x:v>
      </x:c>
      <x:c r="G49" s="80">
        <x:v>8</x:v>
      </x:c>
      <x:c r="H49" s="79">
        <x:f t="shared" ref="H49:H55" si="13">F49*G49</x:f>
        <x:v>202648</x:v>
      </x:c>
      <x:c r="I49" s="81">
        <x:v>6817035.8600000003</x:v>
      </x:c>
      <x:c r="J49" s="258">
        <x:f t="shared" ref="J49:J55" si="14">-PMT(0.46%,G49,I49)/(F49*1000)</x:f>
        <x:v>3.433986051230814E-2</x:v>
      </x:c>
      <x:c r="K49" s="57" t="s">
        <x:v>18</x:v>
      </x:c>
      <x:c r="L49" s="57" t="s">
        <x:v>18</x:v>
      </x:c>
      <x:c r="M49" s="57" t="s">
        <x:v>18</x:v>
      </x:c>
      <x:c r="N49" s="57" t="s">
        <x:v>18</x:v>
      </x:c>
      <x:c r="O49" s="57" t="s">
        <x:v>18</x:v>
      </x:c>
      <x:c r="P49" s="57" t="s">
        <x:v>18</x:v>
      </x:c>
      <x:c r="Q49" s="57" t="s">
        <x:v>18</x:v>
      </x:c>
      <x:c r="R49" s="74">
        <x:v>12623132</x:v>
      </x:c>
      <x:c r="S49" s="74">
        <x:v>5385526</x:v>
      </x:c>
      <x:c r="T49" s="74">
        <x:f t="shared" ref="T49:T55" si="15">R49-S49</x:f>
        <x:v>7237606</x:v>
      </x:c>
      <x:c r="U49" s="59">
        <x:v>2.34</x:v>
      </x:c>
      <x:c r="V49" s="79">
        <x:v>42313</x:v>
      </x:c>
      <x:c r="W49" s="109" t="s">
        <x:v>96</x:v>
      </x:c>
    </x:row>
    <x:row r="50" spans="2:23" ht="29.25" customHeight="1" x14ac:dyDescent="0.55000000000000004">
      <x:c r="B50" s="2" t="s">
        <x:v>187</x:v>
      </x:c>
      <x:c r="C50" s="49" t="s">
        <x:v>95</x:v>
      </x:c>
      <x:c r="D50" s="245">
        <x:v>21974</x:v>
      </x:c>
      <x:c r="E50" s="59">
        <x:f t="shared" si="12"/>
        <x:v>0.93150996632383731</x:v>
      </x:c>
      <x:c r="F50" s="79">
        <x:v>20469</x:v>
      </x:c>
      <x:c r="G50" s="80">
        <x:v>5.2</x:v>
      </x:c>
      <x:c r="H50" s="79">
        <x:f t="shared" si="13"/>
        <x:v>106438.8</x:v>
      </x:c>
      <x:c r="I50" s="126">
        <x:v>4815027.7</x:v>
      </x:c>
      <x:c r="J50" s="258">
        <x:f t="shared" si="14"/>
        <x:v>4.5884682826767387E-2</x:v>
      </x:c>
      <x:c r="K50" s="57" t="s">
        <x:v>18</x:v>
      </x:c>
      <x:c r="L50" s="57" t="s">
        <x:v>18</x:v>
      </x:c>
      <x:c r="M50" s="57" t="s">
        <x:v>18</x:v>
      </x:c>
      <x:c r="N50" s="57" t="s">
        <x:v>18</x:v>
      </x:c>
      <x:c r="O50" s="57" t="s">
        <x:v>18</x:v>
      </x:c>
      <x:c r="P50" s="57" t="s">
        <x:v>18</x:v>
      </x:c>
      <x:c r="Q50" s="57" t="s">
        <x:v>18</x:v>
      </x:c>
      <x:c r="R50" s="74">
        <x:v>8620368</x:v>
      </x:c>
      <x:c r="S50" s="74">
        <x:v>4662083</x:v>
      </x:c>
      <x:c r="T50" s="74">
        <x:f t="shared" si="15"/>
        <x:v>3958285</x:v>
      </x:c>
      <x:c r="U50" s="130">
        <x:v>1.85</x:v>
      </x:c>
      <x:c r="V50" s="131">
        <x:v>41457</x:v>
      </x:c>
      <x:c r="W50" s="172" t="s">
        <x:v>111</x:v>
      </x:c>
    </x:row>
    <x:row r="51" spans="2:23" ht="14.5" customHeight="1" x14ac:dyDescent="0.55000000000000004">
      <x:c r="B51" s="2" t="s">
        <x:v>188</x:v>
      </x:c>
      <x:c r="C51" s="49" t="s">
        <x:v>95</x:v>
      </x:c>
      <x:c r="D51" s="245">
        <x:v>4902</x:v>
      </x:c>
      <x:c r="E51" s="59">
        <x:f t="shared" si="12"/>
        <x:v>0.79436964504283969</x:v>
      </x:c>
      <x:c r="F51" s="127">
        <x:f>973+2921</x:f>
        <x:v>3894</x:v>
      </x:c>
      <x:c r="G51" s="158">
        <x:v>5.2</x:v>
      </x:c>
      <x:c r="H51" s="79">
        <x:f t="shared" si="13"/>
        <x:v>20248.8</x:v>
      </x:c>
      <x:c r="I51" s="128">
        <x:v>1405687.4</x:v>
      </x:c>
      <x:c r="J51" s="258">
        <x:f t="shared" si="14"/>
        <x:v>7.0413896078743696E-2</x:v>
      </x:c>
      <x:c r="K51" s="57" t="s">
        <x:v>18</x:v>
      </x:c>
      <x:c r="L51" s="57" t="s">
        <x:v>18</x:v>
      </x:c>
      <x:c r="M51" s="57" t="s">
        <x:v>18</x:v>
      </x:c>
      <x:c r="N51" s="57" t="s">
        <x:v>18</x:v>
      </x:c>
      <x:c r="O51" s="57" t="s">
        <x:v>18</x:v>
      </x:c>
      <x:c r="P51" s="57" t="s">
        <x:v>18</x:v>
      </x:c>
      <x:c r="Q51" s="57" t="s">
        <x:v>18</x:v>
      </x:c>
      <x:c r="R51" s="141">
        <x:v>4569189</x:v>
      </x:c>
      <x:c r="S51" s="141">
        <x:v>2217782</x:v>
      </x:c>
      <x:c r="T51" s="74">
        <x:f t="shared" si="15"/>
        <x:v>2351407</x:v>
      </x:c>
      <x:c r="U51" s="130">
        <x:v>2.06</x:v>
      </x:c>
      <x:c r="V51" s="148">
        <x:v>9575</x:v>
      </x:c>
      <x:c r="W51" s="109" t="s">
        <x:v>105</x:v>
      </x:c>
    </x:row>
    <x:row r="52" spans="2:23" x14ac:dyDescent="0.55000000000000004">
      <x:c r="B52" s="2" t="s">
        <x:v>189</x:v>
      </x:c>
      <x:c r="C52" s="49" t="s">
        <x:v>95</x:v>
      </x:c>
      <x:c r="D52" s="245">
        <x:v>5515</x:v>
      </x:c>
      <x:c r="E52" s="59">
        <x:f t="shared" si="12"/>
        <x:v>0.59002719854941066</x:v>
      </x:c>
      <x:c r="F52" s="127">
        <x:v>3254</x:v>
      </x:c>
      <x:c r="G52" s="158">
        <x:v>18</x:v>
      </x:c>
      <x:c r="H52" s="79">
        <x:f t="shared" si="13"/>
        <x:v>58572</x:v>
      </x:c>
      <x:c r="I52" s="128">
        <x:v>4858147.18</x:v>
      </x:c>
      <x:c r="J52" s="258">
        <x:f t="shared" si="14"/>
        <x:v>8.6614910577353696E-2</x:v>
      </x:c>
      <x:c r="K52" s="57" t="s">
        <x:v>18</x:v>
      </x:c>
      <x:c r="L52" s="57" t="s">
        <x:v>18</x:v>
      </x:c>
      <x:c r="M52" s="57" t="s">
        <x:v>18</x:v>
      </x:c>
      <x:c r="N52" s="57" t="s">
        <x:v>18</x:v>
      </x:c>
      <x:c r="O52" s="57" t="s">
        <x:v>18</x:v>
      </x:c>
      <x:c r="P52" s="57" t="s">
        <x:v>18</x:v>
      </x:c>
      <x:c r="Q52" s="57" t="s">
        <x:v>18</x:v>
      </x:c>
      <x:c r="R52" s="141">
        <x:v>6929283</x:v>
      </x:c>
      <x:c r="S52" s="141">
        <x:v>8732780</x:v>
      </x:c>
      <x:c r="T52" s="74">
        <x:f t="shared" si="15"/>
        <x:v>-1803497</x:v>
      </x:c>
      <x:c r="U52" s="130">
        <x:v>0.79</x:v>
      </x:c>
      <x:c r="V52" s="113">
        <x:v>10706</x:v>
      </x:c>
      <x:c r="W52" s="109" t="s">
        <x:v>105</x:v>
      </x:c>
    </x:row>
    <x:row r="53" spans="2:23" x14ac:dyDescent="0.55000000000000004">
      <x:c r="B53" s="2" t="s">
        <x:v>142</x:v>
      </x:c>
      <x:c r="C53" s="49" t="s">
        <x:v>95</x:v>
      </x:c>
      <x:c r="D53" s="243">
        <x:v>129244</x:v>
      </x:c>
      <x:c r="E53" s="59">
        <x:f t="shared" si="12"/>
        <x:v>0.99859954814149976</x:v>
      </x:c>
      <x:c r="F53" s="127">
        <x:v>129063</x:v>
      </x:c>
      <x:c r="G53" s="158">
        <x:v>1</x:v>
      </x:c>
      <x:c r="H53" s="79">
        <x:f t="shared" si="13"/>
        <x:v>129063</x:v>
      </x:c>
      <x:c r="I53" s="56">
        <x:v>1788260.03</x:v>
      </x:c>
      <x:c r="J53" s="258">
        <x:f t="shared" si="14"/>
        <x:v>1.3919450393513244E-2</x:v>
      </x:c>
      <x:c r="K53" s="57" t="s">
        <x:v>18</x:v>
      </x:c>
      <x:c r="L53" s="57" t="s">
        <x:v>18</x:v>
      </x:c>
      <x:c r="M53" s="57" t="s">
        <x:v>18</x:v>
      </x:c>
      <x:c r="N53" s="57" t="s">
        <x:v>18</x:v>
      </x:c>
      <x:c r="O53" s="57" t="s">
        <x:v>18</x:v>
      </x:c>
      <x:c r="P53" s="57" t="s">
        <x:v>18</x:v>
      </x:c>
      <x:c r="Q53" s="57" t="s">
        <x:v>18</x:v>
      </x:c>
      <x:c r="R53" s="1">
        <x:v>5719277</x:v>
      </x:c>
      <x:c r="S53" s="1">
        <x:v>1788260</x:v>
      </x:c>
      <x:c r="T53" s="74">
        <x:f t="shared" si="15"/>
        <x:v>3931017</x:v>
      </x:c>
      <x:c r="U53" s="59">
        <x:v>3.2</x:v>
      </x:c>
      <x:c r="V53" s="108">
        <x:v>446587</x:v>
      </x:c>
      <x:c r="W53" s="109" t="s">
        <x:v>105</x:v>
      </x:c>
    </x:row>
    <x:row r="54" spans="2:23" x14ac:dyDescent="0.55000000000000004">
      <x:c r="B54" s="2" t="s">
        <x:v>160</x:v>
      </x:c>
      <x:c r="C54" s="49" t="s">
        <x:v>95</x:v>
      </x:c>
      <x:c r="D54" s="245">
        <x:v>4162</x:v>
      </x:c>
      <x:c r="E54" s="59">
        <x:f t="shared" si="12"/>
        <x:v>0.7599711677078328</x:v>
      </x:c>
      <x:c r="F54" s="127">
        <x:v>3163</x:v>
      </x:c>
      <x:c r="G54" s="158">
        <x:v>5.2</x:v>
      </x:c>
      <x:c r="H54" s="79">
        <x:f t="shared" si="13"/>
        <x:v>16447.600000000002</x:v>
      </x:c>
      <x:c r="I54" s="56">
        <x:v>813434.07</x:v>
      </x:c>
      <x:c r="J54" s="258">
        <x:f t="shared" si="14"/>
        <x:v>5.0163604686543545E-2</x:v>
      </x:c>
      <x:c r="K54" s="57" t="s">
        <x:v>18</x:v>
      </x:c>
      <x:c r="L54" s="57" t="s">
        <x:v>18</x:v>
      </x:c>
      <x:c r="M54" s="57" t="s">
        <x:v>18</x:v>
      </x:c>
      <x:c r="N54" s="57" t="s">
        <x:v>18</x:v>
      </x:c>
      <x:c r="O54" s="57" t="s">
        <x:v>18</x:v>
      </x:c>
      <x:c r="P54" s="57" t="s">
        <x:v>18</x:v>
      </x:c>
      <x:c r="Q54" s="57" t="s">
        <x:v>18</x:v>
      </x:c>
      <x:c r="R54" s="145">
        <x:v>1706442</x:v>
      </x:c>
      <x:c r="S54" s="145">
        <x:v>797868</x:v>
      </x:c>
      <x:c r="T54" s="74">
        <x:f t="shared" si="15"/>
        <x:v>908574</x:v>
      </x:c>
      <x:c r="U54" s="170">
        <x:v>2.14</x:v>
      </x:c>
      <x:c r="V54" s="160">
        <x:v>26497</x:v>
      </x:c>
      <x:c r="W54" s="109" t="s">
        <x:v>161</x:v>
      </x:c>
    </x:row>
    <x:row r="55" spans="2:23" x14ac:dyDescent="0.55000000000000004">
      <x:c r="B55" s="2" t="s">
        <x:v>162</x:v>
      </x:c>
      <x:c r="C55" s="49" t="s">
        <x:v>95</x:v>
      </x:c>
      <x:c r="D55" s="246">
        <x:v>508</x:v>
      </x:c>
      <x:c r="E55" s="59">
        <x:f t="shared" si="12"/>
        <x:v>0.79921259842519687</x:v>
      </x:c>
      <x:c r="F55" s="127">
        <x:v>406</x:v>
      </x:c>
      <x:c r="G55" s="159">
        <x:v>15</x:v>
      </x:c>
      <x:c r="H55" s="79">
        <x:f t="shared" si="13"/>
        <x:v>6090</x:v>
      </x:c>
      <x:c r="I55" s="56">
        <x:v>22874.83</x:v>
      </x:c>
      <x:c r="J55" s="258">
        <x:f t="shared" si="14"/>
        <x:v>3.8958353964153743E-3</x:v>
      </x:c>
      <x:c r="K55" s="57" t="s">
        <x:v>18</x:v>
      </x:c>
      <x:c r="L55" s="57" t="s">
        <x:v>18</x:v>
      </x:c>
      <x:c r="M55" s="57" t="s">
        <x:v>18</x:v>
      </x:c>
      <x:c r="N55" s="57" t="s">
        <x:v>18</x:v>
      </x:c>
      <x:c r="O55" s="57" t="s">
        <x:v>18</x:v>
      </x:c>
      <x:c r="P55" s="57" t="s">
        <x:v>18</x:v>
      </x:c>
      <x:c r="Q55" s="57" t="s">
        <x:v>18</x:v>
      </x:c>
      <x:c r="R55" s="1">
        <x:v>511641</x:v>
      </x:c>
      <x:c r="S55" s="1">
        <x:v>85113</x:v>
      </x:c>
      <x:c r="T55" s="74">
        <x:f t="shared" si="15"/>
        <x:v>426528</x:v>
      </x:c>
      <x:c r="U55" s="59">
        <x:v>6.01</x:v>
      </x:c>
      <x:c r="V55" s="52">
        <x:v>798</x:v>
      </x:c>
      <x:c r="W55" s="109" t="s">
        <x:v>98</x:v>
      </x:c>
    </x:row>
    <x:row r="56" spans="2:23" x14ac:dyDescent="0.55000000000000004">
      <x:c r="B56" s="2" t="s">
        <x:v>173</x:v>
      </x:c>
      <x:c r="C56" s="49" t="s">
        <x:v>95</x:v>
      </x:c>
      <x:c r="D56" s="52">
        <x:v>1610</x:v>
      </x:c>
      <x:c r="E56" s="155">
        <x:f t="shared" ref="E56:E63" si="16">F56/D56</x:f>
        <x:v>1</x:v>
      </x:c>
      <x:c r="F56" s="127">
        <x:v>1610</x:v>
      </x:c>
      <x:c r="G56" s="56" t="s">
        <x:v>18</x:v>
      </x:c>
      <x:c r="H56" s="52" t="s">
        <x:v>18</x:v>
      </x:c>
      <x:c r="I56" s="52" t="s">
        <x:v>18</x:v>
      </x:c>
      <x:c r="J56" s="52" t="s">
        <x:v>18</x:v>
      </x:c>
      <x:c r="K56" s="57" t="s">
        <x:v>18</x:v>
      </x:c>
      <x:c r="L56" s="57" t="s">
        <x:v>18</x:v>
      </x:c>
      <x:c r="M56" s="57" t="s">
        <x:v>18</x:v>
      </x:c>
      <x:c r="N56" s="57" t="s">
        <x:v>18</x:v>
      </x:c>
      <x:c r="O56" s="57" t="s">
        <x:v>18</x:v>
      </x:c>
      <x:c r="P56" s="57" t="s">
        <x:v>18</x:v>
      </x:c>
      <x:c r="Q56" s="57" t="s">
        <x:v>18</x:v>
      </x:c>
      <x:c r="R56" s="57" t="s">
        <x:v>18</x:v>
      </x:c>
      <x:c r="S56" s="57" t="s">
        <x:v>18</x:v>
      </x:c>
      <x:c r="T56" s="57" t="s">
        <x:v>18</x:v>
      </x:c>
      <x:c r="U56" s="51" t="s">
        <x:v>18</x:v>
      </x:c>
      <x:c r="V56" s="52">
        <x:v>8793</x:v>
      </x:c>
      <x:c r="W56" s="109" t="s">
        <x:v>105</x:v>
      </x:c>
    </x:row>
    <x:row r="57" spans="2:23" x14ac:dyDescent="0.55000000000000004">
      <x:c r="B57" s="2" t="s">
        <x:v>190</x:v>
      </x:c>
      <x:c r="C57" s="49" t="s">
        <x:v>183</x:v>
      </x:c>
      <x:c r="D57" s="52">
        <x:v>80258</x:v>
      </x:c>
      <x:c r="E57" s="155">
        <x:f>F57/D57</x:f>
        <x:v>0.50999277330608783</x:v>
      </x:c>
      <x:c r="F57" s="127">
        <x:v>40931</x:v>
      </x:c>
      <x:c r="G57" s="53">
        <x:v>5.2</x:v>
      </x:c>
      <x:c r="H57" s="52">
        <x:f>F57*G57</x:f>
        <x:v>212841.2</x:v>
      </x:c>
      <x:c r="I57" s="56">
        <x:v>5230561.29</x:v>
      </x:c>
      <x:c r="J57" s="258">
        <x:f t="shared" ref="J57:J58" si="17">-PMT(0.46%,G57,I57)/(F57*1000)</x:f>
        <x:v>2.492651194250221E-2</x:v>
      </x:c>
      <x:c r="K57" s="57" t="s">
        <x:v>18</x:v>
      </x:c>
      <x:c r="L57" s="57" t="s">
        <x:v>18</x:v>
      </x:c>
      <x:c r="M57" s="57" t="s">
        <x:v>18</x:v>
      </x:c>
      <x:c r="N57" s="57" t="s">
        <x:v>18</x:v>
      </x:c>
      <x:c r="O57" s="57" t="s">
        <x:v>18</x:v>
      </x:c>
      <x:c r="P57" s="57" t="s">
        <x:v>18</x:v>
      </x:c>
      <x:c r="Q57" s="57" t="s">
        <x:v>18</x:v>
      </x:c>
      <x:c r="R57" s="57" t="s">
        <x:v>18</x:v>
      </x:c>
      <x:c r="S57" s="57" t="s">
        <x:v>18</x:v>
      </x:c>
      <x:c r="T57" s="57" t="s">
        <x:v>18</x:v>
      </x:c>
      <x:c r="U57" s="51" t="s">
        <x:v>18</x:v>
      </x:c>
      <x:c r="V57" s="52">
        <x:v>2125179</x:v>
      </x:c>
      <x:c r="W57" s="109" t="s">
        <x:v>96</x:v>
      </x:c>
    </x:row>
    <x:row r="58" spans="2:23" x14ac:dyDescent="0.55000000000000004">
      <x:c r="B58" s="2" t="s">
        <x:v>191</x:v>
      </x:c>
      <x:c r="C58" s="49" t="s">
        <x:v>183</x:v>
      </x:c>
      <x:c r="D58" s="52">
        <x:v>3908</x:v>
      </x:c>
      <x:c r="E58" s="155">
        <x:f t="shared" si="16"/>
        <x:v>0.59774820880245649</x:v>
      </x:c>
      <x:c r="F58" s="127">
        <x:v>2336</x:v>
      </x:c>
      <x:c r="G58" s="53">
        <x:v>5.2</x:v>
      </x:c>
      <x:c r="H58" s="52">
        <x:f>F58*G58</x:f>
        <x:v>12147.2</x:v>
      </x:c>
      <x:c r="I58" s="1">
        <x:v>500000</x:v>
      </x:c>
      <x:c r="J58" s="258">
        <x:f t="shared" si="17"/>
        <x:v>4.1750601433344872E-2</x:v>
      </x:c>
      <x:c r="K58" s="57" t="s">
        <x:v>18</x:v>
      </x:c>
      <x:c r="L58" s="57" t="s">
        <x:v>18</x:v>
      </x:c>
      <x:c r="M58" s="57" t="s">
        <x:v>18</x:v>
      </x:c>
      <x:c r="N58" s="57" t="s">
        <x:v>18</x:v>
      </x:c>
      <x:c r="O58" s="57" t="s">
        <x:v>18</x:v>
      </x:c>
      <x:c r="P58" s="57" t="s">
        <x:v>18</x:v>
      </x:c>
      <x:c r="Q58" s="57" t="s">
        <x:v>18</x:v>
      </x:c>
      <x:c r="R58" s="57" t="s">
        <x:v>18</x:v>
      </x:c>
      <x:c r="S58" s="57" t="s">
        <x:v>18</x:v>
      </x:c>
      <x:c r="T58" s="57" t="s">
        <x:v>18</x:v>
      </x:c>
      <x:c r="U58" s="51" t="s">
        <x:v>18</x:v>
      </x:c>
      <x:c r="V58" s="113">
        <x:v>115329</x:v>
      </x:c>
      <x:c r="W58" s="109" t="s">
        <x:v>96</x:v>
      </x:c>
    </x:row>
    <x:row r="59" spans="2:23" ht="14.5" customHeight="1" x14ac:dyDescent="0.55000000000000004">
      <x:c r="B59" s="2" t="s">
        <x:v>192</x:v>
      </x:c>
      <x:c r="C59" s="49" t="s">
        <x:v>183</x:v>
      </x:c>
      <x:c r="D59" s="155" t="s">
        <x:v>18</x:v>
      </x:c>
      <x:c r="E59" s="155" t="s">
        <x:v>18</x:v>
      </x:c>
      <x:c r="F59" s="124" t="s">
        <x:v>18</x:v>
      </x:c>
      <x:c r="G59" s="56" t="s">
        <x:v>18</x:v>
      </x:c>
      <x:c r="H59" s="52" t="s">
        <x:v>18</x:v>
      </x:c>
      <x:c r="I59" s="1">
        <x:v>60000</x:v>
      </x:c>
      <x:c r="J59" s="155" t="s">
        <x:v>18</x:v>
      </x:c>
      <x:c r="K59" s="57" t="s">
        <x:v>18</x:v>
      </x:c>
      <x:c r="L59" s="57" t="s">
        <x:v>18</x:v>
      </x:c>
      <x:c r="M59" s="57" t="s">
        <x:v>18</x:v>
      </x:c>
      <x:c r="N59" s="57" t="s">
        <x:v>18</x:v>
      </x:c>
      <x:c r="O59" s="57" t="s">
        <x:v>18</x:v>
      </x:c>
      <x:c r="P59" s="57" t="s">
        <x:v>18</x:v>
      </x:c>
      <x:c r="Q59" s="57" t="s">
        <x:v>18</x:v>
      </x:c>
      <x:c r="R59" s="57" t="s">
        <x:v>18</x:v>
      </x:c>
      <x:c r="S59" s="57" t="s">
        <x:v>18</x:v>
      </x:c>
      <x:c r="T59" s="57" t="s">
        <x:v>18</x:v>
      </x:c>
      <x:c r="U59" s="51" t="s">
        <x:v>18</x:v>
      </x:c>
      <x:c r="V59" s="227">
        <x:v>716</x:v>
      </x:c>
      <x:c r="W59" s="109" t="s">
        <x:v>105</x:v>
      </x:c>
    </x:row>
    <x:row r="60" spans="2:23" x14ac:dyDescent="0.55000000000000004">
      <x:c r="B60" s="2" t="s">
        <x:v>193</x:v>
      </x:c>
      <x:c r="C60" s="49" t="s">
        <x:v>183</x:v>
      </x:c>
      <x:c r="D60" s="52">
        <x:v>103</x:v>
      </x:c>
      <x:c r="E60" s="155">
        <x:f t="shared" si="16"/>
        <x:v>0.79611650485436891</x:v>
      </x:c>
      <x:c r="F60" s="127">
        <x:v>82</x:v>
      </x:c>
      <x:c r="G60" s="158">
        <x:v>5.2</x:v>
      </x:c>
      <x:c r="H60" s="79">
        <x:f>F60*G60</x:f>
        <x:v>426.40000000000003</x:v>
      </x:c>
      <x:c r="I60" s="56" t="s">
        <x:v>18</x:v>
      </x:c>
      <x:c r="J60" s="56" t="s">
        <x:v>18</x:v>
      </x:c>
      <x:c r="K60" s="57" t="s">
        <x:v>18</x:v>
      </x:c>
      <x:c r="L60" s="57" t="s">
        <x:v>18</x:v>
      </x:c>
      <x:c r="M60" s="57" t="s">
        <x:v>18</x:v>
      </x:c>
      <x:c r="N60" s="57" t="s">
        <x:v>18</x:v>
      </x:c>
      <x:c r="O60" s="57" t="s">
        <x:v>18</x:v>
      </x:c>
      <x:c r="P60" s="57" t="s">
        <x:v>18</x:v>
      </x:c>
      <x:c r="Q60" s="57" t="s">
        <x:v>18</x:v>
      </x:c>
      <x:c r="R60" s="57" t="s">
        <x:v>18</x:v>
      </x:c>
      <x:c r="S60" s="57" t="s">
        <x:v>18</x:v>
      </x:c>
      <x:c r="T60" s="57" t="s">
        <x:v>18</x:v>
      </x:c>
      <x:c r="U60" s="51" t="s">
        <x:v>18</x:v>
      </x:c>
      <x:c r="V60" s="52">
        <x:v>105</x:v>
      </x:c>
      <x:c r="W60" s="109" t="s">
        <x:v>98</x:v>
      </x:c>
    </x:row>
    <x:row r="61" spans="2:23" ht="27.75" customHeight="1" x14ac:dyDescent="0.55000000000000004">
      <x:c r="B61" s="2" t="s">
        <x:v>194</x:v>
      </x:c>
      <x:c r="C61" s="49" t="s">
        <x:v>183</x:v>
      </x:c>
      <x:c r="D61" s="52">
        <x:v>23776</x:v>
      </x:c>
      <x:c r="E61" s="155">
        <x:f t="shared" ref="E61:E62" si="18">F61/D61</x:f>
        <x:v>0.80000841184387617</x:v>
      </x:c>
      <x:c r="F61" s="106">
        <x:v>19021</x:v>
      </x:c>
      <x:c r="G61" s="80">
        <x:v>5.2</x:v>
      </x:c>
      <x:c r="H61" s="79">
        <x:f>F61*G61</x:f>
        <x:v>98909.2</x:v>
      </x:c>
      <x:c r="I61" s="1">
        <x:v>2829875</x:v>
      </x:c>
      <x:c r="J61" s="258">
        <x:f t="shared" ref="J61" si="19">-PMT(0.46%,G61,I61)/(F61*1000)</x:f>
        <x:v>2.9020138250150086E-2</x:v>
      </x:c>
      <x:c r="K61" s="57" t="s">
        <x:v>18</x:v>
      </x:c>
      <x:c r="L61" s="57" t="s">
        <x:v>18</x:v>
      </x:c>
      <x:c r="M61" s="57" t="s">
        <x:v>18</x:v>
      </x:c>
      <x:c r="N61" s="57" t="s">
        <x:v>18</x:v>
      </x:c>
      <x:c r="O61" s="57" t="s">
        <x:v>18</x:v>
      </x:c>
      <x:c r="P61" s="57" t="s">
        <x:v>18</x:v>
      </x:c>
      <x:c r="Q61" s="57" t="s">
        <x:v>18</x:v>
      </x:c>
      <x:c r="R61" s="51" t="s">
        <x:v>18</x:v>
      </x:c>
      <x:c r="S61" s="56" t="s">
        <x:v>18</x:v>
      </x:c>
      <x:c r="T61" s="51" t="s">
        <x:v>18</x:v>
      </x:c>
      <x:c r="U61" s="51" t="s">
        <x:v>18</x:v>
      </x:c>
      <x:c r="V61" s="113">
        <x:v>41457</x:v>
      </x:c>
      <x:c r="W61" s="172" t="s">
        <x:v>111</x:v>
      </x:c>
    </x:row>
    <x:row r="62" spans="2:23" x14ac:dyDescent="0.55000000000000004">
      <x:c r="B62" s="2" t="s">
        <x:v>113</x:v>
      </x:c>
      <x:c r="C62" s="49" t="s">
        <x:v>104</x:v>
      </x:c>
      <x:c r="D62" s="311">
        <x:v>374.44400000000002</x:v>
      </x:c>
      <x:c r="E62" s="214">
        <x:f t="shared" si="18"/>
        <x:v>0.92000138872568382</x:v>
      </x:c>
      <x:c r="F62" s="103">
        <x:v>344.48899999999998</x:v>
      </x:c>
      <x:c r="G62" s="57" t="s">
        <x:v>18</x:v>
      </x:c>
      <x:c r="H62" s="57" t="s">
        <x:v>18</x:v>
      </x:c>
      <x:c r="I62" s="57" t="s">
        <x:v>18</x:v>
      </x:c>
      <x:c r="J62" s="57" t="s">
        <x:v>18</x:v>
      </x:c>
      <x:c r="K62" s="57" t="s">
        <x:v>18</x:v>
      </x:c>
      <x:c r="L62" s="57" t="s">
        <x:v>18</x:v>
      </x:c>
      <x:c r="M62" s="57" t="s">
        <x:v>18</x:v>
      </x:c>
      <x:c r="N62" s="57" t="s">
        <x:v>18</x:v>
      </x:c>
      <x:c r="O62" s="57" t="s">
        <x:v>18</x:v>
      </x:c>
      <x:c r="P62" s="57" t="s">
        <x:v>18</x:v>
      </x:c>
      <x:c r="Q62" s="57" t="s">
        <x:v>18</x:v>
      </x:c>
      <x:c r="R62" s="125">
        <x:v>76487</x:v>
      </x:c>
      <x:c r="S62" s="125">
        <x:v>312094.40000000002</x:v>
      </x:c>
      <x:c r="T62" s="74">
        <x:f t="shared" ref="T62" si="20">R62-S62</x:f>
        <x:v>-235607.40000000002</x:v>
      </x:c>
      <x:c r="U62" s="59">
        <x:f t="shared" ref="U62" si="21">R62/S62</x:f>
        <x:v>0.24507648967748219</x:v>
      </x:c>
      <x:c r="V62" s="102">
        <x:v>12558</x:v>
      </x:c>
      <x:c r="W62" s="109" t="s">
        <x:v>96</x:v>
      </x:c>
    </x:row>
    <x:row r="63" spans="2:23" x14ac:dyDescent="0.55000000000000004">
      <x:c r="B63" s="3" t="s">
        <x:v>80</x:v>
      </x:c>
      <x:c r="C63" s="3"/>
      <x:c r="D63" s="67">
        <x:f>SUM(D47:D62)</x:f>
        <x:v>828780.44400000002</x:v>
      </x:c>
      <x:c r="E63" s="65">
        <x:f t="shared" si="16"/>
        <x:v>0.6384169569039686</x:v>
      </x:c>
      <x:c r="F63" s="61">
        <x:f>SUM(F47:F62)</x:f>
        <x:v>529107.48899999994</x:v>
      </x:c>
      <x:c r="G63" s="112">
        <x:f>H63/F63</x:f>
        <x:v>4.3765923713848647</x:v>
      </x:c>
      <x:c r="H63" s="67">
        <x:f>SUM(H47:H62)</x:f>
        <x:v>2315687.8000000007</x:v>
      </x:c>
      <x:c r="I63" s="63">
        <x:f>SUM(I47:I62)</x:f>
        <x:v>42923219.519999996</x:v>
      </x:c>
      <x:c r="J63" s="222">
        <x:f t="shared" ref="J63" si="22">-PMT(0.46%,G63,I63)/(F63*1000)</x:f>
        <x:v>1.8765649646981034E-2</x:v>
      </x:c>
      <x:c r="K63" s="64" t="s">
        <x:v>18</x:v>
      </x:c>
      <x:c r="L63" s="64" t="s">
        <x:v>18</x:v>
      </x:c>
      <x:c r="M63" s="64" t="s">
        <x:v>18</x:v>
      </x:c>
      <x:c r="N63" s="64" t="s">
        <x:v>18</x:v>
      </x:c>
      <x:c r="O63" s="64" t="s">
        <x:v>18</x:v>
      </x:c>
      <x:c r="P63" s="64" t="s">
        <x:v>18</x:v>
      </x:c>
      <x:c r="Q63" s="64" t="s">
        <x:v>18</x:v>
      </x:c>
      <x:c r="R63" s="195">
        <x:f>SUM(R47:R62)</x:f>
        <x:v>108567924</x:v>
      </x:c>
      <x:c r="S63" s="195">
        <x:f>SUM(S47:S62)</x:f>
        <x:v>33302948.399999999</x:v>
      </x:c>
      <x:c r="T63" s="195">
        <x:f>SUM(T47:T62)</x:f>
        <x:v>75264975.599999994</x:v>
      </x:c>
      <x:c r="U63" s="69">
        <x:f t="shared" ref="U63" si="23">R63/S63</x:f>
        <x:v>3.2600093750257861</x:v>
      </x:c>
      <x:c r="V63" s="70">
        <x:f>SUM(V47:V62)</x:f>
        <x:v>11847616</x:v>
      </x:c>
      <x:c r="W63" s="64" t="s">
        <x:v>18</x:v>
      </x:c>
    </x:row>
    <x:row r="64" spans="2:23" ht="15.7" customHeight="1" x14ac:dyDescent="0.55000000000000004">
      <x:c r="B64" s="419" t="s">
        <x:v>81</x:v>
      </x:c>
      <x:c r="C64" s="420"/>
      <x:c r="D64" s="420"/>
      <x:c r="E64" s="420"/>
      <x:c r="F64" s="420"/>
      <x:c r="G64" s="420"/>
      <x:c r="H64" s="420"/>
      <x:c r="I64" s="420"/>
      <x:c r="J64" s="420"/>
      <x:c r="K64" s="420"/>
      <x:c r="L64" s="420"/>
      <x:c r="M64" s="420"/>
      <x:c r="N64" s="420"/>
      <x:c r="O64" s="420"/>
      <x:c r="P64" s="420"/>
      <x:c r="Q64" s="420"/>
      <x:c r="R64" s="420"/>
      <x:c r="S64" s="420"/>
      <x:c r="T64" s="420"/>
      <x:c r="U64" s="420"/>
      <x:c r="V64" s="420"/>
      <x:c r="W64" s="421"/>
    </x:row>
    <x:row r="65" spans="2:23" x14ac:dyDescent="0.55000000000000004">
      <x:c r="B65" s="2" t="s">
        <x:v>129</x:v>
      </x:c>
      <x:c r="C65" s="49" t="s">
        <x:v>104</x:v>
      </x:c>
      <x:c r="D65" s="111">
        <x:v>3608.5259999999998</x:v>
      </x:c>
      <x:c r="E65" s="214">
        <x:f t="shared" ref="E65:E67" si="24">F65/D65</x:f>
        <x:v>1</x:v>
      </x:c>
      <x:c r="F65" s="111">
        <x:v>3608.5259999999998</x:v>
      </x:c>
      <x:c r="G65" s="57" t="s">
        <x:v>18</x:v>
      </x:c>
      <x:c r="H65" s="57" t="s">
        <x:v>18</x:v>
      </x:c>
      <x:c r="I65" s="57" t="s">
        <x:v>18</x:v>
      </x:c>
      <x:c r="J65" s="57" t="s">
        <x:v>18</x:v>
      </x:c>
      <x:c r="K65" s="57" t="s">
        <x:v>18</x:v>
      </x:c>
      <x:c r="L65" s="57" t="s">
        <x:v>18</x:v>
      </x:c>
      <x:c r="M65" s="57" t="s">
        <x:v>18</x:v>
      </x:c>
      <x:c r="N65" s="57" t="s">
        <x:v>18</x:v>
      </x:c>
      <x:c r="O65" s="57" t="s">
        <x:v>18</x:v>
      </x:c>
      <x:c r="P65" s="57" t="s">
        <x:v>18</x:v>
      </x:c>
      <x:c r="Q65" s="57" t="s">
        <x:v>18</x:v>
      </x:c>
      <x:c r="R65" s="125">
        <x:v>7245609</x:v>
      </x:c>
      <x:c r="S65" s="125">
        <x:v>4217048</x:v>
      </x:c>
      <x:c r="T65" s="74">
        <x:f t="shared" ref="T65:T67" si="25">R65-S65</x:f>
        <x:v>3028561</x:v>
      </x:c>
      <x:c r="U65" s="59">
        <x:f>R65/S65</x:f>
        <x:v>1.7181708626508401</x:v>
      </x:c>
      <x:c r="V65" s="79" t="s">
        <x:v>18</x:v>
      </x:c>
      <x:c r="W65" s="109" t="s">
        <x:v>96</x:v>
      </x:c>
    </x:row>
    <x:row r="66" spans="2:23" x14ac:dyDescent="0.55000000000000004">
      <x:c r="B66" s="2" t="s">
        <x:v>116</x:v>
      </x:c>
      <x:c r="C66" s="49" t="s">
        <x:v>104</x:v>
      </x:c>
      <x:c r="D66" s="111">
        <x:v>1559.6130000000001</x:v>
      </x:c>
      <x:c r="E66" s="214">
        <x:f t="shared" si="24"/>
        <x:v>1</x:v>
      </x:c>
      <x:c r="F66" s="111">
        <x:v>1559.6130000000001</x:v>
      </x:c>
      <x:c r="G66" s="57" t="s">
        <x:v>18</x:v>
      </x:c>
      <x:c r="H66" s="57" t="s">
        <x:v>18</x:v>
      </x:c>
      <x:c r="I66" s="57" t="s">
        <x:v>18</x:v>
      </x:c>
      <x:c r="J66" s="57" t="s">
        <x:v>18</x:v>
      </x:c>
      <x:c r="K66" s="57" t="s">
        <x:v>18</x:v>
      </x:c>
      <x:c r="L66" s="57" t="s">
        <x:v>18</x:v>
      </x:c>
      <x:c r="M66" s="57" t="s">
        <x:v>18</x:v>
      </x:c>
      <x:c r="N66" s="57" t="s">
        <x:v>18</x:v>
      </x:c>
      <x:c r="O66" s="57" t="s">
        <x:v>18</x:v>
      </x:c>
      <x:c r="P66" s="57" t="s">
        <x:v>18</x:v>
      </x:c>
      <x:c r="Q66" s="57" t="s">
        <x:v>18</x:v>
      </x:c>
      <x:c r="R66" s="125">
        <x:v>1118839</x:v>
      </x:c>
      <x:c r="S66" s="125">
        <x:v>1918821</x:v>
      </x:c>
      <x:c r="T66" s="74">
        <x:f t="shared" si="25"/>
        <x:v>-799982</x:v>
      </x:c>
      <x:c r="U66" s="59">
        <x:f t="shared" ref="U66:U67" si="26">R66/S66</x:f>
        <x:v>0.58308669750852216</x:v>
      </x:c>
      <x:c r="V66" s="111">
        <x:v>679</x:v>
      </x:c>
      <x:c r="W66" s="172" t="s">
        <x:v>111</x:v>
      </x:c>
    </x:row>
    <x:row r="67" spans="2:23" x14ac:dyDescent="0.55000000000000004">
      <x:c r="B67" s="2" t="s">
        <x:v>143</x:v>
      </x:c>
      <x:c r="C67" s="49" t="s">
        <x:v>104</x:v>
      </x:c>
      <x:c r="D67" s="111">
        <x:v>1865.2639999999999</x:v>
      </x:c>
      <x:c r="E67" s="214">
        <x:f t="shared" si="24"/>
        <x:v>1</x:v>
      </x:c>
      <x:c r="F67" s="111">
        <x:v>1865.2639999999999</x:v>
      </x:c>
      <x:c r="G67" s="57" t="s">
        <x:v>18</x:v>
      </x:c>
      <x:c r="H67" s="57" t="s">
        <x:v>18</x:v>
      </x:c>
      <x:c r="I67" s="57" t="s">
        <x:v>18</x:v>
      </x:c>
      <x:c r="J67" s="57" t="s">
        <x:v>18</x:v>
      </x:c>
      <x:c r="K67" s="57" t="s">
        <x:v>18</x:v>
      </x:c>
      <x:c r="L67" s="57" t="s">
        <x:v>18</x:v>
      </x:c>
      <x:c r="M67" s="57" t="s">
        <x:v>18</x:v>
      </x:c>
      <x:c r="N67" s="57" t="s">
        <x:v>18</x:v>
      </x:c>
      <x:c r="O67" s="57" t="s">
        <x:v>18</x:v>
      </x:c>
      <x:c r="P67" s="57" t="s">
        <x:v>18</x:v>
      </x:c>
      <x:c r="Q67" s="57" t="s">
        <x:v>18</x:v>
      </x:c>
      <x:c r="R67" s="125">
        <x:v>910653</x:v>
      </x:c>
      <x:c r="S67" s="125">
        <x:v>1884624.4</x:v>
      </x:c>
      <x:c r="T67" s="74">
        <x:f t="shared" si="25"/>
        <x:v>-973971.39999999991</x:v>
      </x:c>
      <x:c r="U67" s="59">
        <x:f t="shared" si="26"/>
        <x:v>0.48320132117572079</x:v>
      </x:c>
      <x:c r="V67" s="102">
        <x:v>10821</x:v>
      </x:c>
      <x:c r="W67" s="172" t="s">
        <x:v>111</x:v>
      </x:c>
    </x:row>
    <x:row r="68" spans="2:23" hidden="1" x14ac:dyDescent="0.55000000000000004"/>
    <x:row r="69" spans="2:23" hidden="1" x14ac:dyDescent="0.55000000000000004"/>
    <x:row r="70" spans="2:23" ht="15.75" customHeight="1" x14ac:dyDescent="0.55000000000000004">
      <x:c r="B70" s="3" t="s">
        <x:v>82</x:v>
      </x:c>
      <x:c r="C70" s="3"/>
      <x:c r="D70" s="61">
        <x:f>SUM(D65:D69)</x:f>
        <x:v>7033.4030000000002</x:v>
      </x:c>
      <x:c r="E70" s="65">
        <x:f>F70/D70</x:f>
        <x:v>1</x:v>
      </x:c>
      <x:c r="F70" s="61">
        <x:f>SUM(F65:F69)</x:f>
        <x:v>7033.4030000000002</x:v>
      </x:c>
      <x:c r="G70" s="64" t="s">
        <x:v>18</x:v>
      </x:c>
      <x:c r="H70" s="64" t="s">
        <x:v>18</x:v>
      </x:c>
      <x:c r="I70" s="64" t="s">
        <x:v>18</x:v>
      </x:c>
      <x:c r="J70" s="64" t="s">
        <x:v>18</x:v>
      </x:c>
      <x:c r="K70" s="64" t="s">
        <x:v>18</x:v>
      </x:c>
      <x:c r="L70" s="64" t="s">
        <x:v>18</x:v>
      </x:c>
      <x:c r="M70" s="64" t="s">
        <x:v>18</x:v>
      </x:c>
      <x:c r="N70" s="64" t="s">
        <x:v>18</x:v>
      </x:c>
      <x:c r="O70" s="64" t="s">
        <x:v>18</x:v>
      </x:c>
      <x:c r="P70" s="64" t="s">
        <x:v>18</x:v>
      </x:c>
      <x:c r="Q70" s="64" t="s">
        <x:v>18</x:v>
      </x:c>
      <x:c r="R70" s="68">
        <x:f>SUM(R65:R69)</x:f>
        <x:v>9275101</x:v>
      </x:c>
      <x:c r="S70" s="68">
        <x:f>SUM(S65:S69)</x:f>
        <x:v>8020493.4000000004</x:v>
      </x:c>
      <x:c r="T70" s="68">
        <x:f>SUM(T65:T69)</x:f>
        <x:v>1254607.6000000001</x:v>
      </x:c>
      <x:c r="U70" s="69">
        <x:f t="shared" si="28"/>
        <x:v>1.1564252393749241</x:v>
      </x:c>
      <x:c r="V70" s="70">
        <x:f>SUM(V65:V69)</x:f>
        <x:v>11500</x:v>
      </x:c>
      <x:c r="W70" s="64" t="s">
        <x:v>18</x:v>
      </x:c>
    </x:row>
    <x:row r="71" spans="2:23" ht="15.7" hidden="1" customHeight="1" x14ac:dyDescent="0.55000000000000004"/>
    <x:row r="72" spans="2:23" hidden="1" x14ac:dyDescent="0.55000000000000004"/>
    <x:row r="73" spans="2:23" hidden="1" x14ac:dyDescent="0.55000000000000004"/>
    <x:row r="74" spans="2:23" hidden="1" x14ac:dyDescent="0.55000000000000004"/>
    <x:row r="75" spans="2:23" hidden="1" x14ac:dyDescent="0.55000000000000004"/>
    <x:row r="76" spans="2:23" hidden="1" x14ac:dyDescent="0.55000000000000004"/>
    <x:row r="77" spans="2:23" ht="35.200000000000003" hidden="1" customHeight="1" x14ac:dyDescent="0.55000000000000004"/>
    <x:row r="78" spans="2:23" hidden="1" x14ac:dyDescent="0.55000000000000004"/>
    <x:row r="79" spans="2:23" ht="16.2" hidden="1" customHeight="1" x14ac:dyDescent="0.55000000000000004"/>
    <x:row r="80" spans="2:23" ht="16.2" hidden="1" customHeight="1" x14ac:dyDescent="0.55000000000000004"/>
    <x:row r="81" spans="2:23" ht="16.2" hidden="1" customHeight="1" x14ac:dyDescent="0.55000000000000004"/>
    <x:row r="82" spans="2:23" ht="31.5" hidden="1" customHeight="1" x14ac:dyDescent="0.55000000000000004"/>
    <x:row r="83" spans="2:23" ht="40.5" customHeight="1" x14ac:dyDescent="0.55000000000000004">
      <x:c r="B83" s="34" t="s">
        <x:v>87</x:v>
      </x:c>
      <x:c r="C83" s="34"/>
      <x:c r="D83" s="83" t="s">
        <x:v>18</x:v>
      </x:c>
      <x:c r="E83" s="83" t="s">
        <x:v>18</x:v>
      </x:c>
      <x:c r="F83" s="83" t="s">
        <x:v>18</x:v>
      </x:c>
      <x:c r="G83" s="242" t="s">
        <x:v>18</x:v>
      </x:c>
      <x:c r="H83" s="83" t="s">
        <x:v>18</x:v>
      </x:c>
      <x:c r="I83" s="35">
        <x:f>15261450+507083+37763+31563417</x:f>
        <x:v>47369713</x:v>
      </x:c>
      <x:c r="J83" s="83" t="s">
        <x:v>18</x:v>
      </x:c>
      <x:c r="K83" s="83" t="s">
        <x:v>18</x:v>
      </x:c>
      <x:c r="L83" s="83" t="s">
        <x:v>18</x:v>
      </x:c>
      <x:c r="M83" s="83" t="s">
        <x:v>18</x:v>
      </x:c>
      <x:c r="N83" s="83" t="s">
        <x:v>18</x:v>
      </x:c>
      <x:c r="O83" s="83" t="s">
        <x:v>18</x:v>
      </x:c>
      <x:c r="P83" s="83" t="s">
        <x:v>18</x:v>
      </x:c>
      <x:c r="Q83" s="83" t="s">
        <x:v>18</x:v>
      </x:c>
      <x:c r="R83" s="83" t="s">
        <x:v>18</x:v>
      </x:c>
      <x:c r="S83" s="83" t="s">
        <x:v>18</x:v>
      </x:c>
      <x:c r="T83" s="83" t="s">
        <x:v>18</x:v>
      </x:c>
      <x:c r="U83" s="83" t="s">
        <x:v>18</x:v>
      </x:c>
      <x:c r="V83" s="83" t="s">
        <x:v>18</x:v>
      </x:c>
      <x:c r="W83" s="83" t="s">
        <x:v>18</x:v>
      </x:c>
    </x:row>
    <x:row r="84" spans="2:23" ht="31.5" customHeight="1" x14ac:dyDescent="0.55000000000000004">
      <x:c r="B84" s="27" t="s">
        <x:v>88</x:v>
      </x:c>
      <x:c r="C84" s="27"/>
      <x:c r="D84" s="75">
        <x:f>SUM(D43,D63,D70,D77,D82,D83)</x:f>
        <x:v>1756416.608</x:v>
      </x:c>
      <x:c r="E84" s="76">
        <x:f>F84/D84</x:f>
        <x:v>0.6861056673634004</x:v>
      </x:c>
      <x:c r="F84" s="75">
        <x:f>SUM(F43,F63,F70,F77,F82,F83)</x:f>
        <x:v>1205087.389</x:v>
      </x:c>
      <x:c r="G84" s="76">
        <x:f>H84/F84</x:f>
        <x:v>5.5873813479928476</x:v>
      </x:c>
      <x:c r="H84" s="75">
        <x:f>SUM(H43,H63,H70,H77,H82,H83)</x:f>
        <x:v>6733282.8000000007</x:v>
      </x:c>
      <x:c r="I84" s="77">
        <x:f>SUM(I43,I63,I70,I77,I82,I83)</x:f>
        <x:v>185128616.45999998</x:v>
      </x:c>
      <x:c r="J84" s="223">
        <x:f t="shared" ref="J84" si="31">-PMT(0.46%,G84,I84)/(F84*1000)</x:f>
        <x:v>2.7912586398015738E-2</x:v>
      </x:c>
      <x:c r="K84" s="78" t="s">
        <x:v>18</x:v>
      </x:c>
      <x:c r="L84" s="78" t="s">
        <x:v>18</x:v>
      </x:c>
      <x:c r="M84" s="78" t="s">
        <x:v>18</x:v>
      </x:c>
      <x:c r="N84" s="78" t="s">
        <x:v>18</x:v>
      </x:c>
      <x:c r="O84" s="78" t="s">
        <x:v>18</x:v>
      </x:c>
      <x:c r="P84" s="78" t="s">
        <x:v>18</x:v>
      </x:c>
      <x:c r="Q84" s="78" t="s">
        <x:v>18</x:v>
      </x:c>
      <x:c r="R84" s="77">
        <x:f>SUM(R43,R63,R70,R77,R82,R83)</x:f>
        <x:v>568450171</x:v>
      </x:c>
      <x:c r="S84" s="77">
        <x:f>SUM(S43,S63,S70,S77,S82,S83)</x:f>
        <x:v>316707645.79999995</x:v>
      </x:c>
      <x:c r="T84" s="77">
        <x:f>SUM(T43,T63,T70,T77,T82,T83)</x:f>
        <x:v>251742525.19999999</x:v>
      </x:c>
      <x:c r="U84" s="76">
        <x:f t="shared" si="30"/>
        <x:v>1.794873532541664</x:v>
      </x:c>
      <x:c r="V84" s="121">
        <x:f>SUM(V43,V63,V70,V77,V82,V83)</x:f>
        <x:v>14310205</x:v>
      </x:c>
      <x:c r="W84" s="78" t="s">
        <x:v>18</x:v>
      </x:c>
    </x:row>
    <x:row r="85" spans="2:23" ht="13.5" customHeight="1" x14ac:dyDescent="0.55000000000000004">
      <x:c r="B85" s="23"/>
      <x:c r="C85" s="23"/>
      <x:c r="D85" s="9"/>
      <x:c r="E85" s="9"/>
      <x:c r="F85" s="10"/>
      <x:c r="G85" s="10"/>
      <x:c r="H85" s="10"/>
      <x:c r="I85" s="10"/>
      <x:c r="J85" s="10"/>
      <x:c r="K85" s="10"/>
      <x:c r="L85" s="10"/>
    </x:row>
    <x:row r="86" spans="2:23" x14ac:dyDescent="0.55000000000000004">
      <x:c r="B86" s="296" t="s">
        <x:v>499</x:v>
      </x:c>
      <x:c r="C86" s="295"/>
      <x:c r="D86" s="295"/>
      <x:c r="E86" s="295"/>
      <x:c r="F86" s="295"/>
      <x:c r="G86" s="295"/>
      <x:c r="H86" s="295"/>
      <x:c r="I86" s="295"/>
      <x:c r="J86" s="295"/>
      <x:c r="K86" s="295"/>
      <x:c r="L86" s="295"/>
    </x:row>
    <x:row r="87" spans="2:23" x14ac:dyDescent="0.55000000000000004">
      <x:c r="B87" s="295" t="s">
        <x:v>496</x:v>
      </x:c>
      <x:c r="C87" s="295"/>
      <x:c r="D87" s="295"/>
      <x:c r="E87" s="295"/>
      <x:c r="F87" s="295"/>
      <x:c r="G87" s="295"/>
      <x:c r="H87" s="295"/>
      <x:c r="I87" s="295"/>
      <x:c r="J87" s="295"/>
      <x:c r="K87" s="295"/>
      <x:c r="L87" s="295"/>
    </x:row>
    <x:row r="88" spans="2:23" x14ac:dyDescent="0.55000000000000004">
      <x:c r="B88" s="295" t="s">
        <x:v>511</x:v>
      </x:c>
      <x:c r="C88" s="295"/>
      <x:c r="D88" s="295"/>
      <x:c r="E88" s="295"/>
      <x:c r="F88" s="295"/>
      <x:c r="G88" s="295"/>
      <x:c r="H88" s="295"/>
      <x:c r="I88" s="295"/>
      <x:c r="J88" s="295"/>
      <x:c r="K88" s="295"/>
      <x:c r="L88" s="295"/>
    </x:row>
    <x:row r="89" spans="2:23" x14ac:dyDescent="0.55000000000000004">
      <x:c r="B89" s="295" t="s">
        <x:v>512</x:v>
      </x:c>
      <x:c r="C89" s="295"/>
      <x:c r="D89" s="295"/>
      <x:c r="E89" s="295"/>
      <x:c r="F89" s="295"/>
      <x:c r="G89" s="295"/>
      <x:c r="H89" s="295"/>
      <x:c r="I89" s="295"/>
      <x:c r="J89" s="295"/>
      <x:c r="K89" s="295"/>
      <x:c r="L89" s="295"/>
    </x:row>
    <x:row r="90" spans="2:23" ht="27.7" customHeight="1" x14ac:dyDescent="0.55000000000000004">
      <x:c r="B90" s="425" t="s">
        <x:v>513</x:v>
      </x:c>
      <x:c r="C90" s="425"/>
      <x:c r="D90" s="425"/>
      <x:c r="E90" s="425"/>
      <x:c r="F90" s="425"/>
      <x:c r="G90" s="425"/>
      <x:c r="H90" s="425"/>
      <x:c r="I90" s="425"/>
      <x:c r="J90" s="425"/>
      <x:c r="K90" s="425"/>
      <x:c r="L90" s="425"/>
      <x:c r="M90" s="425"/>
    </x:row>
    <x:row r="92" spans="2:23" x14ac:dyDescent="0.55000000000000004">
      <x:c r="B92" s="41" t="s">
        <x:v>42</x:v>
      </x:c>
    </x:row>
    <x:row r="93" spans="2:23" x14ac:dyDescent="0.55000000000000004">
      <x:c r="B93" s="336" t="s">
        <x:v>195</x:v>
      </x:c>
    </x:row>
    <x:row r="94" spans="2:23" x14ac:dyDescent="0.55000000000000004">
      <x:c r="B94" s="336" t="s">
        <x:v>196</x:v>
      </x:c>
    </x:row>
    <x:row r="95" spans="2:23" x14ac:dyDescent="0.55000000000000004">
      <x:c r="B95" s="336" t="s">
        <x:v>197</x:v>
      </x:c>
    </x:row>
    <x:row r="96" spans="2:23" x14ac:dyDescent="0.55000000000000004">
      <x:c r="B96" s="336" t="s">
        <x:v>198</x:v>
      </x:c>
    </x:row>
    <x:row r="97" spans="2:2" x14ac:dyDescent="0.55000000000000004">
      <x:c r="B97" s="336" t="s">
        <x:v>121</x:v>
      </x:c>
    </x:row>
  </x:sheetData>
  <x:mergeCells count="9">
    <x:mergeCell ref="B90:M90"/>
    <x:mergeCell ref="B71:W71"/>
    <x:mergeCell ref="B78:W78"/>
    <x:mergeCell ref="B5:L6"/>
    <x:mergeCell ref="B8:L15"/>
    <x:mergeCell ref="B19:W19"/>
    <x:mergeCell ref="B21:W21"/>
    <x:mergeCell ref="B46:W46"/>
    <x:mergeCell ref="B64:W64"/>
  </x:mergeCells>
  <x:hyperlinks>
    <x:hyperlink ref="B93" r:id="rId1" xr:uid="{75E5A9FA-1F1C-40EF-84C2-C1BCC5E31A8A}"/>
    <x:hyperlink ref="B94" r:id="rId2" xr:uid="{7730CDD4-CA97-4484-9F8B-228E10BD6310}"/>
    <x:hyperlink ref="B95" r:id="rId3" xr:uid="{7E1DC5B4-6CF9-41FE-8B6F-F096D230DCF5}"/>
    <x:hyperlink ref="B96" r:id="rId4" xr:uid="{D6ED5CD2-C65E-45A0-8C99-87DFC9D92D8A}"/>
    <x:hyperlink ref="B97" r:id="rId5" xr:uid="{34A73DA5-B92B-48F6-AAD2-4932F6D740F1}"/>
  </x:hyperlinks>
  <x:printOptions horizontalCentered="1" headings="1"/>
  <x:pageMargins left="1" right="1" top="1.25" bottom="1" header="0.5" footer="0.5"/>
  <x:pageSetup scale="27" orientation="landscape" r:id="rId6"/>
  <x:headerFooter scaleWithDoc="0">
    <x:oddHeader>&amp;R&amp;"Times New Roman,Bold"&amp;12ICC Docket No. 21-0155
Statewide Annual Report ComEd CY2022
Tab:  &amp;A</x:oddHeader>
  </x:headerFooter>
</x:worksheet>
</file>

<file path=xl/worksheets/sheet9.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442DA937-4282-4DB8-89D7-F359E2DCB976}" mc:Ignorable="x14ac xr xr2 xr3">
  <x:sheetPr>
    <x:pageSetUpPr fitToPage="1"/>
  </x:sheetPr>
  <x:dimension ref="B1:W94"/>
  <x:sheetViews>
    <x:sheetView zoomScale="90" zoomScaleNormal="90" workbookViewId="0">
      <x:selection activeCell="B38" sqref="B38"/>
    </x:sheetView>
  </x:sheetViews>
  <x:sheetFormatPr defaultColWidth="8.68359375" defaultRowHeight="14.4" x14ac:dyDescent="0.55000000000000004"/>
  <x:cols>
    <x:col min="1" max="1" width="2.68359375" customWidth="1"/>
    <x:col min="2" max="2" width="44.3125" customWidth="1"/>
    <x:col min="3" max="3" width="20.68359375" customWidth="1"/>
    <x:col min="4" max="4" width="17.3125" customWidth="1"/>
    <x:col min="5" max="5" width="15.3125" customWidth="1"/>
    <x:col min="6" max="6" width="16" customWidth="1"/>
    <x:col min="7" max="7" width="15" customWidth="1"/>
    <x:col min="8" max="8" width="12.3671875" customWidth="1"/>
    <x:col min="9" max="9" width="14.68359375" customWidth="1"/>
    <x:col min="10" max="10" width="15.3671875" customWidth="1"/>
    <x:col min="11" max="11" width="17" customWidth="1"/>
    <x:col min="12" max="12" width="14.3671875" customWidth="1"/>
    <x:col min="13" max="13" width="15" customWidth="1"/>
    <x:col min="14" max="14" width="14" customWidth="1"/>
    <x:col min="15" max="15" width="12" customWidth="1"/>
    <x:col min="16" max="16" width="14.3125" customWidth="1"/>
    <x:col min="17" max="17" width="17" customWidth="1"/>
    <x:col min="18" max="22" width="14.3125" customWidth="1"/>
    <x:col min="23" max="23" width="15.83984375" bestFit="1" customWidth="1"/>
  </x:cols>
  <x:sheetData>
    <x:row r="1" spans="2:12" x14ac:dyDescent="0.55000000000000004">
      <x:c r="B1" s="5" t="s">
        <x:v>0</x:v>
      </x:c>
      <x:c r="C1" s="5"/>
      <x:c r="D1" s="5"/>
      <x:c r="E1" s="5"/>
    </x:row>
    <x:row r="2" spans="2:12" x14ac:dyDescent="0.55000000000000004">
      <x:c r="B2" s="5" t="s">
        <x:v>199</x:v>
      </x:c>
      <x:c r="C2" s="5"/>
      <x:c r="D2" s="5"/>
      <x:c r="E2" s="5"/>
    </x:row>
    <x:row r="3" spans="2:12" x14ac:dyDescent="0.55000000000000004">
      <x:c r="B3" s="5" t="s">
        <x:v>91</x:v>
      </x:c>
      <x:c r="C3" s="5"/>
      <x:c r="D3" s="5"/>
      <x:c r="E3" s="5"/>
    </x:row>
    <x:row r="4" spans="2:12" x14ac:dyDescent="0.55000000000000004">
      <x:c r="B4" s="5"/>
      <x:c r="C4" s="5"/>
      <x:c r="D4" s="5"/>
      <x:c r="E4" s="5"/>
    </x:row>
    <x:row r="5" spans="2:12" ht="32.200000000000003" customHeight="1" x14ac:dyDescent="0.55000000000000004">
      <x:c r="B5" s="422" t="s">
        <x:v>92</x:v>
      </x:c>
      <x:c r="C5" s="422"/>
      <x:c r="D5" s="422"/>
      <x:c r="E5" s="422"/>
      <x:c r="F5" s="422"/>
      <x:c r="G5" s="422"/>
      <x:c r="H5" s="422"/>
      <x:c r="I5" s="422"/>
      <x:c r="J5" s="422"/>
      <x:c r="K5" s="422"/>
      <x:c r="L5" s="422"/>
    </x:row>
    <x:row r="6" spans="2:12" ht="30" customHeight="1" x14ac:dyDescent="0.55000000000000004">
      <x:c r="B6" s="422"/>
      <x:c r="C6" s="422"/>
      <x:c r="D6" s="422"/>
      <x:c r="E6" s="422"/>
      <x:c r="F6" s="422"/>
      <x:c r="G6" s="422"/>
      <x:c r="H6" s="422"/>
      <x:c r="I6" s="422"/>
      <x:c r="J6" s="422"/>
      <x:c r="K6" s="422"/>
      <x:c r="L6" s="422"/>
    </x:row>
    <x:row r="7" spans="2:12" x14ac:dyDescent="0.55000000000000004">
      <x:c r="B7" s="22"/>
      <x:c r="C7" s="22"/>
      <x:c r="D7" s="5"/>
      <x:c r="E7" s="5"/>
    </x:row>
    <x:row r="8" spans="2:12" ht="31.2" customHeight="1" x14ac:dyDescent="0.55000000000000004">
      <x:c r="B8" s="407" t="s">
        <x:v>49</x:v>
      </x:c>
      <x:c r="C8" s="408"/>
      <x:c r="D8" s="408"/>
      <x:c r="E8" s="408"/>
      <x:c r="F8" s="408"/>
      <x:c r="G8" s="408"/>
      <x:c r="H8" s="408"/>
      <x:c r="I8" s="408"/>
      <x:c r="J8" s="408"/>
      <x:c r="K8" s="408"/>
      <x:c r="L8" s="409"/>
    </x:row>
    <x:row r="9" spans="2:12" ht="24.45" customHeight="1" x14ac:dyDescent="0.55000000000000004">
      <x:c r="B9" s="410"/>
      <x:c r="C9" s="411"/>
      <x:c r="D9" s="411"/>
      <x:c r="E9" s="411"/>
      <x:c r="F9" s="411"/>
      <x:c r="G9" s="411"/>
      <x:c r="H9" s="411"/>
      <x:c r="I9" s="411"/>
      <x:c r="J9" s="411"/>
      <x:c r="K9" s="411"/>
      <x:c r="L9" s="412"/>
    </x:row>
    <x:row r="10" spans="2:12" ht="15" customHeight="1" x14ac:dyDescent="0.55000000000000004">
      <x:c r="B10" s="410"/>
      <x:c r="C10" s="411"/>
      <x:c r="D10" s="411"/>
      <x:c r="E10" s="411"/>
      <x:c r="F10" s="411"/>
      <x:c r="G10" s="411"/>
      <x:c r="H10" s="411"/>
      <x:c r="I10" s="411"/>
      <x:c r="J10" s="411"/>
      <x:c r="K10" s="411"/>
      <x:c r="L10" s="412"/>
    </x:row>
    <x:row r="11" spans="2:12" ht="15" customHeight="1" x14ac:dyDescent="0.55000000000000004">
      <x:c r="B11" s="410"/>
      <x:c r="C11" s="411"/>
      <x:c r="D11" s="411"/>
      <x:c r="E11" s="411"/>
      <x:c r="F11" s="411"/>
      <x:c r="G11" s="411"/>
      <x:c r="H11" s="411"/>
      <x:c r="I11" s="411"/>
      <x:c r="J11" s="411"/>
      <x:c r="K11" s="411"/>
      <x:c r="L11" s="412"/>
    </x:row>
    <x:row r="12" spans="2:12" ht="31.5" customHeight="1" x14ac:dyDescent="0.55000000000000004">
      <x:c r="B12" s="410"/>
      <x:c r="C12" s="411"/>
      <x:c r="D12" s="411"/>
      <x:c r="E12" s="411"/>
      <x:c r="F12" s="411"/>
      <x:c r="G12" s="411"/>
      <x:c r="H12" s="411"/>
      <x:c r="I12" s="411"/>
      <x:c r="J12" s="411"/>
      <x:c r="K12" s="411"/>
      <x:c r="L12" s="412"/>
    </x:row>
    <x:row r="13" spans="2:12" ht="15" customHeight="1" x14ac:dyDescent="0.55000000000000004">
      <x:c r="B13" s="410"/>
      <x:c r="C13" s="411"/>
      <x:c r="D13" s="411"/>
      <x:c r="E13" s="411"/>
      <x:c r="F13" s="411"/>
      <x:c r="G13" s="411"/>
      <x:c r="H13" s="411"/>
      <x:c r="I13" s="411"/>
      <x:c r="J13" s="411"/>
      <x:c r="K13" s="411"/>
      <x:c r="L13" s="412"/>
    </x:row>
    <x:row r="14" spans="2:12" ht="17.7" customHeight="1" x14ac:dyDescent="0.55000000000000004">
      <x:c r="B14" s="410"/>
      <x:c r="C14" s="411"/>
      <x:c r="D14" s="411"/>
      <x:c r="E14" s="411"/>
      <x:c r="F14" s="411"/>
      <x:c r="G14" s="411"/>
      <x:c r="H14" s="411"/>
      <x:c r="I14" s="411"/>
      <x:c r="J14" s="411"/>
      <x:c r="K14" s="411"/>
      <x:c r="L14" s="412"/>
    </x:row>
    <x:row r="15" spans="2:12" ht="180.75" customHeight="1" x14ac:dyDescent="0.55000000000000004">
      <x:c r="B15" s="413"/>
      <x:c r="C15" s="414"/>
      <x:c r="D15" s="414"/>
      <x:c r="E15" s="414"/>
      <x:c r="F15" s="414"/>
      <x:c r="G15" s="414"/>
      <x:c r="H15" s="414"/>
      <x:c r="I15" s="414"/>
      <x:c r="J15" s="414"/>
      <x:c r="K15" s="414"/>
      <x:c r="L15" s="415"/>
    </x:row>
    <x:row r="16" spans="2:12" ht="17.7" customHeight="1" x14ac:dyDescent="0.55000000000000004">
      <x:c r="B16" s="19"/>
      <x:c r="C16" s="19"/>
      <x:c r="D16" s="19"/>
      <x:c r="E16" s="19"/>
      <x:c r="F16" s="19"/>
      <x:c r="G16" s="19"/>
      <x:c r="H16" s="19"/>
      <x:c r="I16" s="19"/>
      <x:c r="J16" s="19"/>
      <x:c r="K16" s="19"/>
      <x:c r="L16" s="19"/>
    </x:row>
    <x:row r="17" spans="2:23" ht="17.7" customHeight="1" x14ac:dyDescent="0.55000000000000004">
      <x:c r="B17" s="31" t="s">
        <x:v>50</x:v>
      </x:c>
      <x:c r="C17" s="31"/>
      <x:c r="D17" s="19"/>
      <x:c r="E17" s="19"/>
      <x:c r="F17" s="19"/>
      <x:c r="G17" s="19"/>
      <x:c r="H17" s="19"/>
      <x:c r="I17" s="19"/>
      <x:c r="J17" s="19"/>
      <x:c r="K17" s="19"/>
      <x:c r="L17" s="19"/>
    </x:row>
    <x:row r="18" spans="2:23" ht="14.25" customHeight="1" x14ac:dyDescent="0.55000000000000004">
      <x:c r="B18" s="19"/>
      <x:c r="C18" s="19"/>
      <x:c r="D18" s="19"/>
      <x:c r="E18" s="19"/>
      <x:c r="F18" s="19"/>
      <x:c r="G18" s="19"/>
      <x:c r="H18" s="19"/>
      <x:c r="I18" s="19"/>
      <x:c r="J18" s="19"/>
      <x:c r="K18" s="19"/>
      <x:c r="L18" s="19"/>
    </x:row>
    <x:row r="19" spans="2:23" ht="20.2" customHeight="1" x14ac:dyDescent="0.55000000000000004">
      <x:c r="B19" s="423" t="s">
        <x:v>200</x:v>
      </x:c>
      <x:c r="C19" s="417"/>
      <x:c r="D19" s="417"/>
      <x:c r="E19" s="417"/>
      <x:c r="F19" s="417"/>
      <x:c r="G19" s="417"/>
      <x:c r="H19" s="417"/>
      <x:c r="I19" s="417"/>
      <x:c r="J19" s="417"/>
      <x:c r="K19" s="417"/>
      <x:c r="L19" s="417"/>
      <x:c r="M19" s="417"/>
      <x:c r="N19" s="417"/>
      <x:c r="O19" s="417"/>
      <x:c r="P19" s="417"/>
      <x:c r="Q19" s="417"/>
      <x:c r="R19" s="417"/>
      <x:c r="S19" s="417"/>
      <x:c r="T19" s="417"/>
      <x:c r="U19" s="417"/>
      <x:c r="V19" s="417"/>
      <x:c r="W19" s="418"/>
    </x:row>
    <x:row r="20" spans="2:23" s="12" customFormat="1" ht="70.5" customHeight="1" x14ac:dyDescent="0.5">
      <x:c r="B20" s="11" t="s">
        <x:v>52</x:v>
      </x:c>
      <x:c r="C20" s="11" t="s">
        <x:v>53</x:v>
      </x:c>
      <x:c r="D20" s="18" t="s">
        <x:v>54</x:v>
      </x:c>
      <x:c r="E20" s="11" t="s">
        <x:v>55</x:v>
      </x:c>
      <x:c r="F20" s="11" t="s">
        <x:v>56</x:v>
      </x:c>
      <x:c r="G20" s="18" t="s">
        <x:v>57</x:v>
      </x:c>
      <x:c r="H20" s="18" t="s">
        <x:v>58</x:v>
      </x:c>
      <x:c r="I20" s="11" t="s">
        <x:v>59</x:v>
      </x:c>
      <x:c r="J20" s="11" t="s">
        <x:v>60</x:v>
      </x:c>
      <x:c r="K20" s="18" t="s">
        <x:v>61</x:v>
      </x:c>
      <x:c r="L20" s="11" t="s">
        <x:v>62</x:v>
      </x:c>
      <x:c r="M20" s="11" t="s">
        <x:v>63</x:v>
      </x:c>
      <x:c r="N20" s="18" t="s">
        <x:v>64</x:v>
      </x:c>
      <x:c r="O20" s="18" t="s">
        <x:v>65</x:v>
      </x:c>
      <x:c r="P20" s="11" t="s">
        <x:v>66</x:v>
      </x:c>
      <x:c r="Q20" s="11" t="s">
        <x:v>67</x:v>
      </x:c>
      <x:c r="R20" s="18" t="s">
        <x:v>68</x:v>
      </x:c>
      <x:c r="S20" s="18" t="s">
        <x:v>69</x:v>
      </x:c>
      <x:c r="T20" s="18" t="s">
        <x:v>70</x:v>
      </x:c>
      <x:c r="U20" s="18" t="s">
        <x:v>71</x:v>
      </x:c>
      <x:c r="V20" s="18" t="s">
        <x:v>72</x:v>
      </x:c>
      <x:c r="W20" s="18" t="s">
        <x:v>73</x:v>
      </x:c>
    </x:row>
    <x:row r="21" spans="2:23" ht="15.7" customHeight="1" x14ac:dyDescent="0.55000000000000004">
      <x:c r="B21" s="403" t="s">
        <x:v>74</x:v>
      </x:c>
      <x:c r="C21" s="404"/>
      <x:c r="D21" s="404"/>
      <x:c r="E21" s="404"/>
      <x:c r="F21" s="404"/>
      <x:c r="G21" s="404"/>
      <x:c r="H21" s="404"/>
      <x:c r="I21" s="404"/>
      <x:c r="J21" s="404"/>
      <x:c r="K21" s="404"/>
      <x:c r="L21" s="404"/>
      <x:c r="M21" s="404"/>
      <x:c r="N21" s="404"/>
      <x:c r="O21" s="404"/>
      <x:c r="P21" s="404"/>
      <x:c r="Q21" s="404"/>
      <x:c r="R21" s="404"/>
      <x:c r="S21" s="404"/>
      <x:c r="T21" s="404"/>
      <x:c r="U21" s="404"/>
      <x:c r="V21" s="404"/>
      <x:c r="W21" s="405"/>
    </x:row>
    <x:row r="22" spans="2:23" x14ac:dyDescent="0.55000000000000004">
      <x:c r="B22" s="2" t="s">
        <x:v>97</x:v>
      </x:c>
      <x:c r="C22" s="49" t="s">
        <x:v>95</x:v>
      </x:c>
      <x:c r="D22" s="161">
        <x:v>225492</x:v>
      </x:c>
      <x:c r="E22" s="59">
        <x:f>F22/D22</x:f>
        <x:v>0.80179784648679331</x:v>
      </x:c>
      <x:c r="F22" s="161">
        <x:v>180799</x:v>
      </x:c>
      <x:c r="G22" s="53">
        <x:f>H22/F22</x:f>
        <x:v>12.699998340698787</x:v>
      </x:c>
      <x:c r="H22" s="54">
        <x:v>2296147</x:v>
      </x:c>
      <x:c r="I22" s="71">
        <x:v>29784883.499999989</x:v>
      </x:c>
      <x:c r="J22" s="258">
        <x:f>-PMT(0.46%,G22,I22)/(F22*1000)</x:f>
        <x:v>1.3384075070419192E-2</x:v>
      </x:c>
      <x:c r="K22" s="57" t="s">
        <x:v>18</x:v>
      </x:c>
      <x:c r="L22" s="57" t="s">
        <x:v>18</x:v>
      </x:c>
      <x:c r="M22" s="57" t="s">
        <x:v>18</x:v>
      </x:c>
      <x:c r="N22" s="57" t="s">
        <x:v>18</x:v>
      </x:c>
      <x:c r="O22" s="57" t="s">
        <x:v>18</x:v>
      </x:c>
      <x:c r="P22" s="57" t="s">
        <x:v>18</x:v>
      </x:c>
      <x:c r="Q22" s="57" t="s">
        <x:v>18</x:v>
      </x:c>
      <x:c r="R22" s="71">
        <x:v>103010263</x:v>
      </x:c>
      <x:c r="S22" s="71">
        <x:v>59858607</x:v>
      </x:c>
      <x:c r="T22" s="71">
        <x:f t="shared" ref="T22:T27" si="0">R22-S22</x:f>
        <x:v>43151656</x:v>
      </x:c>
      <x:c r="U22" s="80">
        <x:f t="shared" ref="U22:U27" si="1">R22/S22</x:f>
        <x:v>1.7208930872714763</x:v>
      </x:c>
      <x:c r="V22" s="79">
        <x:v>2864</x:v>
      </x:c>
      <x:c r="W22" s="109" t="s">
        <x:v>98</x:v>
      </x:c>
    </x:row>
    <x:row r="23" spans="2:23" x14ac:dyDescent="0.55000000000000004">
      <x:c r="B23" s="2" t="s">
        <x:v>99</x:v>
      </x:c>
      <x:c r="C23" s="49" t="s">
        <x:v>95</x:v>
      </x:c>
      <x:c r="D23" s="52">
        <x:v>29356</x:v>
      </x:c>
      <x:c r="E23" s="59">
        <x:f t="shared" ref="E23:E30" si="2">F23/D23</x:f>
        <x:v>0.64000545033383294</x:v>
      </x:c>
      <x:c r="F23" s="79">
        <x:v>18788</x:v>
      </x:c>
      <x:c r="G23" s="53">
        <x:f t="shared" ref="G23:G30" si="3">H23/F23</x:f>
        <x:v>12.299978709814775</x:v>
      </x:c>
      <x:c r="H23" s="54">
        <x:v>231092</x:v>
      </x:c>
      <x:c r="I23" s="71">
        <x:v>3937501.3499999996</x:v>
      </x:c>
      <x:c r="J23" s="258">
        <x:f t="shared" ref="J23:J28" si="4">-PMT(0.46%,G23,I23)/(F23*1000)</x:f>
        <x:v>1.7564391472418655E-2</x:v>
      </x:c>
      <x:c r="K23" s="57" t="s">
        <x:v>18</x:v>
      </x:c>
      <x:c r="L23" s="57" t="s">
        <x:v>18</x:v>
      </x:c>
      <x:c r="M23" s="57" t="s">
        <x:v>18</x:v>
      </x:c>
      <x:c r="N23" s="57" t="s">
        <x:v>18</x:v>
      </x:c>
      <x:c r="O23" s="57" t="s">
        <x:v>18</x:v>
      </x:c>
      <x:c r="P23" s="57" t="s">
        <x:v>18</x:v>
      </x:c>
      <x:c r="Q23" s="57" t="s">
        <x:v>18</x:v>
      </x:c>
      <x:c r="R23" s="71">
        <x:v>19955002</x:v>
      </x:c>
      <x:c r="S23" s="71">
        <x:v>5867996</x:v>
      </x:c>
      <x:c r="T23" s="71">
        <x:f t="shared" si="0"/>
        <x:v>14087006</x:v>
      </x:c>
      <x:c r="U23" s="80">
        <x:f t="shared" si="1"/>
        <x:v>3.4006502390253845</x:v>
      </x:c>
      <x:c r="V23" s="79">
        <x:v>123</x:v>
      </x:c>
      <x:c r="W23" s="109" t="s">
        <x:v>98</x:v>
      </x:c>
    </x:row>
    <x:row r="24" spans="2:23" x14ac:dyDescent="0.55000000000000004">
      <x:c r="B24" s="2" t="s">
        <x:v>149</x:v>
      </x:c>
      <x:c r="C24" s="49" t="s">
        <x:v>95</x:v>
      </x:c>
      <x:c r="D24" s="52">
        <x:v>13749</x:v>
      </x:c>
      <x:c r="E24" s="59">
        <x:f t="shared" si="2"/>
        <x:v>0.47996217906756855</x:v>
      </x:c>
      <x:c r="F24" s="79">
        <x:v>6599</x:v>
      </x:c>
      <x:c r="G24" s="53">
        <x:f t="shared" si="3"/>
        <x:v>15</x:v>
      </x:c>
      <x:c r="H24" s="54">
        <x:v>98985</x:v>
      </x:c>
      <x:c r="I24" s="71">
        <x:v>1130505.31</x:v>
      </x:c>
      <x:c r="J24" s="258">
        <x:f t="shared" si="4"/>
        <x:v>1.1845768355807709E-2</x:v>
      </x:c>
      <x:c r="K24" s="57" t="s">
        <x:v>18</x:v>
      </x:c>
      <x:c r="L24" s="57" t="s">
        <x:v>18</x:v>
      </x:c>
      <x:c r="M24" s="57" t="s">
        <x:v>18</x:v>
      </x:c>
      <x:c r="N24" s="57" t="s">
        <x:v>18</x:v>
      </x:c>
      <x:c r="O24" s="57" t="s">
        <x:v>18</x:v>
      </x:c>
      <x:c r="P24" s="57" t="s">
        <x:v>18</x:v>
      </x:c>
      <x:c r="Q24" s="57" t="s">
        <x:v>18</x:v>
      </x:c>
      <x:c r="R24" s="71">
        <x:v>6682198</x:v>
      </x:c>
      <x:c r="S24" s="71">
        <x:v>2719694</x:v>
      </x:c>
      <x:c r="T24" s="71">
        <x:f t="shared" si="0"/>
        <x:v>3962504</x:v>
      </x:c>
      <x:c r="U24" s="80">
        <x:f t="shared" si="1"/>
        <x:v>2.4569668499470896</x:v>
      </x:c>
      <x:c r="V24" s="79">
        <x:v>14</x:v>
      </x:c>
      <x:c r="W24" s="109" t="s">
        <x:v>98</x:v>
      </x:c>
    </x:row>
    <x:row r="25" spans="2:23" x14ac:dyDescent="0.55000000000000004">
      <x:c r="B25" s="2" t="s">
        <x:v>100</x:v>
      </x:c>
      <x:c r="C25" s="49" t="s">
        <x:v>95</x:v>
      </x:c>
      <x:c r="D25" s="52">
        <x:v>20868</x:v>
      </x:c>
      <x:c r="E25" s="59">
        <x:f t="shared" si="2"/>
        <x:v>1.040013417672992</x:v>
      </x:c>
      <x:c r="F25" s="52">
        <x:v>21703</x:v>
      </x:c>
      <x:c r="G25" s="53">
        <x:f t="shared" si="3"/>
        <x:v>5</x:v>
      </x:c>
      <x:c r="H25" s="54">
        <x:v>108515</x:v>
      </x:c>
      <x:c r="I25" s="71">
        <x:v>4248698.9700000007</x:v>
      </x:c>
      <x:c r="J25" s="258">
        <x:f t="shared" si="4"/>
        <x:v>3.9695068947164514E-2</x:v>
      </x:c>
      <x:c r="K25" s="57" t="s">
        <x:v>18</x:v>
      </x:c>
      <x:c r="L25" s="57" t="s">
        <x:v>18</x:v>
      </x:c>
      <x:c r="M25" s="57" t="s">
        <x:v>18</x:v>
      </x:c>
      <x:c r="N25" s="57" t="s">
        <x:v>18</x:v>
      </x:c>
      <x:c r="O25" s="57" t="s">
        <x:v>18</x:v>
      </x:c>
      <x:c r="P25" s="57" t="s">
        <x:v>18</x:v>
      </x:c>
      <x:c r="Q25" s="57" t="s">
        <x:v>18</x:v>
      </x:c>
      <x:c r="R25" s="71">
        <x:v>8133471</x:v>
      </x:c>
      <x:c r="S25" s="71">
        <x:v>4300319</x:v>
      </x:c>
      <x:c r="T25" s="71">
        <x:f t="shared" si="0"/>
        <x:v>3833152</x:v>
      </x:c>
      <x:c r="U25" s="80">
        <x:f t="shared" si="1"/>
        <x:v>1.8913645708609059</x:v>
      </x:c>
      <x:c r="V25" s="52">
        <x:v>52</x:v>
      </x:c>
      <x:c r="W25" s="109" t="s">
        <x:v>98</x:v>
      </x:c>
    </x:row>
    <x:row r="26" spans="2:23" x14ac:dyDescent="0.55000000000000004">
      <x:c r="B26" s="2" t="s">
        <x:v>168</x:v>
      </x:c>
      <x:c r="C26" s="49" t="s">
        <x:v>95</x:v>
      </x:c>
      <x:c r="D26" s="162">
        <x:v>15089</x:v>
      </x:c>
      <x:c r="E26" s="59">
        <x:f t="shared" si="2"/>
        <x:v>0.68003181125323087</x:v>
      </x:c>
      <x:c r="F26" s="162">
        <x:v>10261</x:v>
      </x:c>
      <x:c r="G26" s="53">
        <x:f t="shared" si="3"/>
        <x:v>10.099990254361174</x:v>
      </x:c>
      <x:c r="H26" s="54">
        <x:v>103636</x:v>
      </x:c>
      <x:c r="I26" s="71">
        <x:v>3300335.1399999997</x:v>
      </x:c>
      <x:c r="J26" s="258">
        <x:f t="shared" si="4"/>
        <x:v>3.2664123362415476E-2</x:v>
      </x:c>
      <x:c r="K26" s="57" t="s">
        <x:v>18</x:v>
      </x:c>
      <x:c r="L26" s="57" t="s">
        <x:v>18</x:v>
      </x:c>
      <x:c r="M26" s="57" t="s">
        <x:v>18</x:v>
      </x:c>
      <x:c r="N26" s="57" t="s">
        <x:v>18</x:v>
      </x:c>
      <x:c r="O26" s="57" t="s">
        <x:v>18</x:v>
      </x:c>
      <x:c r="P26" s="57" t="s">
        <x:v>18</x:v>
      </x:c>
      <x:c r="Q26" s="57" t="s">
        <x:v>18</x:v>
      </x:c>
      <x:c r="R26" s="71">
        <x:v>7880555</x:v>
      </x:c>
      <x:c r="S26" s="71">
        <x:v>4466741</x:v>
      </x:c>
      <x:c r="T26" s="71">
        <x:f t="shared" si="0"/>
        <x:v>3413814</x:v>
      </x:c>
      <x:c r="U26" s="80">
        <x:f t="shared" si="1"/>
        <x:v>1.7642739975297426</x:v>
      </x:c>
      <x:c r="V26" s="79">
        <x:v>25</x:v>
      </x:c>
      <x:c r="W26" s="109" t="s">
        <x:v>98</x:v>
      </x:c>
    </x:row>
    <x:row r="27" spans="2:23" x14ac:dyDescent="0.55000000000000004">
      <x:c r="B27" s="2" t="s">
        <x:v>102</x:v>
      </x:c>
      <x:c r="C27" s="49" t="s">
        <x:v>95</x:v>
      </x:c>
      <x:c r="D27" s="52">
        <x:v>28027</x:v>
      </x:c>
      <x:c r="E27" s="59">
        <x:f t="shared" si="2"/>
        <x:v>0.59000249759160805</x:v>
      </x:c>
      <x:c r="F27" s="52">
        <x:v>16536</x:v>
      </x:c>
      <x:c r="G27" s="53">
        <x:f t="shared" si="3"/>
        <x:v>12</x:v>
      </x:c>
      <x:c r="H27" s="54">
        <x:v>198432</x:v>
      </x:c>
      <x:c r="I27" s="71">
        <x:v>5461056.1839999994</x:v>
      </x:c>
      <x:c r="J27" s="258">
        <x:f t="shared" si="4"/>
        <x:v>2.8350848543480037E-2</x:v>
      </x:c>
      <x:c r="K27" s="57" t="s">
        <x:v>18</x:v>
      </x:c>
      <x:c r="L27" s="57" t="s">
        <x:v>18</x:v>
      </x:c>
      <x:c r="M27" s="57" t="s">
        <x:v>18</x:v>
      </x:c>
      <x:c r="N27" s="57" t="s">
        <x:v>18</x:v>
      </x:c>
      <x:c r="O27" s="57" t="s">
        <x:v>18</x:v>
      </x:c>
      <x:c r="P27" s="57" t="s">
        <x:v>18</x:v>
      </x:c>
      <x:c r="Q27" s="57" t="s">
        <x:v>18</x:v>
      </x:c>
      <x:c r="R27" s="71">
        <x:v>16980442</x:v>
      </x:c>
      <x:c r="S27" s="71">
        <x:v>10933084</x:v>
      </x:c>
      <x:c r="T27" s="71">
        <x:f t="shared" si="0"/>
        <x:v>6047358</x:v>
      </x:c>
      <x:c r="U27" s="80">
        <x:f t="shared" si="1"/>
        <x:v>1.5531246261347667</x:v>
      </x:c>
      <x:c r="V27" s="52">
        <x:v>57</x:v>
      </x:c>
      <x:c r="W27" s="109" t="s">
        <x:v>98</x:v>
      </x:c>
    </x:row>
    <x:row r="28" spans="2:23" x14ac:dyDescent="0.55000000000000004">
      <x:c r="B28" s="2" t="s">
        <x:v>169</x:v>
      </x:c>
      <x:c r="C28" s="49" t="s">
        <x:v>95</x:v>
      </x:c>
      <x:c r="D28" s="79">
        <x:v>229798</x:v>
      </x:c>
      <x:c r="E28" s="59">
        <x:f t="shared" si="2"/>
        <x:v>0.67554547907292495</x:v>
      </x:c>
      <x:c r="F28" s="79">
        <x:v>155239</x:v>
      </x:c>
      <x:c r="G28" s="53">
        <x:f t="shared" si="3"/>
        <x:v>8</x:v>
      </x:c>
      <x:c r="H28" s="54">
        <x:v>1241912</x:v>
      </x:c>
      <x:c r="I28" s="71">
        <x:v>15484895.057</x:v>
      </x:c>
      <x:c r="J28" s="258">
        <x:f t="shared" si="4"/>
        <x:v>1.2728074628559063E-2</x:v>
      </x:c>
      <x:c r="K28" s="57" t="s">
        <x:v>18</x:v>
      </x:c>
      <x:c r="L28" s="57" t="s">
        <x:v>18</x:v>
      </x:c>
      <x:c r="M28" s="57" t="s">
        <x:v>18</x:v>
      </x:c>
      <x:c r="N28" s="57" t="s">
        <x:v>18</x:v>
      </x:c>
      <x:c r="O28" s="57" t="s">
        <x:v>18</x:v>
      </x:c>
      <x:c r="P28" s="57" t="s">
        <x:v>18</x:v>
      </x:c>
      <x:c r="Q28" s="57" t="s">
        <x:v>18</x:v>
      </x:c>
      <x:c r="R28" s="71">
        <x:v>77313120</x:v>
      </x:c>
      <x:c r="S28" s="71">
        <x:v>5851541</x:v>
      </x:c>
      <x:c r="T28" s="71">
        <x:f>R28-S28</x:f>
        <x:v>71461579</x:v>
      </x:c>
      <x:c r="U28" s="80">
        <x:f>R28/S28</x:f>
        <x:v>13.212437544229802</x:v>
      </x:c>
      <x:c r="V28" s="52">
        <x:v>2510689</x:v>
      </x:c>
      <x:c r="W28" s="57" t="s">
        <x:v>96</x:v>
      </x:c>
    </x:row>
    <x:row r="29" spans="2:23" x14ac:dyDescent="0.55000000000000004">
      <x:c r="B29" s="29" t="s">
        <x:v>170</x:v>
      </x:c>
      <x:c r="C29" s="49" t="s">
        <x:v>95</x:v>
      </x:c>
      <x:c r="D29" s="52">
        <x:v>30501</x:v>
      </x:c>
      <x:c r="E29" s="155">
        <x:f>F29/D29</x:f>
        <x:v>0.67397790236385691</x:v>
      </x:c>
      <x:c r="F29" s="52">
        <x:v>20557</x:v>
      </x:c>
      <x:c r="G29" s="53">
        <x:f t="shared" si="3"/>
        <x:v>8</x:v>
      </x:c>
      <x:c r="H29" s="54">
        <x:v>164456</x:v>
      </x:c>
      <x:c r="I29" s="56" t="s">
        <x:v>18</x:v>
      </x:c>
      <x:c r="J29" s="56" t="s">
        <x:v>18</x:v>
      </x:c>
      <x:c r="K29" s="57" t="s">
        <x:v>18</x:v>
      </x:c>
      <x:c r="L29" s="57" t="s">
        <x:v>18</x:v>
      </x:c>
      <x:c r="M29" s="57" t="s">
        <x:v>18</x:v>
      </x:c>
      <x:c r="N29" s="57" t="s">
        <x:v>18</x:v>
      </x:c>
      <x:c r="O29" s="57" t="s">
        <x:v>18</x:v>
      </x:c>
      <x:c r="P29" s="57" t="s">
        <x:v>18</x:v>
      </x:c>
      <x:c r="Q29" s="57" t="s">
        <x:v>18</x:v>
      </x:c>
      <x:c r="R29" s="109" t="s">
        <x:v>18</x:v>
      </x:c>
      <x:c r="S29" s="109" t="s">
        <x:v>18</x:v>
      </x:c>
      <x:c r="T29" s="109" t="s">
        <x:v>18</x:v>
      </x:c>
      <x:c r="U29" s="109" t="s">
        <x:v>18</x:v>
      </x:c>
      <x:c r="V29" s="52">
        <x:v>111272</x:v>
      </x:c>
      <x:c r="W29" s="57" t="s">
        <x:v>96</x:v>
      </x:c>
    </x:row>
    <x:row r="30" spans="2:23" x14ac:dyDescent="0.55000000000000004">
      <x:c r="B30" s="2" t="s">
        <x:v>151</x:v>
      </x:c>
      <x:c r="C30" s="49" t="s">
        <x:v>95</x:v>
      </x:c>
      <x:c r="D30" s="52">
        <x:v>77582</x:v>
      </x:c>
      <x:c r="E30" s="59">
        <x:f t="shared" si="2"/>
        <x:v>0.95001417854657011</x:v>
      </x:c>
      <x:c r="F30" s="52">
        <x:v>73704</x:v>
      </x:c>
      <x:c r="G30" s="53">
        <x:f t="shared" si="3"/>
        <x:v>13.70000271355693</x:v>
      </x:c>
      <x:c r="H30" s="54">
        <x:v>1009745</x:v>
      </x:c>
      <x:c r="I30" s="71">
        <x:v>17191517.18</x:v>
      </x:c>
      <x:c r="J30" s="258">
        <x:f>-PMT(0.46%,G30,I30)/(F30*1000)</x:f>
        <x:v>1.7606829967291286E-2</x:v>
      </x:c>
      <x:c r="K30" s="57" t="s">
        <x:v>18</x:v>
      </x:c>
      <x:c r="L30" s="57" t="s">
        <x:v>18</x:v>
      </x:c>
      <x:c r="M30" s="57" t="s">
        <x:v>18</x:v>
      </x:c>
      <x:c r="N30" s="57" t="s">
        <x:v>18</x:v>
      </x:c>
      <x:c r="O30" s="57" t="s">
        <x:v>18</x:v>
      </x:c>
      <x:c r="P30" s="57" t="s">
        <x:v>18</x:v>
      </x:c>
      <x:c r="Q30" s="57" t="s">
        <x:v>18</x:v>
      </x:c>
      <x:c r="R30" s="71">
        <x:v>43574511</x:v>
      </x:c>
      <x:c r="S30" s="71">
        <x:v>18596989</x:v>
      </x:c>
      <x:c r="T30" s="71">
        <x:f>R30-S30</x:f>
        <x:v>24977522</x:v>
      </x:c>
      <x:c r="U30" s="80">
        <x:f>R30/S30</x:f>
        <x:v>2.3430949494028308</x:v>
      </x:c>
      <x:c r="V30" s="52">
        <x:v>10141</x:v>
      </x:c>
      <x:c r="W30" s="109" t="s">
        <x:v>98</x:v>
      </x:c>
    </x:row>
    <x:row r="31" spans="2:23" x14ac:dyDescent="0.55000000000000004">
      <x:c r="B31" s="2" t="s">
        <x:v>201</x:v>
      </x:c>
      <x:c r="C31" s="49" t="s">
        <x:v>95</x:v>
      </x:c>
      <x:c r="D31" s="52">
        <x:v>0</x:v>
      </x:c>
      <x:c r="E31" s="80">
        <x:v>0</x:v>
      </x:c>
      <x:c r="F31" s="52">
        <x:v>0</x:v>
      </x:c>
      <x:c r="G31" s="53">
        <x:v>0</x:v>
      </x:c>
      <x:c r="H31" s="52">
        <x:f>F31*G31</x:f>
        <x:v>0</x:v>
      </x:c>
      <x:c r="I31" s="71">
        <x:v>639639.09</x:v>
      </x:c>
      <x:c r="J31" s="56" t="s">
        <x:v>18</x:v>
      </x:c>
      <x:c r="K31" s="57" t="s">
        <x:v>18</x:v>
      </x:c>
      <x:c r="L31" s="57" t="s">
        <x:v>18</x:v>
      </x:c>
      <x:c r="M31" s="57" t="s">
        <x:v>18</x:v>
      </x:c>
      <x:c r="N31" s="57" t="s">
        <x:v>18</x:v>
      </x:c>
      <x:c r="O31" s="57" t="s">
        <x:v>18</x:v>
      </x:c>
      <x:c r="P31" s="57" t="s">
        <x:v>18</x:v>
      </x:c>
      <x:c r="Q31" s="57" t="s">
        <x:v>18</x:v>
      </x:c>
      <x:c r="R31" s="109" t="s">
        <x:v>18</x:v>
      </x:c>
      <x:c r="S31" s="109" t="s">
        <x:v>18</x:v>
      </x:c>
      <x:c r="T31" s="109" t="s">
        <x:v>18</x:v>
      </x:c>
      <x:c r="U31" s="109" t="s">
        <x:v>18</x:v>
      </x:c>
      <x:c r="V31" s="166" t="s">
        <x:v>18</x:v>
      </x:c>
      <x:c r="W31" s="109" t="s">
        <x:v>18</x:v>
      </x:c>
    </x:row>
    <x:row r="32" spans="2:23" x14ac:dyDescent="0.55000000000000004">
      <x:c r="B32" s="2" t="s">
        <x:v>202</x:v>
      </x:c>
      <x:c r="C32" s="49" t="s">
        <x:v>95</x:v>
      </x:c>
      <x:c r="D32" s="129">
        <x:v>460</x:v>
      </x:c>
      <x:c r="E32" s="155">
        <x:f>F32/D32</x:f>
        <x:v>1</x:v>
      </x:c>
      <x:c r="F32" s="127">
        <x:v>460</x:v>
      </x:c>
      <x:c r="G32" s="241">
        <x:f>H32/F32</x:f>
        <x:v>12.2</x:v>
      </x:c>
      <x:c r="H32" s="163">
        <x:v>5612</x:v>
      </x:c>
      <x:c r="I32" s="56" t="s">
        <x:v>18</x:v>
      </x:c>
      <x:c r="J32" s="56" t="s">
        <x:v>18</x:v>
      </x:c>
      <x:c r="K32" s="57" t="s">
        <x:v>18</x:v>
      </x:c>
      <x:c r="L32" s="57" t="s">
        <x:v>18</x:v>
      </x:c>
      <x:c r="M32" s="57" t="s">
        <x:v>18</x:v>
      </x:c>
      <x:c r="N32" s="57" t="s">
        <x:v>18</x:v>
      </x:c>
      <x:c r="O32" s="57" t="s">
        <x:v>18</x:v>
      </x:c>
      <x:c r="P32" s="57" t="s">
        <x:v>18</x:v>
      </x:c>
      <x:c r="Q32" s="57" t="s">
        <x:v>18</x:v>
      </x:c>
      <x:c r="R32" s="1">
        <x:v>250328</x:v>
      </x:c>
      <x:c r="S32" s="1">
        <x:v>149389</x:v>
      </x:c>
      <x:c r="T32" s="1">
        <x:f>R32-S32</x:f>
        <x:v>100939</x:v>
      </x:c>
      <x:c r="U32" s="312">
        <x:f>T32/S32</x:f>
        <x:v>0.67567893218376185</x:v>
      </x:c>
      <x:c r="V32" s="50">
        <x:v>735</x:v>
      </x:c>
      <x:c r="W32" s="57" t="s">
        <x:v>96</x:v>
      </x:c>
    </x:row>
    <x:row r="33" spans="2:23" x14ac:dyDescent="0.55000000000000004">
      <x:c r="B33" s="2" t="s">
        <x:v>153</x:v>
      </x:c>
      <x:c r="C33" s="49" t="s">
        <x:v>95</x:v>
      </x:c>
      <x:c r="D33" s="56" t="s">
        <x:v>18</x:v>
      </x:c>
      <x:c r="E33" s="56" t="s">
        <x:v>18</x:v>
      </x:c>
      <x:c r="F33" s="56" t="s">
        <x:v>18</x:v>
      </x:c>
      <x:c r="G33" s="56" t="s">
        <x:v>18</x:v>
      </x:c>
      <x:c r="H33" s="56" t="s">
        <x:v>18</x:v>
      </x:c>
      <x:c r="I33" s="1">
        <x:v>42808.69</x:v>
      </x:c>
      <x:c r="J33" s="56" t="s">
        <x:v>18</x:v>
      </x:c>
      <x:c r="K33" s="57" t="s">
        <x:v>18</x:v>
      </x:c>
      <x:c r="L33" s="57" t="s">
        <x:v>18</x:v>
      </x:c>
      <x:c r="M33" s="57" t="s">
        <x:v>18</x:v>
      </x:c>
      <x:c r="N33" s="57" t="s">
        <x:v>18</x:v>
      </x:c>
      <x:c r="O33" s="57" t="s">
        <x:v>18</x:v>
      </x:c>
      <x:c r="P33" s="57" t="s">
        <x:v>18</x:v>
      </x:c>
      <x:c r="Q33" s="57" t="s">
        <x:v>18</x:v>
      </x:c>
      <x:c r="R33" s="165" t="s">
        <x:v>18</x:v>
      </x:c>
      <x:c r="S33" s="165" t="s">
        <x:v>18</x:v>
      </x:c>
      <x:c r="T33" s="165" t="s">
        <x:v>18</x:v>
      </x:c>
      <x:c r="U33" s="56" t="s">
        <x:v>18</x:v>
      </x:c>
      <x:c r="V33" s="165" t="s">
        <x:v>18</x:v>
      </x:c>
      <x:c r="W33" s="165" t="s">
        <x:v>18</x:v>
      </x:c>
    </x:row>
    <x:row r="34" spans="2:23" x14ac:dyDescent="0.55000000000000004">
      <x:c r="B34" s="2" t="s">
        <x:v>203</x:v>
      </x:c>
      <x:c r="C34" s="49" t="s">
        <x:v>183</x:v>
      </x:c>
      <x:c r="D34" s="52">
        <x:v>105265</x:v>
      </x:c>
      <x:c r="E34" s="155">
        <x:f>F34/D34</x:f>
        <x:v>0.94999287512468533</x:v>
      </x:c>
      <x:c r="F34" s="52">
        <x:v>100001</x:v>
      </x:c>
      <x:c r="G34" s="241">
        <x:f>H34/F34</x:f>
        <x:v>14</x:v>
      </x:c>
      <x:c r="H34" s="163">
        <x:v>1400014</x:v>
      </x:c>
      <x:c r="I34" s="1">
        <x:v>27725240</x:v>
      </x:c>
      <x:c r="J34" s="258">
        <x:f>-PMT(0.46%,G34,I34)/(F34*1000)</x:f>
        <x:v>2.0493560483266157E-2</x:v>
      </x:c>
      <x:c r="K34" s="57" t="s">
        <x:v>18</x:v>
      </x:c>
      <x:c r="L34" s="57" t="s">
        <x:v>18</x:v>
      </x:c>
      <x:c r="M34" s="57" t="s">
        <x:v>18</x:v>
      </x:c>
      <x:c r="N34" s="57" t="s">
        <x:v>18</x:v>
      </x:c>
      <x:c r="O34" s="57" t="s">
        <x:v>18</x:v>
      </x:c>
      <x:c r="P34" s="57" t="s">
        <x:v>18</x:v>
      </x:c>
      <x:c r="Q34" s="57" t="s">
        <x:v>18</x:v>
      </x:c>
      <x:c r="R34" s="165" t="s">
        <x:v>18</x:v>
      </x:c>
      <x:c r="S34" s="165" t="s">
        <x:v>18</x:v>
      </x:c>
      <x:c r="T34" s="165" t="s">
        <x:v>18</x:v>
      </x:c>
      <x:c r="U34" s="56" t="s">
        <x:v>18</x:v>
      </x:c>
      <x:c r="V34" s="58" t="s">
        <x:v>18</x:v>
      </x:c>
      <x:c r="W34" s="109" t="s">
        <x:v>98</x:v>
      </x:c>
    </x:row>
    <x:row r="35" spans="2:23" x14ac:dyDescent="0.55000000000000004">
      <x:c r="B35" s="2" t="s">
        <x:v>103</x:v>
      </x:c>
      <x:c r="C35" s="49" t="s">
        <x:v>104</x:v>
      </x:c>
      <x:c r="D35" s="111">
        <x:v>53162.374000000003</x:v>
      </x:c>
      <x:c r="E35" s="255">
        <x:f>F35/D35</x:f>
        <x:v>0.89535775810162266</x:v>
      </x:c>
      <x:c r="F35" s="111">
        <x:v>47599.343999999997</x:v>
      </x:c>
      <x:c r="G35" s="57" t="s">
        <x:v>18</x:v>
      </x:c>
      <x:c r="H35" s="57" t="s">
        <x:v>18</x:v>
      </x:c>
      <x:c r="I35" s="57" t="s">
        <x:v>18</x:v>
      </x:c>
      <x:c r="J35" s="57" t="s">
        <x:v>18</x:v>
      </x:c>
      <x:c r="K35" s="57" t="s">
        <x:v>18</x:v>
      </x:c>
      <x:c r="L35" s="57" t="s">
        <x:v>18</x:v>
      </x:c>
      <x:c r="M35" s="57" t="s">
        <x:v>18</x:v>
      </x:c>
      <x:c r="N35" s="57" t="s">
        <x:v>18</x:v>
      </x:c>
      <x:c r="O35" s="57" t="s">
        <x:v>18</x:v>
      </x:c>
      <x:c r="P35" s="57" t="s">
        <x:v>18</x:v>
      </x:c>
      <x:c r="Q35" s="57" t="s">
        <x:v>18</x:v>
      </x:c>
      <x:c r="R35" s="301">
        <x:v>42170936</x:v>
      </x:c>
      <x:c r="S35" s="272">
        <x:v>7772282</x:v>
      </x:c>
      <x:c r="T35" s="71">
        <x:f t="shared" ref="T35:T41" si="5">R35-S35</x:f>
        <x:v>34398654</x:v>
      </x:c>
      <x:c r="U35" s="80">
        <x:f t="shared" ref="U35:U41" si="6">R35/S35</x:f>
        <x:v>5.4258113640241055</x:v>
      </x:c>
      <x:c r="V35" s="102">
        <x:v>1193</x:v>
      </x:c>
      <x:c r="W35" s="109" t="s">
        <x:v>98</x:v>
      </x:c>
    </x:row>
    <x:row r="36" spans="2:23" x14ac:dyDescent="0.55000000000000004">
      <x:c r="B36" s="2" t="s">
        <x:v>106</x:v>
      </x:c>
      <x:c r="C36" s="49" t="s">
        <x:v>104</x:v>
      </x:c>
      <x:c r="D36" s="111">
        <x:v>19806.713</x:v>
      </x:c>
      <x:c r="E36" s="255">
        <x:f t="shared" ref="E36:E39" si="7">F36/D36</x:f>
        <x:v>0.81242490866606698</x:v>
      </x:c>
      <x:c r="F36" s="111">
        <x:v>16091.467000000001</x:v>
      </x:c>
      <x:c r="G36" s="57" t="s">
        <x:v>18</x:v>
      </x:c>
      <x:c r="H36" s="57" t="s">
        <x:v>18</x:v>
      </x:c>
      <x:c r="I36" s="57" t="s">
        <x:v>18</x:v>
      </x:c>
      <x:c r="J36" s="57" t="s">
        <x:v>18</x:v>
      </x:c>
      <x:c r="K36" s="57" t="s">
        <x:v>18</x:v>
      </x:c>
      <x:c r="L36" s="57" t="s">
        <x:v>18</x:v>
      </x:c>
      <x:c r="M36" s="57" t="s">
        <x:v>18</x:v>
      </x:c>
      <x:c r="N36" s="57" t="s">
        <x:v>18</x:v>
      </x:c>
      <x:c r="O36" s="57" t="s">
        <x:v>18</x:v>
      </x:c>
      <x:c r="P36" s="57" t="s">
        <x:v>18</x:v>
      </x:c>
      <x:c r="Q36" s="57" t="s">
        <x:v>18</x:v>
      </x:c>
      <x:c r="R36" s="301">
        <x:v>16866013</x:v>
      </x:c>
      <x:c r="S36" s="272">
        <x:v>5029566</x:v>
      </x:c>
      <x:c r="T36" s="71">
        <x:f t="shared" si="5"/>
        <x:v>11836447</x:v>
      </x:c>
      <x:c r="U36" s="80">
        <x:f t="shared" si="6"/>
        <x:v>3.353373432220593</x:v>
      </x:c>
      <x:c r="V36" s="102">
        <x:v>174</x:v>
      </x:c>
      <x:c r="W36" s="109" t="s">
        <x:v>98</x:v>
      </x:c>
    </x:row>
    <x:row r="37" spans="2:23" x14ac:dyDescent="0.55000000000000004">
      <x:c r="B37" s="2" t="s">
        <x:v>135</x:v>
      </x:c>
      <x:c r="C37" s="49" t="s">
        <x:v>104</x:v>
      </x:c>
      <x:c r="D37" s="111">
        <x:v>393.666</x:v>
      </x:c>
      <x:c r="E37" s="255">
        <x:f t="shared" si="7"/>
        <x:v>0.87134525206647262</x:v>
      </x:c>
      <x:c r="F37" s="111">
        <x:v>343.01900000000001</x:v>
      </x:c>
      <x:c r="G37" s="57" t="s">
        <x:v>18</x:v>
      </x:c>
      <x:c r="H37" s="57" t="s">
        <x:v>18</x:v>
      </x:c>
      <x:c r="I37" s="57" t="s">
        <x:v>18</x:v>
      </x:c>
      <x:c r="J37" s="57" t="s">
        <x:v>18</x:v>
      </x:c>
      <x:c r="K37" s="57" t="s">
        <x:v>18</x:v>
      </x:c>
      <x:c r="L37" s="57" t="s">
        <x:v>18</x:v>
      </x:c>
      <x:c r="M37" s="57" t="s">
        <x:v>18</x:v>
      </x:c>
      <x:c r="N37" s="57" t="s">
        <x:v>18</x:v>
      </x:c>
      <x:c r="O37" s="57" t="s">
        <x:v>18</x:v>
      </x:c>
      <x:c r="P37" s="57" t="s">
        <x:v>18</x:v>
      </x:c>
      <x:c r="Q37" s="57" t="s">
        <x:v>18</x:v>
      </x:c>
      <x:c r="R37" s="301">
        <x:v>498445</x:v>
      </x:c>
      <x:c r="S37" s="272">
        <x:v>166334</x:v>
      </x:c>
      <x:c r="T37" s="71">
        <x:f t="shared" si="5"/>
        <x:v>332111</x:v>
      </x:c>
      <x:c r="U37" s="80">
        <x:f t="shared" si="6"/>
        <x:v>2.9966513160267896</x:v>
      </x:c>
      <x:c r="V37" s="102">
        <x:v>8</x:v>
      </x:c>
      <x:c r="W37" s="109" t="s">
        <x:v>98</x:v>
      </x:c>
    </x:row>
    <x:row r="38" spans="2:23" ht="14.5" customHeight="1" x14ac:dyDescent="0.55000000000000004">
      <x:c r="B38" s="2" t="s">
        <x:v>136</x:v>
      </x:c>
      <x:c r="C38" s="49" t="s">
        <x:v>104</x:v>
      </x:c>
      <x:c r="D38" s="111">
        <x:v>5973.482</x:v>
      </x:c>
      <x:c r="E38" s="255">
        <x:f t="shared" si="7"/>
        <x:v>1.0118266029762875</x:v>
      </x:c>
      <x:c r="F38" s="111">
        <x:v>6044.1279999999997</x:v>
      </x:c>
      <x:c r="G38" s="57" t="s">
        <x:v>18</x:v>
      </x:c>
      <x:c r="H38" s="57" t="s">
        <x:v>18</x:v>
      </x:c>
      <x:c r="I38" s="57" t="s">
        <x:v>18</x:v>
      </x:c>
      <x:c r="J38" s="57" t="s">
        <x:v>18</x:v>
      </x:c>
      <x:c r="K38" s="57" t="s">
        <x:v>18</x:v>
      </x:c>
      <x:c r="L38" s="57" t="s">
        <x:v>18</x:v>
      </x:c>
      <x:c r="M38" s="57" t="s">
        <x:v>18</x:v>
      </x:c>
      <x:c r="N38" s="57" t="s">
        <x:v>18</x:v>
      </x:c>
      <x:c r="O38" s="57" t="s">
        <x:v>18</x:v>
      </x:c>
      <x:c r="P38" s="57" t="s">
        <x:v>18</x:v>
      </x:c>
      <x:c r="Q38" s="57" t="s">
        <x:v>18</x:v>
      </x:c>
      <x:c r="R38" s="301">
        <x:v>9853872</x:v>
      </x:c>
      <x:c r="S38" s="272">
        <x:v>2488331</x:v>
      </x:c>
      <x:c r="T38" s="71">
        <x:f t="shared" si="5"/>
        <x:v>7365541</x:v>
      </x:c>
      <x:c r="U38" s="80">
        <x:f t="shared" si="6"/>
        <x:v>3.9600326483896233</x:v>
      </x:c>
      <x:c r="V38" s="102">
        <x:v>37</x:v>
      </x:c>
      <x:c r="W38" s="109" t="s">
        <x:v>98</x:v>
      </x:c>
    </x:row>
    <x:row r="39" spans="2:23" ht="14.5" customHeight="1" x14ac:dyDescent="0.55000000000000004">
      <x:c r="B39" s="2" t="s">
        <x:v>171</x:v>
      </x:c>
      <x:c r="C39" s="49" t="s">
        <x:v>104</x:v>
      </x:c>
      <x:c r="D39" s="111">
        <x:v>3337.5540000000001</x:v>
      </x:c>
      <x:c r="E39" s="255">
        <x:f t="shared" si="7"/>
        <x:v>0.9583275656363911</x:v>
      </x:c>
      <x:c r="F39" s="111">
        <x:v>3198.47</x:v>
      </x:c>
      <x:c r="G39" s="57" t="s">
        <x:v>18</x:v>
      </x:c>
      <x:c r="H39" s="57" t="s">
        <x:v>18</x:v>
      </x:c>
      <x:c r="I39" s="57" t="s">
        <x:v>18</x:v>
      </x:c>
      <x:c r="J39" s="57" t="s">
        <x:v>18</x:v>
      </x:c>
      <x:c r="K39" s="57" t="s">
        <x:v>18</x:v>
      </x:c>
      <x:c r="L39" s="57" t="s">
        <x:v>18</x:v>
      </x:c>
      <x:c r="M39" s="57" t="s">
        <x:v>18</x:v>
      </x:c>
      <x:c r="N39" s="57" t="s">
        <x:v>18</x:v>
      </x:c>
      <x:c r="O39" s="57" t="s">
        <x:v>18</x:v>
      </x:c>
      <x:c r="P39" s="57" t="s">
        <x:v>18</x:v>
      </x:c>
      <x:c r="Q39" s="57" t="s">
        <x:v>18</x:v>
      </x:c>
      <x:c r="R39" s="301">
        <x:v>2310123</x:v>
      </x:c>
      <x:c r="S39" s="272">
        <x:v>485892</x:v>
      </x:c>
      <x:c r="T39" s="71">
        <x:f t="shared" si="5"/>
        <x:v>1824231</x:v>
      </x:c>
      <x:c r="U39" s="80">
        <x:f t="shared" si="6"/>
        <x:v>4.7543960386258677</x:v>
      </x:c>
      <x:c r="V39" s="291">
        <x:v>15997</x:v>
      </x:c>
      <x:c r="W39" s="109" t="s">
        <x:v>96</x:v>
      </x:c>
    </x:row>
    <x:row r="40" spans="2:23" ht="14.5" customHeight="1" x14ac:dyDescent="0.55000000000000004">
      <x:c r="B40" s="2" t="s">
        <x:v>137</x:v>
      </x:c>
      <x:c r="C40" s="49" t="s">
        <x:v>104</x:v>
      </x:c>
      <x:c r="D40" s="283" t="s">
        <x:v>18</x:v>
      </x:c>
      <x:c r="E40" s="49" t="s">
        <x:v>18</x:v>
      </x:c>
      <x:c r="F40" s="111">
        <x:v>1230.4079999999999</x:v>
      </x:c>
      <x:c r="G40" s="57" t="s">
        <x:v>18</x:v>
      </x:c>
      <x:c r="H40" s="57" t="s">
        <x:v>18</x:v>
      </x:c>
      <x:c r="I40" s="57" t="s">
        <x:v>18</x:v>
      </x:c>
      <x:c r="J40" s="57" t="s">
        <x:v>18</x:v>
      </x:c>
      <x:c r="K40" s="57" t="s">
        <x:v>18</x:v>
      </x:c>
      <x:c r="L40" s="57" t="s">
        <x:v>18</x:v>
      </x:c>
      <x:c r="M40" s="57" t="s">
        <x:v>18</x:v>
      </x:c>
      <x:c r="N40" s="57" t="s">
        <x:v>18</x:v>
      </x:c>
      <x:c r="O40" s="57" t="s">
        <x:v>18</x:v>
      </x:c>
      <x:c r="P40" s="57" t="s">
        <x:v>18</x:v>
      </x:c>
      <x:c r="Q40" s="57" t="s">
        <x:v>18</x:v>
      </x:c>
      <x:c r="R40" s="301">
        <x:v>903484</x:v>
      </x:c>
      <x:c r="S40" s="272">
        <x:v>297605</x:v>
      </x:c>
      <x:c r="T40" s="71">
        <x:f t="shared" si="5"/>
        <x:v>605879</x:v>
      </x:c>
      <x:c r="U40" s="80">
        <x:f t="shared" si="6"/>
        <x:v>3.0358495320979149</x:v>
      </x:c>
      <x:c r="V40" s="102">
        <x:v>122</x:v>
      </x:c>
      <x:c r="W40" s="186" t="s">
        <x:v>105</x:v>
      </x:c>
    </x:row>
    <x:row r="41" spans="2:23" ht="14.5" customHeight="1" x14ac:dyDescent="0.55000000000000004">
      <x:c r="B41" s="2" t="s">
        <x:v>154</x:v>
      </x:c>
      <x:c r="C41" s="49" t="s">
        <x:v>104</x:v>
      </x:c>
      <x:c r="D41" s="283" t="s">
        <x:v>18</x:v>
      </x:c>
      <x:c r="E41" s="49" t="s">
        <x:v>18</x:v>
      </x:c>
      <x:c r="F41" s="111">
        <x:v>1974.92</x:v>
      </x:c>
      <x:c r="G41" s="57" t="s">
        <x:v>18</x:v>
      </x:c>
      <x:c r="H41" s="57" t="s">
        <x:v>18</x:v>
      </x:c>
      <x:c r="I41" s="57" t="s">
        <x:v>18</x:v>
      </x:c>
      <x:c r="J41" s="57" t="s">
        <x:v>18</x:v>
      </x:c>
      <x:c r="K41" s="57" t="s">
        <x:v>18</x:v>
      </x:c>
      <x:c r="L41" s="57" t="s">
        <x:v>18</x:v>
      </x:c>
      <x:c r="M41" s="57" t="s">
        <x:v>18</x:v>
      </x:c>
      <x:c r="N41" s="57" t="s">
        <x:v>18</x:v>
      </x:c>
      <x:c r="O41" s="57" t="s">
        <x:v>18</x:v>
      </x:c>
      <x:c r="P41" s="57" t="s">
        <x:v>18</x:v>
      </x:c>
      <x:c r="Q41" s="57" t="s">
        <x:v>18</x:v>
      </x:c>
      <x:c r="R41" s="301">
        <x:v>1589298</x:v>
      </x:c>
      <x:c r="S41" s="272">
        <x:v>1771976</x:v>
      </x:c>
      <x:c r="T41" s="71">
        <x:f t="shared" si="5"/>
        <x:v>-182678</x:v>
      </x:c>
      <x:c r="U41" s="80">
        <x:f t="shared" si="6"/>
        <x:v>0.89690718158710958</x:v>
      </x:c>
      <x:c r="V41" s="102">
        <x:v>275</x:v>
      </x:c>
      <x:c r="W41" s="109" t="s">
        <x:v>98</x:v>
      </x:c>
    </x:row>
    <x:row r="42" spans="2:23" x14ac:dyDescent="0.55000000000000004">
      <x:c r="B42" s="3" t="s">
        <x:v>76</x:v>
      </x:c>
      <x:c r="C42" s="3"/>
      <x:c r="D42" s="61">
        <x:f>SUM(D22:D41)</x:f>
        <x:v>858860.78899999987</x:v>
      </x:c>
      <x:c r="E42" s="65">
        <x:f>F42/D42</x:f>
        <x:v>0.79306072034451691</x:v>
      </x:c>
      <x:c r="F42" s="61">
        <x:f>SUM(F22:F41)</x:f>
        <x:v>681128.75600000005</x:v>
      </x:c>
      <x:c r="G42" s="112">
        <x:f>H42/F42</x:f>
        <x:v>10.069382535363108</x:v>
      </x:c>
      <x:c r="H42" s="61">
        <x:f>SUM(H22:H41)</x:f>
        <x:v>6858546</x:v>
      </x:c>
      <x:c r="I42" s="139">
        <x:f>SUM(I22:I41)</x:f>
        <x:v>108947080.47099999</x:v>
      </x:c>
      <x:c r="J42" s="222">
        <x:f t="shared" ref="J42" si="8">-PMT(0.46%,G42,I42)/(F42*1000)</x:f>
        <x:v>1.6292092937353439E-2</x:v>
      </x:c>
      <x:c r="K42" s="64" t="s">
        <x:v>18</x:v>
      </x:c>
      <x:c r="L42" s="64" t="s">
        <x:v>18</x:v>
      </x:c>
      <x:c r="M42" s="64" t="s">
        <x:v>18</x:v>
      </x:c>
      <x:c r="N42" s="64" t="s">
        <x:v>18</x:v>
      </x:c>
      <x:c r="O42" s="64" t="s">
        <x:v>18</x:v>
      </x:c>
      <x:c r="P42" s="64" t="s">
        <x:v>18</x:v>
      </x:c>
      <x:c r="Q42" s="64" t="s">
        <x:v>18</x:v>
      </x:c>
      <x:c r="R42" s="68">
        <x:f>SUM(R22:R41)</x:f>
        <x:v>357972061</x:v>
      </x:c>
      <x:c r="S42" s="68">
        <x:f>SUM(S22:S41)</x:f>
        <x:v>130756346</x:v>
      </x:c>
      <x:c r="T42" s="68">
        <x:f>SUM(T22:T41)</x:f>
        <x:v>227215715</x:v>
      </x:c>
      <x:c r="U42" s="69">
        <x:f t="shared" ref="U42" si="9">R42/S42</x:f>
        <x:v>2.7377031551493491</x:v>
      </x:c>
      <x:c r="V42" s="70">
        <x:f>SUM(V22:V41)</x:f>
        <x:v>2653778</x:v>
      </x:c>
      <x:c r="W42" s="64" t="s">
        <x:v>18</x:v>
      </x:c>
    </x:row>
    <x:row r="43" spans="2:23" x14ac:dyDescent="0.55000000000000004">
      <x:c r="B43" s="28" t="s">
        <x:v>77</x:v>
      </x:c>
      <x:c r="C43" s="28"/>
      <x:c r="D43" s="229">
        <x:f>SUM(D21:D34)</x:f>
        <x:v>776187</x:v>
      </x:c>
      <x:c r="E43" s="293">
        <x:f>F43/D43</x:f>
        <x:v>0.77899655624224573</x:v>
      </x:c>
      <x:c r="F43" s="229">
        <x:f>SUM(F21:F34)</x:f>
        <x:v>604647</x:v>
      </x:c>
      <x:c r="G43" s="230">
        <x:f>H43/F43</x:f>
        <x:v>11.343058015668646</x:v>
      </x:c>
      <x:c r="H43" s="229">
        <x:f>SUM(H21:H34)</x:f>
        <x:v>6858546</x:v>
      </x:c>
      <x:c r="I43" s="277">
        <x:f>SUM(I21:I34)</x:f>
        <x:v>108947080.47099999</x:v>
      </x:c>
      <x:c r="J43" s="278">
        <x:f t="shared" ref="J43" si="10">-PMT(0.46%,G43,I43)/(F43*1000)</x:f>
        <x:v>1.633938901183412E-2</x:v>
      </x:c>
      <x:c r="K43" s="279" t="s">
        <x:v>18</x:v>
      </x:c>
      <x:c r="L43" s="279" t="s">
        <x:v>18</x:v>
      </x:c>
      <x:c r="M43" s="280" t="s">
        <x:v>18</x:v>
      </x:c>
      <x:c r="N43" s="280" t="s">
        <x:v>18</x:v>
      </x:c>
      <x:c r="O43" s="280" t="s">
        <x:v>18</x:v>
      </x:c>
      <x:c r="P43" s="279" t="s">
        <x:v>18</x:v>
      </x:c>
      <x:c r="Q43" s="279" t="s">
        <x:v>18</x:v>
      </x:c>
      <x:c r="R43" s="309">
        <x:f>SUM(R25:R33)</x:f>
        <x:v>154132427</x:v>
      </x:c>
      <x:c r="S43" s="277">
        <x:f>SUM(S25:S34)</x:f>
        <x:v>44298063</x:v>
      </x:c>
      <x:c r="T43" s="281">
        <x:f>R43-S43</x:f>
        <x:v>109834364</x:v>
      </x:c>
      <x:c r="U43" s="233">
        <x:f>R43/S43</x:f>
        <x:v>3.4794394283108949</x:v>
      </x:c>
      <x:c r="V43" s="282" t="s">
        <x:v>18</x:v>
      </x:c>
      <x:c r="W43" s="282" t="s">
        <x:v>18</x:v>
      </x:c>
    </x:row>
    <x:row r="44" spans="2:23" x14ac:dyDescent="0.55000000000000004">
      <x:c r="B44" s="28" t="s">
        <x:v>78</x:v>
      </x:c>
      <x:c r="C44" s="28"/>
      <x:c r="D44" s="229">
        <x:f>SUM(D35:D41)</x:f>
        <x:v>82673.789000000004</x:v>
      </x:c>
      <x:c r="E44" s="293">
        <x:f>F44/D44</x:f>
        <x:v>0.92510282793498178</x:v>
      </x:c>
      <x:c r="F44" s="229">
        <x:f>SUM(F35:F41)</x:f>
        <x:v>76481.755999999994</x:v>
      </x:c>
      <x:c r="G44" s="279" t="s">
        <x:v>18</x:v>
      </x:c>
      <x:c r="H44" s="279" t="s">
        <x:v>18</x:v>
      </x:c>
      <x:c r="I44" s="279" t="s">
        <x:v>18</x:v>
      </x:c>
      <x:c r="J44" s="279" t="s">
        <x:v>18</x:v>
      </x:c>
      <x:c r="K44" s="279" t="s">
        <x:v>18</x:v>
      </x:c>
      <x:c r="L44" s="279" t="s">
        <x:v>18</x:v>
      </x:c>
      <x:c r="M44" s="280" t="s">
        <x:v>18</x:v>
      </x:c>
      <x:c r="N44" s="280" t="s">
        <x:v>18</x:v>
      </x:c>
      <x:c r="O44" s="280" t="s">
        <x:v>18</x:v>
      </x:c>
      <x:c r="P44" s="279" t="s">
        <x:v>18</x:v>
      </x:c>
      <x:c r="Q44" s="279" t="s">
        <x:v>18</x:v>
      </x:c>
      <x:c r="R44" s="26">
        <x:f>SUM(R35:R41)</x:f>
        <x:v>74192171</x:v>
      </x:c>
      <x:c r="S44" s="26">
        <x:f>SUM(S35:S41)</x:f>
        <x:v>18011986</x:v>
      </x:c>
      <x:c r="T44" s="281">
        <x:f>R44-S44</x:f>
        <x:v>56180185</x:v>
      </x:c>
      <x:c r="U44" s="233">
        <x:f>R44/S44</x:f>
        <x:v>4.1190444518444549</x:v>
      </x:c>
      <x:c r="V44" s="282" t="s">
        <x:v>18</x:v>
      </x:c>
      <x:c r="W44" s="282" t="s">
        <x:v>18</x:v>
      </x:c>
    </x:row>
    <x:row r="45" spans="2:23" ht="15.7" customHeight="1" x14ac:dyDescent="0.55000000000000004">
      <x:c r="B45" s="403" t="s">
        <x:v>79</x:v>
      </x:c>
      <x:c r="C45" s="404"/>
      <x:c r="D45" s="404"/>
      <x:c r="E45" s="404"/>
      <x:c r="F45" s="404"/>
      <x:c r="G45" s="404"/>
      <x:c r="H45" s="404"/>
      <x:c r="I45" s="404"/>
      <x:c r="J45" s="404"/>
      <x:c r="K45" s="404"/>
      <x:c r="L45" s="404"/>
      <x:c r="M45" s="404"/>
      <x:c r="N45" s="404"/>
      <x:c r="O45" s="404"/>
      <x:c r="P45" s="404"/>
      <x:c r="Q45" s="404"/>
      <x:c r="R45" s="404"/>
      <x:c r="S45" s="404"/>
      <x:c r="T45" s="404"/>
      <x:c r="U45" s="404"/>
      <x:c r="V45" s="404"/>
      <x:c r="W45" s="405"/>
    </x:row>
    <x:row r="46" spans="2:23" x14ac:dyDescent="0.55000000000000004">
      <x:c r="B46" s="2" t="s">
        <x:v>107</x:v>
      </x:c>
      <x:c r="C46" s="49" t="s">
        <x:v>95</x:v>
      </x:c>
      <x:c r="D46" s="52">
        <x:v>350816</x:v>
      </x:c>
      <x:c r="E46" s="59">
        <x:f>F46/D46</x:f>
        <x:v>0.60823052540363043</x:v>
      </x:c>
      <x:c r="F46" s="79">
        <x:v>213377</x:v>
      </x:c>
      <x:c r="G46" s="80">
        <x:f>H46/F46</x:f>
        <x:v>5.8999985940377826</x:v>
      </x:c>
      <x:c r="H46" s="54">
        <x:v>1258924</x:v>
      </x:c>
      <x:c r="I46" s="55">
        <x:v>20374111.23</x:v>
      </x:c>
      <x:c r="J46" s="258">
        <x:f>-PMT(0.46%,G46,I46)/(F46*1000)</x:f>
        <x:v>1.6441548638503806E-2</x:v>
      </x:c>
      <x:c r="K46" s="57" t="s">
        <x:v>18</x:v>
      </x:c>
      <x:c r="L46" s="57" t="s">
        <x:v>18</x:v>
      </x:c>
      <x:c r="M46" s="57" t="s">
        <x:v>18</x:v>
      </x:c>
      <x:c r="N46" s="57" t="s">
        <x:v>18</x:v>
      </x:c>
      <x:c r="O46" s="57" t="s">
        <x:v>18</x:v>
      </x:c>
      <x:c r="P46" s="57" t="s">
        <x:v>18</x:v>
      </x:c>
      <x:c r="Q46" s="57" t="s">
        <x:v>18</x:v>
      </x:c>
      <x:c r="R46" s="74">
        <x:v>64503496</x:v>
      </x:c>
      <x:c r="S46" s="74">
        <x:v>3250502</x:v>
      </x:c>
      <x:c r="T46" s="74">
        <x:f>R46-S46</x:f>
        <x:v>61252994</x:v>
      </x:c>
      <x:c r="U46" s="80">
        <x:f>R46/S46</x:f>
        <x:v>19.844164378302182</x:v>
      </x:c>
      <x:c r="V46" s="79">
        <x:v>12237113</x:v>
      </x:c>
      <x:c r="W46" s="109" t="s">
        <x:v>96</x:v>
      </x:c>
    </x:row>
    <x:row r="47" spans="2:23" x14ac:dyDescent="0.55000000000000004">
      <x:c r="B47" s="29" t="s">
        <x:v>186</x:v>
      </x:c>
      <x:c r="C47" s="49" t="s">
        <x:v>95</x:v>
      </x:c>
      <x:c r="D47" s="167">
        <x:v>101847</x:v>
      </x:c>
      <x:c r="E47" s="155">
        <x:f>F47/D47</x:f>
        <x:v>0.56728229599300917</x:v>
      </x:c>
      <x:c r="F47" s="167">
        <x:v>57776</x:v>
      </x:c>
      <x:c r="G47" s="80">
        <x:f t="shared" ref="G47:G53" si="11">H47/F47</x:f>
        <x:v>5.3999930767100528</x:v>
      </x:c>
      <x:c r="H47" s="54">
        <x:v>311990</x:v>
      </x:c>
      <x:c r="I47" s="56" t="s">
        <x:v>18</x:v>
      </x:c>
      <x:c r="J47" s="56" t="s">
        <x:v>18</x:v>
      </x:c>
      <x:c r="K47" s="57" t="s">
        <x:v>18</x:v>
      </x:c>
      <x:c r="L47" s="57" t="s">
        <x:v>18</x:v>
      </x:c>
      <x:c r="M47" s="57" t="s">
        <x:v>18</x:v>
      </x:c>
      <x:c r="N47" s="57" t="s">
        <x:v>18</x:v>
      </x:c>
      <x:c r="O47" s="57" t="s">
        <x:v>18</x:v>
      </x:c>
      <x:c r="P47" s="57" t="s">
        <x:v>18</x:v>
      </x:c>
      <x:c r="Q47" s="57" t="s">
        <x:v>18</x:v>
      </x:c>
      <x:c r="R47" s="57" t="s">
        <x:v>18</x:v>
      </x:c>
      <x:c r="S47" s="57" t="s">
        <x:v>18</x:v>
      </x:c>
      <x:c r="T47" s="57" t="s">
        <x:v>18</x:v>
      </x:c>
      <x:c r="U47" s="184" t="s">
        <x:v>18</x:v>
      </x:c>
      <x:c r="V47" s="127">
        <x:v>1539885</x:v>
      </x:c>
      <x:c r="W47" s="109" t="s">
        <x:v>96</x:v>
      </x:c>
    </x:row>
    <x:row r="48" spans="2:23" x14ac:dyDescent="0.55000000000000004">
      <x:c r="B48" s="2" t="s">
        <x:v>109</x:v>
      </x:c>
      <x:c r="C48" s="49" t="s">
        <x:v>95</x:v>
      </x:c>
      <x:c r="D48" s="52">
        <x:v>34011</x:v>
      </x:c>
      <x:c r="E48" s="59">
        <x:f t="shared" ref="E48:E53" si="12">F48/D48</x:f>
        <x:v>0.5552615330334304</x:v>
      </x:c>
      <x:c r="F48" s="79">
        <x:v>18885</x:v>
      </x:c>
      <x:c r="G48" s="80">
        <x:f t="shared" si="11"/>
        <x:v>12</x:v>
      </x:c>
      <x:c r="H48" s="54">
        <x:v>226620</x:v>
      </x:c>
      <x:c r="I48" s="81">
        <x:v>6060304.9100000001</x:v>
      </x:c>
      <x:c r="J48" s="258">
        <x:f t="shared" ref="J48:J53" si="13">-PMT(0.46%,G48,I48)/(F48*1000)</x:f>
        <x:v>2.7548462587135836E-2</x:v>
      </x:c>
      <x:c r="K48" s="57" t="s">
        <x:v>18</x:v>
      </x:c>
      <x:c r="L48" s="57" t="s">
        <x:v>18</x:v>
      </x:c>
      <x:c r="M48" s="57" t="s">
        <x:v>18</x:v>
      </x:c>
      <x:c r="N48" s="57" t="s">
        <x:v>18</x:v>
      </x:c>
      <x:c r="O48" s="57" t="s">
        <x:v>18</x:v>
      </x:c>
      <x:c r="P48" s="57" t="s">
        <x:v>18</x:v>
      </x:c>
      <x:c r="Q48" s="57" t="s">
        <x:v>18</x:v>
      </x:c>
      <x:c r="R48" s="74">
        <x:v>10864273</x:v>
      </x:c>
      <x:c r="S48" s="74">
        <x:v>3452844</x:v>
      </x:c>
      <x:c r="T48" s="74">
        <x:f t="shared" ref="T48:T53" si="14">R48-S48</x:f>
        <x:v>7411429</x:v>
      </x:c>
      <x:c r="U48" s="80">
        <x:f t="shared" ref="U48:U53" si="15">R48/S48</x:f>
        <x:v>3.146470851275065</x:v>
      </x:c>
      <x:c r="V48" s="79">
        <x:v>40946</x:v>
      </x:c>
      <x:c r="W48" s="109" t="s">
        <x:v>96</x:v>
      </x:c>
    </x:row>
    <x:row r="49" spans="2:23" ht="15.7" customHeight="1" x14ac:dyDescent="0.55000000000000004">
      <x:c r="B49" s="2" t="s">
        <x:v>204</x:v>
      </x:c>
      <x:c r="C49" s="49" t="s">
        <x:v>95</x:v>
      </x:c>
      <x:c r="D49" s="161">
        <x:v>4065</x:v>
      </x:c>
      <x:c r="E49" s="59">
        <x:f t="shared" si="12"/>
        <x:v>0.97490774907749078</x:v>
      </x:c>
      <x:c r="F49" s="161">
        <x:v>3963</x:v>
      </x:c>
      <x:c r="G49" s="80">
        <x:f t="shared" si="11"/>
        <x:v>6</x:v>
      </x:c>
      <x:c r="H49" s="54">
        <x:v>23778</x:v>
      </x:c>
      <x:c r="I49" s="168">
        <x:v>1410739.0299999998</x:v>
      </x:c>
      <x:c r="J49" s="258">
        <x:f t="shared" si="13"/>
        <x:v>6.0288451245905039E-2</x:v>
      </x:c>
      <x:c r="K49" s="57" t="s">
        <x:v>18</x:v>
      </x:c>
      <x:c r="L49" s="57" t="s">
        <x:v>18</x:v>
      </x:c>
      <x:c r="M49" s="57" t="s">
        <x:v>18</x:v>
      </x:c>
      <x:c r="N49" s="57" t="s">
        <x:v>18</x:v>
      </x:c>
      <x:c r="O49" s="57" t="s">
        <x:v>18</x:v>
      </x:c>
      <x:c r="P49" s="57" t="s">
        <x:v>18</x:v>
      </x:c>
      <x:c r="Q49" s="57" t="s">
        <x:v>18</x:v>
      </x:c>
      <x:c r="R49" s="74">
        <x:v>1011725</x:v>
      </x:c>
      <x:c r="S49" s="74">
        <x:v>334353</x:v>
      </x:c>
      <x:c r="T49" s="74">
        <x:f t="shared" si="14"/>
        <x:v>677372</x:v>
      </x:c>
      <x:c r="U49" s="80">
        <x:f t="shared" si="15"/>
        <x:v>3.0259187146518798</x:v>
      </x:c>
      <x:c r="V49" s="52">
        <x:v>17887</x:v>
      </x:c>
      <x:c r="W49" s="57" t="s">
        <x:v>111</x:v>
      </x:c>
    </x:row>
    <x:row r="50" spans="2:23" x14ac:dyDescent="0.55000000000000004">
      <x:c r="B50" s="2" t="s">
        <x:v>205</x:v>
      </x:c>
      <x:c r="C50" s="49" t="s">
        <x:v>95</x:v>
      </x:c>
      <x:c r="D50" s="52">
        <x:v>5354.23092</x:v>
      </x:c>
      <x:c r="E50" s="59">
        <x:f t="shared" si="12"/>
        <x:v>0.8</x:v>
      </x:c>
      <x:c r="F50" s="79">
        <x:v>4283.384736</x:v>
      </x:c>
      <x:c r="G50" s="80">
        <x:f t="shared" si="11"/>
        <x:v>5.8995400967876073</x:v>
      </x:c>
      <x:c r="H50" s="54">
        <x:v>25270</x:v>
      </x:c>
      <x:c r="I50" s="116">
        <x:v>2690914.34</x:v>
      </x:c>
      <x:c r="J50" s="258">
        <x:f t="shared" si="13"/>
        <x:v>0.1081826805052617</x:v>
      </x:c>
      <x:c r="K50" s="57" t="s">
        <x:v>18</x:v>
      </x:c>
      <x:c r="L50" s="57" t="s">
        <x:v>18</x:v>
      </x:c>
      <x:c r="M50" s="57" t="s">
        <x:v>18</x:v>
      </x:c>
      <x:c r="N50" s="57" t="s">
        <x:v>18</x:v>
      </x:c>
      <x:c r="O50" s="57" t="s">
        <x:v>18</x:v>
      </x:c>
      <x:c r="P50" s="57" t="s">
        <x:v>18</x:v>
      </x:c>
      <x:c r="Q50" s="57" t="s">
        <x:v>18</x:v>
      </x:c>
      <x:c r="R50" s="1">
        <x:v>1079395</x:v>
      </x:c>
      <x:c r="S50" s="1">
        <x:v>1002425</x:v>
      </x:c>
      <x:c r="T50" s="74">
        <x:f t="shared" si="14"/>
        <x:v>76970</x:v>
      </x:c>
      <x:c r="U50" s="80">
        <x:f t="shared" si="15"/>
        <x:v>1.0767837992867297</x:v>
      </x:c>
      <x:c r="V50" s="169">
        <x:v>11785</x:v>
      </x:c>
      <x:c r="W50" s="109" t="s">
        <x:v>105</x:v>
      </x:c>
    </x:row>
    <x:row r="51" spans="2:23" x14ac:dyDescent="0.55000000000000004">
      <x:c r="B51" s="2" t="s">
        <x:v>206</x:v>
      </x:c>
      <x:c r="C51" s="49" t="s">
        <x:v>95</x:v>
      </x:c>
      <x:c r="D51" s="52">
        <x:v>4718</x:v>
      </x:c>
      <x:c r="E51" s="59">
        <x:f t="shared" si="12"/>
        <x:v>0.99554896142433236</x:v>
      </x:c>
      <x:c r="F51" s="52">
        <x:v>4697</x:v>
      </x:c>
      <x:c r="G51" s="80">
        <x:f t="shared" si="11"/>
        <x:v>18</x:v>
      </x:c>
      <x:c r="H51" s="54">
        <x:v>84546</x:v>
      </x:c>
      <x:c r="I51" s="116">
        <x:v>2787985.5999999996</x:v>
      </x:c>
      <x:c r="J51" s="258">
        <x:f t="shared" si="13"/>
        <x:v>3.4435746986696013E-2</x:v>
      </x:c>
      <x:c r="K51" s="57" t="s">
        <x:v>18</x:v>
      </x:c>
      <x:c r="L51" s="57" t="s">
        <x:v>18</x:v>
      </x:c>
      <x:c r="M51" s="57" t="s">
        <x:v>18</x:v>
      </x:c>
      <x:c r="N51" s="57" t="s">
        <x:v>18</x:v>
      </x:c>
      <x:c r="O51" s="57" t="s">
        <x:v>18</x:v>
      </x:c>
      <x:c r="P51" s="57" t="s">
        <x:v>18</x:v>
      </x:c>
      <x:c r="Q51" s="57" t="s">
        <x:v>18</x:v>
      </x:c>
      <x:c r="R51" s="1">
        <x:v>11015918</x:v>
      </x:c>
      <x:c r="S51" s="1">
        <x:v>8026791</x:v>
      </x:c>
      <x:c r="T51" s="74">
        <x:f t="shared" si="14"/>
        <x:v>2989127</x:v>
      </x:c>
      <x:c r="U51" s="80">
        <x:f t="shared" si="15"/>
        <x:v>1.3723937747974253</x:v>
      </x:c>
      <x:c r="V51" s="52">
        <x:v>6691</x:v>
      </x:c>
      <x:c r="W51" s="109" t="s">
        <x:v>105</x:v>
      </x:c>
    </x:row>
    <x:row r="52" spans="2:23" x14ac:dyDescent="0.55000000000000004">
      <x:c r="B52" s="2" t="s">
        <x:v>160</x:v>
      </x:c>
      <x:c r="C52" s="49" t="s">
        <x:v>95</x:v>
      </x:c>
      <x:c r="D52" s="52">
        <x:v>2022</x:v>
      </x:c>
      <x:c r="E52" s="59">
        <x:f t="shared" si="12"/>
        <x:v>0.76013847675568746</x:v>
      </x:c>
      <x:c r="F52" s="52">
        <x:v>1537</x:v>
      </x:c>
      <x:c r="G52" s="80">
        <x:f t="shared" si="11"/>
        <x:v>6.8998048145738453</x:v>
      </x:c>
      <x:c r="H52" s="54">
        <x:v>10605</x:v>
      </x:c>
      <x:c r="I52" s="56">
        <x:v>228424.93000000002</x:v>
      </x:c>
      <x:c r="J52" s="258">
        <x:f t="shared" si="13"/>
        <x:v>2.1932488259384743E-2</x:v>
      </x:c>
      <x:c r="K52" s="57" t="s">
        <x:v>18</x:v>
      </x:c>
      <x:c r="L52" s="57" t="s">
        <x:v>18</x:v>
      </x:c>
      <x:c r="M52" s="57" t="s">
        <x:v>18</x:v>
      </x:c>
      <x:c r="N52" s="57" t="s">
        <x:v>18</x:v>
      </x:c>
      <x:c r="O52" s="57" t="s">
        <x:v>18</x:v>
      </x:c>
      <x:c r="P52" s="57" t="s">
        <x:v>18</x:v>
      </x:c>
      <x:c r="Q52" s="57" t="s">
        <x:v>18</x:v>
      </x:c>
      <x:c r="R52" s="1">
        <x:v>494819</x:v>
      </x:c>
      <x:c r="S52" s="1">
        <x:v>180392</x:v>
      </x:c>
      <x:c r="T52" s="74">
        <x:f t="shared" si="14"/>
        <x:v>314427</x:v>
      </x:c>
      <x:c r="U52" s="80">
        <x:f t="shared" si="15"/>
        <x:v>2.7430207548006562</x:v>
      </x:c>
      <x:c r="V52" s="52">
        <x:v>14254</x:v>
      </x:c>
      <x:c r="W52" s="109" t="s">
        <x:v>161</x:v>
      </x:c>
    </x:row>
    <x:row r="53" spans="2:23" x14ac:dyDescent="0.55000000000000004">
      <x:c r="B53" s="2" t="s">
        <x:v>162</x:v>
      </x:c>
      <x:c r="C53" s="49" t="s">
        <x:v>95</x:v>
      </x:c>
      <x:c r="D53" s="52">
        <x:v>647.072</x:v>
      </x:c>
      <x:c r="E53" s="59">
        <x:f t="shared" si="12"/>
        <x:v>0.80000061816923007</x:v>
      </x:c>
      <x:c r="F53" s="52">
        <x:v>517.65800000000002</x:v>
      </x:c>
      <x:c r="G53" s="80">
        <x:f t="shared" si="11"/>
        <x:v>20.013213357081316</x:v>
      </x:c>
      <x:c r="H53" s="54">
        <x:v>10360</x:v>
      </x:c>
      <x:c r="I53" s="56">
        <x:v>240200.24</x:v>
      </x:c>
      <x:c r="J53" s="258">
        <x:f t="shared" si="13"/>
        <x:v>2.4322202823929499E-2</x:v>
      </x:c>
      <x:c r="K53" s="57" t="s">
        <x:v>18</x:v>
      </x:c>
      <x:c r="L53" s="57" t="s">
        <x:v>18</x:v>
      </x:c>
      <x:c r="M53" s="57" t="s">
        <x:v>18</x:v>
      </x:c>
      <x:c r="N53" s="57" t="s">
        <x:v>18</x:v>
      </x:c>
      <x:c r="O53" s="57" t="s">
        <x:v>18</x:v>
      </x:c>
      <x:c r="P53" s="57" t="s">
        <x:v>18</x:v>
      </x:c>
      <x:c r="Q53" s="57" t="s">
        <x:v>18</x:v>
      </x:c>
      <x:c r="R53" s="1">
        <x:v>881967</x:v>
      </x:c>
      <x:c r="S53" s="1">
        <x:v>1249158</x:v>
      </x:c>
      <x:c r="T53" s="74">
        <x:f t="shared" si="14"/>
        <x:v>-367191</x:v>
      </x:c>
      <x:c r="U53" s="80">
        <x:f t="shared" si="15"/>
        <x:v>0.70604919473757521</x:v>
      </x:c>
      <x:c r="V53" s="52">
        <x:v>728</x:v>
      </x:c>
      <x:c r="W53" s="109" t="s">
        <x:v>98</x:v>
      </x:c>
    </x:row>
    <x:row r="54" spans="2:23" x14ac:dyDescent="0.55000000000000004">
      <x:c r="B54" s="2" t="s">
        <x:v>207</x:v>
      </x:c>
      <x:c r="C54" s="49" t="s">
        <x:v>95</x:v>
      </x:c>
      <x:c r="D54" s="52" t="s">
        <x:v>18</x:v>
      </x:c>
      <x:c r="E54" s="52" t="s">
        <x:v>18</x:v>
      </x:c>
      <x:c r="F54" s="52" t="s">
        <x:v>18</x:v>
      </x:c>
      <x:c r="G54" s="53" t="s">
        <x:v>18</x:v>
      </x:c>
      <x:c r="H54" s="52" t="s">
        <x:v>18</x:v>
      </x:c>
      <x:c r="I54" s="56">
        <x:v>256783.41999999998</x:v>
      </x:c>
      <x:c r="J54" s="52" t="s">
        <x:v>18</x:v>
      </x:c>
      <x:c r="K54" s="57" t="s">
        <x:v>18</x:v>
      </x:c>
      <x:c r="L54" s="57" t="s">
        <x:v>18</x:v>
      </x:c>
      <x:c r="M54" s="57" t="s">
        <x:v>18</x:v>
      </x:c>
      <x:c r="N54" s="57" t="s">
        <x:v>18</x:v>
      </x:c>
      <x:c r="O54" s="57" t="s">
        <x:v>18</x:v>
      </x:c>
      <x:c r="P54" s="57" t="s">
        <x:v>18</x:v>
      </x:c>
      <x:c r="Q54" s="57" t="s">
        <x:v>18</x:v>
      </x:c>
      <x:c r="R54" s="57" t="s">
        <x:v>18</x:v>
      </x:c>
      <x:c r="S54" s="57" t="s">
        <x:v>18</x:v>
      </x:c>
      <x:c r="T54" s="57" t="s">
        <x:v>18</x:v>
      </x:c>
      <x:c r="U54" s="184" t="s">
        <x:v>18</x:v>
      </x:c>
      <x:c r="V54" s="57" t="s">
        <x:v>18</x:v>
      </x:c>
      <x:c r="W54" s="57" t="s">
        <x:v>18</x:v>
      </x:c>
    </x:row>
    <x:row r="55" spans="2:23" x14ac:dyDescent="0.55000000000000004">
      <x:c r="B55" s="2" t="s">
        <x:v>208</x:v>
      </x:c>
      <x:c r="C55" s="49" t="s">
        <x:v>183</x:v>
      </x:c>
      <x:c r="D55" s="167">
        <x:v>9940</x:v>
      </x:c>
      <x:c r="E55" s="155">
        <x:f>F55/D55</x:f>
        <x:v>0.54004024144869212</x:v>
      </x:c>
      <x:c r="F55" s="167">
        <x:v>5368</x:v>
      </x:c>
      <x:c r="G55" s="53">
        <x:f>H55/F55</x:f>
        <x:v>3</x:v>
      </x:c>
      <x:c r="H55" s="54">
        <x:v>16104</x:v>
      </x:c>
      <x:c r="I55" s="56">
        <x:v>151195.94</x:v>
      </x:c>
      <x:c r="J55" s="56" t="s">
        <x:v>18</x:v>
      </x:c>
      <x:c r="K55" s="57" t="s">
        <x:v>18</x:v>
      </x:c>
      <x:c r="L55" s="57" t="s">
        <x:v>18</x:v>
      </x:c>
      <x:c r="M55" s="57" t="s">
        <x:v>18</x:v>
      </x:c>
      <x:c r="N55" s="57" t="s">
        <x:v>18</x:v>
      </x:c>
      <x:c r="O55" s="57" t="s">
        <x:v>18</x:v>
      </x:c>
      <x:c r="P55" s="57" t="s">
        <x:v>18</x:v>
      </x:c>
      <x:c r="Q55" s="57" t="s">
        <x:v>18</x:v>
      </x:c>
      <x:c r="R55" s="57" t="s">
        <x:v>18</x:v>
      </x:c>
      <x:c r="S55" s="57" t="s">
        <x:v>18</x:v>
      </x:c>
      <x:c r="T55" s="57" t="s">
        <x:v>18</x:v>
      </x:c>
      <x:c r="U55" s="184" t="s">
        <x:v>18</x:v>
      </x:c>
      <x:c r="V55" s="57" t="s">
        <x:v>18</x:v>
      </x:c>
      <x:c r="W55" s="57" t="s">
        <x:v>18</x:v>
      </x:c>
    </x:row>
    <x:row r="56" spans="2:23" x14ac:dyDescent="0.55000000000000004">
      <x:c r="B56" s="2" t="s">
        <x:v>142</x:v>
      </x:c>
      <x:c r="C56" s="49" t="s">
        <x:v>183</x:v>
      </x:c>
      <x:c r="D56" s="52">
        <x:v>205278</x:v>
      </x:c>
      <x:c r="E56" s="143">
        <x:f>F56/D56</x:f>
        <x:v>1</x:v>
      </x:c>
      <x:c r="F56" s="52">
        <x:v>205278</x:v>
      </x:c>
      <x:c r="G56" s="53">
        <x:f>H56/F56</x:f>
        <x:v>1</x:v>
      </x:c>
      <x:c r="H56" s="54">
        <x:v>205278</x:v>
      </x:c>
      <x:c r="I56" s="56">
        <x:v>10194075.030000001</x:v>
      </x:c>
      <x:c r="J56" s="258">
        <x:f t="shared" ref="J56:J57" si="16">-PMT(0.46%,G56,I56)/(F56*1000)</x:f>
        <x:v>4.988828698222899E-2</x:v>
      </x:c>
      <x:c r="K56" s="57" t="s">
        <x:v>18</x:v>
      </x:c>
      <x:c r="L56" s="57" t="s">
        <x:v>18</x:v>
      </x:c>
      <x:c r="M56" s="57" t="s">
        <x:v>18</x:v>
      </x:c>
      <x:c r="N56" s="57" t="s">
        <x:v>18</x:v>
      </x:c>
      <x:c r="O56" s="57" t="s">
        <x:v>18</x:v>
      </x:c>
      <x:c r="P56" s="57" t="s">
        <x:v>18</x:v>
      </x:c>
      <x:c r="Q56" s="57" t="s">
        <x:v>18</x:v>
      </x:c>
      <x:c r="R56" s="57" t="s">
        <x:v>18</x:v>
      </x:c>
      <x:c r="S56" s="57" t="s">
        <x:v>18</x:v>
      </x:c>
      <x:c r="T56" s="57" t="s">
        <x:v>18</x:v>
      </x:c>
      <x:c r="U56" s="184" t="s">
        <x:v>18</x:v>
      </x:c>
      <x:c r="V56" s="52">
        <x:v>1700000</x:v>
      </x:c>
      <x:c r="W56" s="109" t="s">
        <x:v>105</x:v>
      </x:c>
    </x:row>
    <x:row r="57" spans="2:23" ht="14.5" customHeight="1" x14ac:dyDescent="0.55000000000000004">
      <x:c r="B57" s="2" t="s">
        <x:v>209</x:v>
      </x:c>
      <x:c r="C57" s="49" t="s">
        <x:v>183</x:v>
      </x:c>
      <x:c r="D57" s="167">
        <x:v>994</x:v>
      </x:c>
      <x:c r="E57" s="155">
        <x:f>F57/D57</x:f>
        <x:v>0.91348088531187122</x:v>
      </x:c>
      <x:c r="F57" s="167">
        <x:v>908</x:v>
      </x:c>
      <x:c r="G57" s="53">
        <x:f>H57/F57</x:f>
        <x:v>13.89977973568282</x:v>
      </x:c>
      <x:c r="H57" s="54">
        <x:v>12621</x:v>
      </x:c>
      <x:c r="I57" s="56">
        <x:v>452995</x:v>
      </x:c>
      <x:c r="J57" s="258">
        <x:f t="shared" si="16"/>
        <x:v>3.713430595992033E-2</x:v>
      </x:c>
      <x:c r="K57" s="57" t="s">
        <x:v>18</x:v>
      </x:c>
      <x:c r="L57" s="57" t="s">
        <x:v>18</x:v>
      </x:c>
      <x:c r="M57" s="57" t="s">
        <x:v>18</x:v>
      </x:c>
      <x:c r="N57" s="57" t="s">
        <x:v>18</x:v>
      </x:c>
      <x:c r="O57" s="57" t="s">
        <x:v>18</x:v>
      </x:c>
      <x:c r="P57" s="57" t="s">
        <x:v>18</x:v>
      </x:c>
      <x:c r="Q57" s="57" t="s">
        <x:v>18</x:v>
      </x:c>
      <x:c r="R57" s="57" t="s">
        <x:v>18</x:v>
      </x:c>
      <x:c r="S57" s="57" t="s">
        <x:v>18</x:v>
      </x:c>
      <x:c r="T57" s="57" t="s">
        <x:v>18</x:v>
      </x:c>
      <x:c r="U57" s="184" t="s">
        <x:v>18</x:v>
      </x:c>
      <x:c r="V57" s="167">
        <x:v>3647</x:v>
      </x:c>
      <x:c r="W57" s="57" t="s">
        <x:v>111</x:v>
      </x:c>
    </x:row>
    <x:row r="58" spans="2:23" x14ac:dyDescent="0.55000000000000004">
      <x:c r="B58" s="2" t="s">
        <x:v>210</x:v>
      </x:c>
      <x:c r="C58" s="49" t="s">
        <x:v>183</x:v>
      </x:c>
      <x:c r="D58" s="167">
        <x:v>1224</x:v>
      </x:c>
      <x:c r="E58" s="155">
        <x:f>F58/D58</x:f>
        <x:v>1</x:v>
      </x:c>
      <x:c r="F58" s="167">
        <x:v>1224</x:v>
      </x:c>
      <x:c r="G58" s="53">
        <x:f>H58/F58</x:f>
        <x:v>1</x:v>
      </x:c>
      <x:c r="H58" s="54">
        <x:v>1224</x:v>
      </x:c>
      <x:c r="I58" s="116">
        <x:v>208928</x:v>
      </x:c>
      <x:c r="J58" s="258">
        <x:f>-PMT(0.46%,G58,I58)/(F58*1000)</x:f>
        <x:v>0.17147799738562092</x:v>
      </x:c>
      <x:c r="K58" s="57" t="s">
        <x:v>18</x:v>
      </x:c>
      <x:c r="L58" s="57" t="s">
        <x:v>18</x:v>
      </x:c>
      <x:c r="M58" s="57" t="s">
        <x:v>18</x:v>
      </x:c>
      <x:c r="N58" s="57" t="s">
        <x:v>18</x:v>
      </x:c>
      <x:c r="O58" s="57" t="s">
        <x:v>18</x:v>
      </x:c>
      <x:c r="P58" s="57" t="s">
        <x:v>18</x:v>
      </x:c>
      <x:c r="Q58" s="57" t="s">
        <x:v>18</x:v>
      </x:c>
      <x:c r="R58" s="57" t="s">
        <x:v>18</x:v>
      </x:c>
      <x:c r="S58" s="57" t="s">
        <x:v>18</x:v>
      </x:c>
      <x:c r="T58" s="57" t="s">
        <x:v>18</x:v>
      </x:c>
      <x:c r="U58" s="184" t="s">
        <x:v>18</x:v>
      </x:c>
      <x:c r="V58" s="167">
        <x:v>10478</x:v>
      </x:c>
      <x:c r="W58" s="109" t="s">
        <x:v>105</x:v>
      </x:c>
    </x:row>
    <x:row r="59" spans="2:23" x14ac:dyDescent="0.55000000000000004">
      <x:c r="B59" s="2" t="s">
        <x:v>211</x:v>
      </x:c>
      <x:c r="C59" s="49" t="s">
        <x:v>104</x:v>
      </x:c>
      <x:c r="D59" s="167">
        <x:v>30.315000000000001</x:v>
      </x:c>
      <x:c r="E59" s="214">
        <x:f t="shared" ref="E59" si="17">F59/D59</x:f>
        <x:v>0.8356919016988289</x:v>
      </x:c>
      <x:c r="F59" s="167">
        <x:v>25.334</x:v>
      </x:c>
      <x:c r="G59" s="57" t="s">
        <x:v>18</x:v>
      </x:c>
      <x:c r="H59" s="57" t="s">
        <x:v>18</x:v>
      </x:c>
      <x:c r="I59" s="57" t="s">
        <x:v>18</x:v>
      </x:c>
      <x:c r="J59" s="57" t="s">
        <x:v>18</x:v>
      </x:c>
      <x:c r="K59" s="57" t="s">
        <x:v>18</x:v>
      </x:c>
      <x:c r="L59" s="57" t="s">
        <x:v>18</x:v>
      </x:c>
      <x:c r="M59" s="57" t="s">
        <x:v>18</x:v>
      </x:c>
      <x:c r="N59" s="57" t="s">
        <x:v>18</x:v>
      </x:c>
      <x:c r="O59" s="57" t="s">
        <x:v>18</x:v>
      </x:c>
      <x:c r="P59" s="57" t="s">
        <x:v>18</x:v>
      </x:c>
      <x:c r="Q59" s="57" t="s">
        <x:v>18</x:v>
      </x:c>
      <x:c r="R59" s="125">
        <x:v>8621</x:v>
      </x:c>
      <x:c r="S59" s="125">
        <x:v>284118</x:v>
      </x:c>
      <x:c r="T59" s="74">
        <x:f t="shared" ref="T59" si="18">R59-S59</x:f>
        <x:v>-275497</x:v>
      </x:c>
      <x:c r="U59" s="80">
        <x:f t="shared" ref="U59" si="19">R59/S59</x:f>
        <x:v>3.0343026488994011E-2</x:v>
      </x:c>
      <x:c r="V59" s="102">
        <x:v>3232</x:v>
      </x:c>
      <x:c r="W59" s="172" t="s">
        <x:v>96</x:v>
      </x:c>
    </x:row>
    <x:row r="60" spans="2:23" x14ac:dyDescent="0.55000000000000004">
      <x:c r="B60" s="3" t="s">
        <x:v>80</x:v>
      </x:c>
      <x:c r="C60" s="3"/>
      <x:c r="D60" s="61">
        <x:f>SUM(D46:D59)</x:f>
        <x:v>720946.61791999987</x:v>
      </x:c>
      <x:c r="E60" s="65">
        <x:f>F60/D60</x:f>
        <x:v>0.71827700396184146</x:v>
      </x:c>
      <x:c r="F60" s="61">
        <x:f>SUM(F46:F59)</x:f>
        <x:v>517839.37673599995</x:v>
      </x:c>
      <x:c r="G60" s="112">
        <x:f>H60/F60</x:f>
        <x:v>4.2239352553429308</x:v>
      </x:c>
      <x:c r="H60" s="67">
        <x:f>SUM(H46:H59)</x:f>
        <x:v>2187320</x:v>
      </x:c>
      <x:c r="I60" s="63">
        <x:f>SUM(I46:I59)</x:f>
        <x:v>45056657.670000002</x:v>
      </x:c>
      <x:c r="J60" s="222">
        <x:f>-PMT(0.46%,G60,I60)/(F60*1000)</x:f>
        <x:v>2.0847132885266729E-2</x:v>
      </x:c>
      <x:c r="K60" s="64" t="s">
        <x:v>18</x:v>
      </x:c>
      <x:c r="L60" s="64" t="s">
        <x:v>18</x:v>
      </x:c>
      <x:c r="M60" s="64" t="s">
        <x:v>18</x:v>
      </x:c>
      <x:c r="N60" s="64" t="s">
        <x:v>18</x:v>
      </x:c>
      <x:c r="O60" s="64" t="s">
        <x:v>18</x:v>
      </x:c>
      <x:c r="P60" s="64" t="s">
        <x:v>18</x:v>
      </x:c>
      <x:c r="Q60" s="64" t="s">
        <x:v>18</x:v>
      </x:c>
      <x:c r="R60" s="68">
        <x:f>SUM(R46:R59)</x:f>
        <x:v>89860214</x:v>
      </x:c>
      <x:c r="S60" s="68">
        <x:f>SUM(S46:S59)</x:f>
        <x:v>17780583</x:v>
      </x:c>
      <x:c r="T60" s="68">
        <x:f>SUM(T46:T59)</x:f>
        <x:v>72079631</x:v>
      </x:c>
      <x:c r="U60" s="69">
        <x:f t="shared" ref="U60" si="20">R60/S60</x:f>
        <x:v>5.053839573201846</x:v>
      </x:c>
      <x:c r="V60" s="70">
        <x:f>SUM(V46:V59)</x:f>
        <x:v>15586646</x:v>
      </x:c>
      <x:c r="W60" s="64" t="s">
        <x:v>18</x:v>
      </x:c>
    </x:row>
    <x:row r="61" spans="2:23" ht="15.7" customHeight="1" x14ac:dyDescent="0.55000000000000004">
      <x:c r="B61" s="419" t="s">
        <x:v>81</x:v>
      </x:c>
      <x:c r="C61" s="420"/>
      <x:c r="D61" s="420"/>
      <x:c r="E61" s="420"/>
      <x:c r="F61" s="420"/>
      <x:c r="G61" s="420"/>
      <x:c r="H61" s="420"/>
      <x:c r="I61" s="420"/>
      <x:c r="J61" s="420"/>
      <x:c r="K61" s="420"/>
      <x:c r="L61" s="420"/>
      <x:c r="M61" s="420"/>
      <x:c r="N61" s="420"/>
      <x:c r="O61" s="420"/>
      <x:c r="P61" s="420"/>
      <x:c r="Q61" s="420"/>
      <x:c r="R61" s="420"/>
      <x:c r="S61" s="420"/>
      <x:c r="T61" s="420"/>
      <x:c r="U61" s="420"/>
      <x:c r="V61" s="420"/>
      <x:c r="W61" s="421"/>
    </x:row>
    <x:row r="62" spans="2:23" x14ac:dyDescent="0.55000000000000004">
      <x:c r="B62" s="2" t="s">
        <x:v>129</x:v>
      </x:c>
      <x:c r="C62" s="49" t="s">
        <x:v>104</x:v>
      </x:c>
      <x:c r="D62" s="111">
        <x:v>5137.7879999999996</x:v>
      </x:c>
      <x:c r="E62" s="214">
        <x:f t="shared" ref="E62:E64" si="21">F62/D62</x:f>
        <x:v>1</x:v>
      </x:c>
      <x:c r="F62" s="111">
        <x:v>5137.7879999999996</x:v>
      </x:c>
      <x:c r="G62" s="57" t="s">
        <x:v>18</x:v>
      </x:c>
      <x:c r="H62" s="57" t="s">
        <x:v>18</x:v>
      </x:c>
      <x:c r="I62" s="57" t="s">
        <x:v>18</x:v>
      </x:c>
      <x:c r="J62" s="57" t="s">
        <x:v>18</x:v>
      </x:c>
      <x:c r="K62" s="57" t="s">
        <x:v>18</x:v>
      </x:c>
      <x:c r="L62" s="57" t="s">
        <x:v>18</x:v>
      </x:c>
      <x:c r="M62" s="57" t="s">
        <x:v>18</x:v>
      </x:c>
      <x:c r="N62" s="57" t="s">
        <x:v>18</x:v>
      </x:c>
      <x:c r="O62" s="57" t="s">
        <x:v>18</x:v>
      </x:c>
      <x:c r="P62" s="57" t="s">
        <x:v>18</x:v>
      </x:c>
      <x:c r="Q62" s="57" t="s">
        <x:v>18</x:v>
      </x:c>
      <x:c r="R62" s="125">
        <x:v>7335373</x:v>
      </x:c>
      <x:c r="S62" s="125">
        <x:v>3291274</x:v>
      </x:c>
      <x:c r="T62" s="74">
        <x:f t="shared" ref="T62:T64" si="22">R62-S62</x:f>
        <x:v>4044099</x:v>
      </x:c>
      <x:c r="U62" s="80">
        <x:f>R62/S62</x:f>
        <x:v>2.228733615007441</x:v>
      </x:c>
      <x:c r="V62" s="79" t="s">
        <x:v>18</x:v>
      </x:c>
      <x:c r="W62" s="109" t="s">
        <x:v>96</x:v>
      </x:c>
    </x:row>
    <x:row r="63" spans="2:23" x14ac:dyDescent="0.55000000000000004">
      <x:c r="B63" s="2" t="s">
        <x:v>116</x:v>
      </x:c>
      <x:c r="C63" s="49" t="s">
        <x:v>104</x:v>
      </x:c>
      <x:c r="D63" s="111">
        <x:v>1674.479</x:v>
      </x:c>
      <x:c r="E63" s="214">
        <x:f t="shared" si="21"/>
        <x:v>1</x:v>
      </x:c>
      <x:c r="F63" s="111">
        <x:v>1674.479</x:v>
      </x:c>
      <x:c r="G63" s="57" t="s">
        <x:v>18</x:v>
      </x:c>
      <x:c r="H63" s="57" t="s">
        <x:v>18</x:v>
      </x:c>
      <x:c r="I63" s="57" t="s">
        <x:v>18</x:v>
      </x:c>
      <x:c r="J63" s="57" t="s">
        <x:v>18</x:v>
      </x:c>
      <x:c r="K63" s="57" t="s">
        <x:v>18</x:v>
      </x:c>
      <x:c r="L63" s="57" t="s">
        <x:v>18</x:v>
      </x:c>
      <x:c r="M63" s="57" t="s">
        <x:v>18</x:v>
      </x:c>
      <x:c r="N63" s="57" t="s">
        <x:v>18</x:v>
      </x:c>
      <x:c r="O63" s="57" t="s">
        <x:v>18</x:v>
      </x:c>
      <x:c r="P63" s="57" t="s">
        <x:v>18</x:v>
      </x:c>
      <x:c r="Q63" s="57" t="s">
        <x:v>18</x:v>
      </x:c>
      <x:c r="R63" s="125">
        <x:v>2360998</x:v>
      </x:c>
      <x:c r="S63" s="125">
        <x:v>2742686</x:v>
      </x:c>
      <x:c r="T63" s="74">
        <x:f t="shared" si="22"/>
        <x:v>-381688</x:v>
      </x:c>
      <x:c r="U63" s="80">
        <x:f t="shared" ref="U63:U64" si="23">R63/S63</x:f>
        <x:v>0.86083423330268216</x:v>
      </x:c>
      <x:c r="V63" s="111">
        <x:v>1170</x:v>
      </x:c>
      <x:c r="W63" s="172" t="s">
        <x:v>111</x:v>
      </x:c>
    </x:row>
    <x:row r="64" spans="2:23" ht="14.5" customHeight="1" x14ac:dyDescent="0.55000000000000004">
      <x:c r="B64" s="2" t="s">
        <x:v>143</x:v>
      </x:c>
      <x:c r="C64" s="49" t="s">
        <x:v>104</x:v>
      </x:c>
      <x:c r="D64" s="111">
        <x:v>1804.9490000000001</x:v>
      </x:c>
      <x:c r="E64" s="214">
        <x:f t="shared" si="21"/>
        <x:v>1</x:v>
      </x:c>
      <x:c r="F64" s="111">
        <x:v>1804.9490000000001</x:v>
      </x:c>
      <x:c r="G64" s="57" t="s">
        <x:v>18</x:v>
      </x:c>
      <x:c r="H64" s="57" t="s">
        <x:v>18</x:v>
      </x:c>
      <x:c r="I64" s="57" t="s">
        <x:v>18</x:v>
      </x:c>
      <x:c r="J64" s="57" t="s">
        <x:v>18</x:v>
      </x:c>
      <x:c r="K64" s="57" t="s">
        <x:v>18</x:v>
      </x:c>
      <x:c r="L64" s="57" t="s">
        <x:v>18</x:v>
      </x:c>
      <x:c r="M64" s="57" t="s">
        <x:v>18</x:v>
      </x:c>
      <x:c r="N64" s="57" t="s">
        <x:v>18</x:v>
      </x:c>
      <x:c r="O64" s="57" t="s">
        <x:v>18</x:v>
      </x:c>
      <x:c r="P64" s="57" t="s">
        <x:v>18</x:v>
      </x:c>
      <x:c r="Q64" s="57" t="s">
        <x:v>18</x:v>
      </x:c>
      <x:c r="R64" s="125">
        <x:v>1559379</x:v>
      </x:c>
      <x:c r="S64" s="125">
        <x:v>1267853</x:v>
      </x:c>
      <x:c r="T64" s="74">
        <x:f t="shared" si="22"/>
        <x:v>291526</x:v>
      </x:c>
      <x:c r="U64" s="80">
        <x:f t="shared" si="23"/>
        <x:v>1.229936751342624</x:v>
      </x:c>
      <x:c r="V64" s="102">
        <x:v>11640</x:v>
      </x:c>
      <x:c r="W64" s="172" t="s">
        <x:v>111</x:v>
      </x:c>
    </x:row>
    <x:row r="65" spans="2:23" hidden="1" x14ac:dyDescent="0.55000000000000004"/>
    <x:row r="66" spans="2:23" hidden="1" x14ac:dyDescent="0.55000000000000004"/>
    <x:row r="67" spans="2:23" ht="15.75" customHeight="1" x14ac:dyDescent="0.55000000000000004">
      <x:c r="B67" s="3" t="s">
        <x:v>82</x:v>
      </x:c>
      <x:c r="C67" s="3"/>
      <x:c r="D67" s="61">
        <x:f>SUM(D62:D66)</x:f>
        <x:v>8617.2160000000003</x:v>
      </x:c>
      <x:c r="E67" s="65">
        <x:f>F67/D67</x:f>
        <x:v>1</x:v>
      </x:c>
      <x:c r="F67" s="61">
        <x:f>SUM(F62:F66)</x:f>
        <x:v>8617.2160000000003</x:v>
      </x:c>
      <x:c r="G67" s="64" t="s">
        <x:v>18</x:v>
      </x:c>
      <x:c r="H67" s="64" t="s">
        <x:v>18</x:v>
      </x:c>
      <x:c r="I67" s="64" t="s">
        <x:v>18</x:v>
      </x:c>
      <x:c r="J67" s="64" t="s">
        <x:v>18</x:v>
      </x:c>
      <x:c r="K67" s="64" t="s">
        <x:v>18</x:v>
      </x:c>
      <x:c r="L67" s="64" t="s">
        <x:v>18</x:v>
      </x:c>
      <x:c r="M67" s="64" t="s">
        <x:v>18</x:v>
      </x:c>
      <x:c r="N67" s="64" t="s">
        <x:v>18</x:v>
      </x:c>
      <x:c r="O67" s="64" t="s">
        <x:v>18</x:v>
      </x:c>
      <x:c r="P67" s="64" t="s">
        <x:v>18</x:v>
      </x:c>
      <x:c r="Q67" s="64" t="s">
        <x:v>18</x:v>
      </x:c>
      <x:c r="R67" s="68">
        <x:f>SUM(R62:R66)</x:f>
        <x:v>11255750</x:v>
      </x:c>
      <x:c r="S67" s="68">
        <x:f>SUM(S62:S66)</x:f>
        <x:v>7301813</x:v>
      </x:c>
      <x:c r="T67" s="68">
        <x:f>SUM(T62:T66)</x:f>
        <x:v>3953937</x:v>
      </x:c>
      <x:c r="U67" s="69">
        <x:f t="shared" si="25"/>
        <x:v>1.5415007204375133</x:v>
      </x:c>
      <x:c r="V67" s="70">
        <x:f>SUM(V62:V66)</x:f>
        <x:v>12810</x:v>
      </x:c>
      <x:c r="W67" s="64" t="s">
        <x:v>18</x:v>
      </x:c>
    </x:row>
    <x:row r="68" spans="2:23" ht="15.7" hidden="1" customHeight="1" x14ac:dyDescent="0.55000000000000004"/>
    <x:row r="69" spans="2:23" hidden="1" x14ac:dyDescent="0.55000000000000004"/>
    <x:row r="70" spans="2:23" hidden="1" x14ac:dyDescent="0.55000000000000004"/>
    <x:row r="71" spans="2:23" hidden="1" x14ac:dyDescent="0.55000000000000004"/>
    <x:row r="72" spans="2:23" hidden="1" x14ac:dyDescent="0.55000000000000004"/>
    <x:row r="73" spans="2:23" hidden="1" x14ac:dyDescent="0.55000000000000004"/>
    <x:row r="74" spans="2:23" ht="35.200000000000003" hidden="1" customHeight="1" x14ac:dyDescent="0.55000000000000004"/>
    <x:row r="75" spans="2:23" x14ac:dyDescent="0.55000000000000004">
      <x:c r="B75" s="403" t="s">
        <x:v>85</x:v>
      </x:c>
      <x:c r="C75" s="404"/>
      <x:c r="D75" s="404"/>
      <x:c r="E75" s="404"/>
      <x:c r="F75" s="404"/>
      <x:c r="G75" s="404"/>
      <x:c r="H75" s="404"/>
      <x:c r="I75" s="404"/>
      <x:c r="J75" s="404"/>
      <x:c r="K75" s="404"/>
      <x:c r="L75" s="404"/>
      <x:c r="M75" s="404"/>
      <x:c r="N75" s="404"/>
      <x:c r="O75" s="404"/>
      <x:c r="P75" s="404"/>
      <x:c r="Q75" s="404"/>
      <x:c r="R75" s="404"/>
      <x:c r="S75" s="404"/>
      <x:c r="T75" s="404"/>
      <x:c r="U75" s="404"/>
      <x:c r="V75" s="404"/>
      <x:c r="W75" s="405"/>
    </x:row>
    <x:row r="76" spans="2:23" x14ac:dyDescent="0.55000000000000004">
      <x:c r="B76" s="256" t="s">
        <x:v>212</x:v>
      </x:c>
      <x:c r="C76" s="49" t="s">
        <x:v>95</x:v>
      </x:c>
      <x:c r="D76" s="52">
        <x:v>196</x:v>
      </x:c>
      <x:c r="E76" s="59">
        <x:f t="shared" ref="E76" si="27">F76/D76</x:f>
        <x:v>1</x:v>
      </x:c>
      <x:c r="F76" s="52">
        <x:v>196</x:v>
      </x:c>
      <x:c r="G76" s="53">
        <x:f t="shared" ref="G76" si="28">H76/F76</x:f>
        <x:v>1</x:v>
      </x:c>
      <x:c r="H76" s="54">
        <x:v>196</x:v>
      </x:c>
      <x:c r="I76" s="55">
        <x:v>4137</x:v>
      </x:c>
      <x:c r="J76" s="258">
        <x:f t="shared" ref="J76" si="29">-PMT(0.46%,G76,I76)/(F76*1000)</x:f>
        <x:v>2.1204235714285716E-2</x:v>
      </x:c>
      <x:c r="K76" s="49" t="s">
        <x:v>18</x:v>
      </x:c>
      <x:c r="L76" s="49" t="s">
        <x:v>18</x:v>
      </x:c>
      <x:c r="M76" s="49" t="s">
        <x:v>18</x:v>
      </x:c>
      <x:c r="N76" s="49" t="s">
        <x:v>18</x:v>
      </x:c>
      <x:c r="O76" s="49" t="s">
        <x:v>18</x:v>
      </x:c>
      <x:c r="P76" s="49" t="s">
        <x:v>18</x:v>
      </x:c>
      <x:c r="Q76" s="49" t="s">
        <x:v>18</x:v>
      </x:c>
      <x:c r="R76" s="109" t="s">
        <x:v>18</x:v>
      </x:c>
      <x:c r="S76" s="109" t="s">
        <x:v>18</x:v>
      </x:c>
      <x:c r="T76" s="109" t="s">
        <x:v>18</x:v>
      </x:c>
      <x:c r="U76" s="109" t="s">
        <x:v>18</x:v>
      </x:c>
      <x:c r="V76" s="166" t="s">
        <x:v>18</x:v>
      </x:c>
      <x:c r="W76" s="109" t="s">
        <x:v>18</x:v>
      </x:c>
    </x:row>
    <x:row r="77" spans="2:23" ht="16.2" hidden="1" customHeight="1" x14ac:dyDescent="0.55000000000000004"/>
    <x:row r="78" spans="2:23" ht="16.2" hidden="1" customHeight="1" x14ac:dyDescent="0.55000000000000004"/>
    <x:row r="79" spans="2:23" ht="31.5" customHeight="1" x14ac:dyDescent="0.55000000000000004">
      <x:c r="B79" s="21" t="s">
        <x:v>86</x:v>
      </x:c>
      <x:c r="C79" s="21"/>
      <x:c r="D79" s="61">
        <x:f>SUM(D76:D78)</x:f>
        <x:v>196</x:v>
      </x:c>
      <x:c r="E79" s="232">
        <x:f>F79/D79</x:f>
        <x:v>1</x:v>
      </x:c>
      <x:c r="F79" s="61">
        <x:f>SUM(F76:F78)</x:f>
        <x:v>196</x:v>
      </x:c>
      <x:c r="G79" s="112">
        <x:f>H79/F79</x:f>
        <x:v>1</x:v>
      </x:c>
      <x:c r="H79" s="61">
        <x:f>SUM(H76:H78)</x:f>
        <x:v>196</x:v>
      </x:c>
      <x:c r="I79" s="63">
        <x:f>SUM(I76:I78)</x:f>
        <x:v>4137</x:v>
      </x:c>
      <x:c r="J79" s="222">
        <x:f>-PMT(0.46%,G79,I79)/(F79*1000)</x:f>
        <x:v>2.1204235714285716E-2</x:v>
      </x:c>
      <x:c r="K79" s="64" t="s">
        <x:v>18</x:v>
      </x:c>
      <x:c r="L79" s="64" t="s">
        <x:v>18</x:v>
      </x:c>
      <x:c r="M79" s="64" t="s">
        <x:v>18</x:v>
      </x:c>
      <x:c r="N79" s="64" t="s">
        <x:v>18</x:v>
      </x:c>
      <x:c r="O79" s="64" t="s">
        <x:v>18</x:v>
      </x:c>
      <x:c r="P79" s="64" t="s">
        <x:v>18</x:v>
      </x:c>
      <x:c r="Q79" s="64" t="s">
        <x:v>18</x:v>
      </x:c>
      <x:c r="R79" s="64" t="s">
        <x:v>18</x:v>
      </x:c>
      <x:c r="S79" s="64" t="s">
        <x:v>18</x:v>
      </x:c>
      <x:c r="T79" s="64" t="s">
        <x:v>18</x:v>
      </x:c>
      <x:c r="U79" s="64" t="s">
        <x:v>18</x:v>
      </x:c>
      <x:c r="V79" s="64" t="s">
        <x:v>18</x:v>
      </x:c>
      <x:c r="W79" s="64" t="s">
        <x:v>18</x:v>
      </x:c>
    </x:row>
    <x:row r="80" spans="2:23" ht="40.5" customHeight="1" x14ac:dyDescent="0.55000000000000004">
      <x:c r="B80" s="34" t="s">
        <x:v>87</x:v>
      </x:c>
      <x:c r="C80" s="34"/>
      <x:c r="D80" s="83" t="s">
        <x:v>18</x:v>
      </x:c>
      <x:c r="E80" s="83" t="s">
        <x:v>18</x:v>
      </x:c>
      <x:c r="F80" s="83" t="s">
        <x:v>18</x:v>
      </x:c>
      <x:c r="G80" s="242" t="s">
        <x:v>18</x:v>
      </x:c>
      <x:c r="H80" s="83" t="s">
        <x:v>18</x:v>
      </x:c>
      <x:c r="I80" s="35">
        <x:f>13013145+417892+33728435</x:f>
        <x:v>47159472</x:v>
      </x:c>
      <x:c r="J80" s="83" t="s">
        <x:v>18</x:v>
      </x:c>
      <x:c r="K80" s="83" t="s">
        <x:v>18</x:v>
      </x:c>
      <x:c r="L80" s="83" t="s">
        <x:v>18</x:v>
      </x:c>
      <x:c r="M80" s="83" t="s">
        <x:v>18</x:v>
      </x:c>
      <x:c r="N80" s="83" t="s">
        <x:v>18</x:v>
      </x:c>
      <x:c r="O80" s="83" t="s">
        <x:v>18</x:v>
      </x:c>
      <x:c r="P80" s="83" t="s">
        <x:v>18</x:v>
      </x:c>
      <x:c r="Q80" s="83" t="s">
        <x:v>18</x:v>
      </x:c>
      <x:c r="R80" s="83" t="s">
        <x:v>18</x:v>
      </x:c>
      <x:c r="S80" s="83" t="s">
        <x:v>18</x:v>
      </x:c>
      <x:c r="T80" s="83" t="s">
        <x:v>18</x:v>
      </x:c>
      <x:c r="U80" s="83" t="s">
        <x:v>18</x:v>
      </x:c>
      <x:c r="V80" s="83" t="s">
        <x:v>18</x:v>
      </x:c>
      <x:c r="W80" s="83" t="s">
        <x:v>18</x:v>
      </x:c>
    </x:row>
    <x:row r="81" spans="2:23" ht="31.5" customHeight="1" x14ac:dyDescent="0.55000000000000004">
      <x:c r="B81" s="27" t="s">
        <x:v>88</x:v>
      </x:c>
      <x:c r="C81" s="27"/>
      <x:c r="D81" s="75">
        <x:f>SUM(D42,D60,D67,D74,D79,D80)</x:f>
        <x:v>1588620.6229199998</x:v>
      </x:c>
      <x:c r="E81" s="76">
        <x:f>F81/D81</x:f>
        <x:v>0.76027047069048515</x:v>
      </x:c>
      <x:c r="F81" s="75">
        <x:f>SUM(F42,F60,F67,F74,F79,F80)</x:f>
        <x:v>1207781.348736</x:v>
      </x:c>
      <x:c r="G81" s="76">
        <x:f>H81/F81</x:f>
        <x:v>7.4898175977523822</x:v>
      </x:c>
      <x:c r="H81" s="75">
        <x:f>SUM(H42,H60,H67,H74,H79,H80)</x:f>
        <x:v>9046062</x:v>
      </x:c>
      <x:c r="I81" s="77">
        <x:f>SUM(I42,I60,I67,I74,I79,I80)</x:f>
        <x:v>201167347.14099997</x:v>
      </x:c>
      <x:c r="J81" s="223">
        <x:f>-PMT(0.46%,G81,I81)/(F81*1000)</x:f>
        <x:v>2.2674502645113798E-2</x:v>
      </x:c>
      <x:c r="K81" s="78" t="s">
        <x:v>18</x:v>
      </x:c>
      <x:c r="L81" s="78" t="s">
        <x:v>18</x:v>
      </x:c>
      <x:c r="M81" s="78" t="s">
        <x:v>18</x:v>
      </x:c>
      <x:c r="N81" s="78" t="s">
        <x:v>18</x:v>
      </x:c>
      <x:c r="O81" s="78" t="s">
        <x:v>18</x:v>
      </x:c>
      <x:c r="P81" s="78" t="s">
        <x:v>18</x:v>
      </x:c>
      <x:c r="Q81" s="78" t="s">
        <x:v>18</x:v>
      </x:c>
      <x:c r="R81" s="77">
        <x:f>SUM(R42,R60,R67,R74,R79,R80)</x:f>
        <x:v>459088025</x:v>
      </x:c>
      <x:c r="S81" s="77">
        <x:f>SUM(S42,S60,S67,S74,S79,S80)</x:f>
        <x:v>155838742</x:v>
      </x:c>
      <x:c r="T81" s="77">
        <x:f>SUM(T42,T60,T67,T74,T79,T80)</x:f>
        <x:v>303249283</x:v>
      </x:c>
      <x:c r="U81" s="76">
        <x:f t="shared" si="30"/>
        <x:v>2.9459171648087352</x:v>
      </x:c>
      <x:c r="V81" s="121">
        <x:f>SUM(V42,V60,V67,V74,V79,V80)</x:f>
        <x:v>18253234</x:v>
      </x:c>
      <x:c r="W81" s="78" t="s">
        <x:v>18</x:v>
      </x:c>
    </x:row>
    <x:row r="82" spans="2:23" ht="18" customHeight="1" x14ac:dyDescent="0.55000000000000004">
      <x:c r="B82" s="23"/>
      <x:c r="C82" s="23"/>
      <x:c r="D82" s="9"/>
      <x:c r="E82" s="9"/>
      <x:c r="F82" s="10"/>
      <x:c r="G82" s="10"/>
      <x:c r="H82" s="10"/>
      <x:c r="I82" s="10"/>
      <x:c r="J82" s="10"/>
      <x:c r="K82" s="10"/>
      <x:c r="L82" s="10"/>
    </x:row>
    <x:row r="83" spans="2:23" x14ac:dyDescent="0.55000000000000004">
      <x:c r="B83" s="296" t="s">
        <x:v>499</x:v>
      </x:c>
      <x:c r="C83" s="295"/>
      <x:c r="D83" s="295"/>
      <x:c r="E83" s="295"/>
      <x:c r="F83" s="295"/>
      <x:c r="G83" s="295"/>
      <x:c r="H83" s="295"/>
      <x:c r="I83" s="295"/>
      <x:c r="J83" s="295"/>
      <x:c r="K83" s="295"/>
      <x:c r="L83" s="295"/>
    </x:row>
    <x:row r="84" spans="2:23" x14ac:dyDescent="0.55000000000000004">
      <x:c r="B84" s="295" t="s">
        <x:v>496</x:v>
      </x:c>
      <x:c r="C84" s="295"/>
      <x:c r="D84" s="295"/>
      <x:c r="E84" s="295"/>
      <x:c r="F84" s="295"/>
      <x:c r="G84" s="295"/>
      <x:c r="H84" s="295"/>
      <x:c r="I84" s="295"/>
      <x:c r="J84" s="295"/>
      <x:c r="K84" s="295"/>
      <x:c r="L84" s="295"/>
    </x:row>
    <x:row r="85" spans="2:23" x14ac:dyDescent="0.55000000000000004">
      <x:c r="B85" s="295" t="s">
        <x:v>514</x:v>
      </x:c>
      <x:c r="C85" s="295"/>
      <x:c r="D85" s="295"/>
      <x:c r="E85" s="295"/>
      <x:c r="F85" s="295"/>
      <x:c r="G85" s="295"/>
      <x:c r="H85" s="295"/>
      <x:c r="I85" s="295"/>
      <x:c r="J85" s="295"/>
      <x:c r="K85" s="295"/>
      <x:c r="L85" s="295"/>
    </x:row>
    <x:row r="86" spans="2:23" x14ac:dyDescent="0.55000000000000004">
      <x:c r="B86" s="295" t="s">
        <x:v>515</x:v>
      </x:c>
      <x:c r="C86" s="295"/>
      <x:c r="D86" s="295"/>
      <x:c r="E86" s="295"/>
      <x:c r="F86" s="295"/>
      <x:c r="G86" s="295"/>
      <x:c r="H86" s="295"/>
      <x:c r="I86" s="295"/>
      <x:c r="J86" s="295"/>
      <x:c r="K86" s="295"/>
      <x:c r="L86" s="295"/>
    </x:row>
    <x:row r="88" spans="2:23" x14ac:dyDescent="0.55000000000000004">
      <x:c r="B88" s="41" t="s">
        <x:v>42</x:v>
      </x:c>
    </x:row>
    <x:row r="89" spans="2:23" x14ac:dyDescent="0.55000000000000004">
      <x:c r="B89" s="336" t="s">
        <x:v>213</x:v>
      </x:c>
    </x:row>
    <x:row r="90" spans="2:23" x14ac:dyDescent="0.55000000000000004">
      <x:c r="B90" s="336" t="s">
        <x:v>214</x:v>
      </x:c>
    </x:row>
    <x:row r="91" spans="2:23" x14ac:dyDescent="0.55000000000000004">
      <x:c r="B91" s="336" t="s">
        <x:v>215</x:v>
      </x:c>
    </x:row>
    <x:row r="92" spans="2:23" x14ac:dyDescent="0.55000000000000004">
      <x:c r="B92" s="336" t="s">
        <x:v>216</x:v>
      </x:c>
    </x:row>
    <x:row r="93" spans="2:23" x14ac:dyDescent="0.55000000000000004">
      <x:c r="B93" s="336" t="s">
        <x:v>121</x:v>
      </x:c>
    </x:row>
    <x:row r="94" spans="2:23" x14ac:dyDescent="0.55000000000000004">
      <x:c r="B94" s="6"/>
    </x:row>
  </x:sheetData>
  <x:mergeCells count="8">
    <x:mergeCell ref="B61:W61"/>
    <x:mergeCell ref="B68:W68"/>
    <x:mergeCell ref="B75:W75"/>
    <x:mergeCell ref="B5:L6"/>
    <x:mergeCell ref="B8:L15"/>
    <x:mergeCell ref="B19:W19"/>
    <x:mergeCell ref="B21:W21"/>
    <x:mergeCell ref="B45:W45"/>
  </x:mergeCells>
  <x:hyperlinks>
    <x:hyperlink ref="B89" r:id="rId1" xr:uid="{B56D25C0-6117-48DE-B1AE-4CDAE869ADA5}"/>
    <x:hyperlink ref="B90" r:id="rId2" xr:uid="{F681FF92-6E17-49A5-A663-3BA7CC8FA468}"/>
    <x:hyperlink ref="B91" r:id="rId3" xr:uid="{9604B0B4-B05B-4F0E-A321-9BF557D628D9}"/>
    <x:hyperlink ref="B92" r:id="rId4" xr:uid="{075E3E43-D1BE-4FD4-9115-B46BDB025662}"/>
    <x:hyperlink ref="B93" r:id="rId5" xr:uid="{89098601-EFAF-45A2-A960-E0D3C0D748CA}"/>
  </x:hyperlinks>
  <x:printOptions horizontalCentered="1" headings="1"/>
  <x:pageMargins left="1" right="1" top="1.25" bottom="1" header="0.5" footer="0.5"/>
  <x:pageSetup scale="28" orientation="landscape" r:id="rId6"/>
  <x:headerFooter scaleWithDoc="0">
    <x:oddHeader>&amp;R&amp;"Times New Roman,Bold"&amp;12ICC Docket No. 21-0155
Statewide Annual Report ComEd CY2022
Tab:  &amp;A</x:oddHeader>
  </x:headerFooter>
</x:worksheet>
</file>

<file path=docProps/app.xml><?xml version="1.0" encoding="utf-8"?>
<ap:Properties xmlns:vt="http://schemas.openxmlformats.org/officeDocument/2006/docPropsVTypes" xmlns:ap="http://schemas.openxmlformats.org/officeDocument/2006/extended-properties"/>
</file>

<file path=docProps/core.xml><?xml version="1.0" encoding="utf-8"?>
<coreProperties xmlns:dc="http://purl.org/dc/elements/1.1/" xmlns:dcterms="http://purl.org/dc/terms/" xmlns:xsi="http://www.w3.org/2001/XMLSchema-instance" xmlns="http://schemas.openxmlformats.org/package/2006/metadata/core-properties">
  <lastPrinted>1900-01-01T06:00:00.0000000Z</lastPrinted>
  <dcterms:created xsi:type="dcterms:W3CDTF">1900-01-01T06:00:00.0000000Z</dcterms:created>
  <dcterms:modified xsi:type="dcterms:W3CDTF">1900-01-01T06:00:00.0000000Z</dcterms:modified>
</coreProperties>
</file>

<file path=docProps/custom.xml><?xml version="1.0" encoding="utf-8"?>
<op:Properties xmlns:vt="http://schemas.openxmlformats.org/officeDocument/2006/docPropsVTypes" xmlns:op="http://schemas.openxmlformats.org/officeDocument/2006/custom-properties">
  <op:property fmtid="{D5CDD505-2E9C-101B-9397-08002B2CF9AE}" pid="4" name="MSIP_Label_c968b3d1-e05f-4796-9c23-acaf26d588cb_Enabled">
    <vt:lpwstr>true</vt:lpwstr>
  </op:property>
  <op:property fmtid="{D5CDD505-2E9C-101B-9397-08002B2CF9AE}" pid="5" name="MSIP_Label_c968b3d1-e05f-4796-9c23-acaf26d588cb_SetDate">
    <vt:lpwstr>2022-06-03T16:50:13Z</vt:lpwstr>
  </op:property>
  <op:property fmtid="{D5CDD505-2E9C-101B-9397-08002B2CF9AE}" pid="6" name="MSIP_Label_c968b3d1-e05f-4796-9c23-acaf26d588cb_Method">
    <vt:lpwstr>Standard</vt:lpwstr>
  </op:property>
  <op:property fmtid="{D5CDD505-2E9C-101B-9397-08002B2CF9AE}" pid="7" name="MSIP_Label_c968b3d1-e05f-4796-9c23-acaf26d588cb_Name">
    <vt:lpwstr>Company Confidential Information</vt:lpwstr>
  </op:property>
  <op:property fmtid="{D5CDD505-2E9C-101B-9397-08002B2CF9AE}" pid="8" name="MSIP_Label_c968b3d1-e05f-4796-9c23-acaf26d588cb_SiteId">
    <vt:lpwstr>600d01fc-055f-49c6-868f-3ecfcc791773</vt:lpwstr>
  </op:property>
  <op:property fmtid="{D5CDD505-2E9C-101B-9397-08002B2CF9AE}" pid="9" name="MSIP_Label_c968b3d1-e05f-4796-9c23-acaf26d588cb_ActionId">
    <vt:lpwstr>72bdfab5-5370-4652-b5f5-bf669e552432</vt:lpwstr>
  </op:property>
  <op:property fmtid="{D5CDD505-2E9C-101B-9397-08002B2CF9AE}" pid="10" name="MSIP_Label_c968b3d1-e05f-4796-9c23-acaf26d588cb_ContentBits">
    <vt:lpwstr>0</vt:lpwstr>
  </op:property>
</op:Properties>
</file>