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029"/>
  <workbookPr/>
  <mc:AlternateContent xmlns:mc="http://schemas.openxmlformats.org/markup-compatibility/2006">
    <mc:Choice Requires="x15">
      <x15ac:absPath xmlns:x15ac="http://schemas.microsoft.com/office/spreadsheetml/2010/11/ac" url="https://netorgft4117119-my.sharepoint.com/personal/celia_celiajohnsonconsulting_com/Documents/IL SAG 2020/Sept NTG Meetings/Meeting 3/"/>
    </mc:Choice>
  </mc:AlternateContent>
  <xr:revisionPtr revIDLastSave="0" documentId="8_{EB5865DE-0DAD-4993-A364-02678F180B5F}" xr6:coauthVersionLast="45" xr6:coauthVersionMax="45" xr10:uidLastSave="{00000000-0000-0000-0000-000000000000}"/>
  <bookViews>
    <workbookView xWindow="-110" yWindow="-110" windowWidth="19420" windowHeight="10420" xr2:uid="{00000000-000D-0000-FFFF-FFFF00000000}"/>
  </bookViews>
  <sheets>
    <sheet name="AIC 2021 NTGR Recommendations" sheetId="3"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s>
  <definedNames>
    <definedName name="\P">#REF!</definedName>
    <definedName name="__123Graph_A" hidden="1">'[1]Func. Plt. RRF - With Earnings'!#REF!</definedName>
    <definedName name="__123Graph_C" hidden="1">'[1]Func. Plt. RRF - With Earnings'!#REF!</definedName>
    <definedName name="__123Graph_D" hidden="1">'[1]Func. Plt. RRF - With Earnings'!#REF!</definedName>
    <definedName name="__123Graph_E" hidden="1">'[1]Func. Plt. RRF - With Earnings'!#REF!</definedName>
    <definedName name="__123Graph_F" hidden="1">'[1]Func. Plt. RRF - With Earnings'!#REF!</definedName>
    <definedName name="_bdm.FastTrackBookmark.10_4_2004_9_40_31_AM.edm" hidden="1">'[2]Adjusted Exp &amp; Rate Base'!#REF!</definedName>
    <definedName name="_bdm.FastTrackBookmark.9_15_2004_3_08_01_PM.edm" hidden="1">'[3]Stmt H'!#REF!</definedName>
    <definedName name="_bdm.FastTrackBookmark.9_15_2004_3_17_28_PM.edm" hidden="1">'[4]WACC &amp; IT'!#REF!</definedName>
    <definedName name="_bdm.FastTrackBookmark.9_15_2004_4_15_33_PM.edm" hidden="1">'[3]Stmt H'!#REF!</definedName>
    <definedName name="_xlnm._FilterDatabase" localSheetId="0" hidden="1">'AIC 2021 NTGR Recommendations'!$A$6:$Q$87</definedName>
    <definedName name="_measure_Life">#REF!</definedName>
    <definedName name="ACcycling">#REF!</definedName>
    <definedName name="adfa" hidden="1">{#N/A,#N/A,TRUE,"CUSTOMER INFORMATION";#N/A,#N/A,TRUE,"ALLOCATION FACTOR";#N/A,#N/A,TRUE,"GROSS DISTRIBUTION PLANT";#N/A,#N/A,TRUE,"GROSS CUSTOMER PLANT";#N/A,#N/A,TRUE,"PLANT ALLOCATION SUMMARY";#N/A,#N/A,TRUE,"EXPENSE DISTRIBUTION O&amp;M";#N/A,#N/A,TRUE,"EXPENSE CUST OP AND A&amp;G";#N/A,#N/A,TRUE,"EXPENSE DEPR AND TAXES";#N/A,#N/A,TRUE,"EXPENSE OPER - TRANSPORT";#N/A,#N/A,TRUE,"FED INCOME TAX DEDUCT";#N/A,#N/A,TRUE,"FED INCOME TAX CALC";#N/A,#N/A,TRUE,"CASH WORKING CAPITAL";#N/A,#N/A,TRUE,"RATE BASE ALLOCATION";#N/A,#N/A,TRUE,"NET EARNINGS &amp; ROR";#N/A,#N/A,TRUE,"EARN_REV_FRANCHISE_CWC CHANGES";#N/A,#N/A,TRUE,"EXPENSE DEPR AND TAXES (2)";#N/A,#N/A,TRUE,"EXPENSE OPER - TRANSPORT (2)";#N/A,#N/A,TRUE,"FED INCOME TAX DEDUCT (2)";#N/A,#N/A,TRUE,"FED INCOME TAX CALC (2)";#N/A,#N/A,TRUE,"CASH WORKING CAPITAL (2)";#N/A,#N/A,TRUE,"RATE BASE ALLOCATION (2)";#N/A,#N/A,TRUE,"NET EARNINGS &amp; ROR (2)";#N/A,#N/A,TRUE,"PROPOSED INCREASES &amp; ROR";#N/A,#N/A,TRUE,"PROPOSED INCREASES &amp; ROR (2)"}</definedName>
    <definedName name="Alloc_Desc">'[5]Functional Unbundling'!#REF!</definedName>
    <definedName name="Alloc_Tbl">'[5]Functional Unbundling'!#REF!</definedName>
    <definedName name="applicable_tariff">#REF!</definedName>
    <definedName name="AvgAvoidCost_E">'[6]General Inputs'!#REF!</definedName>
    <definedName name="AvgAvoidCost_G">'[6]General Inputs'!#REF!</definedName>
    <definedName name="AvgComRate_G">'[6]General Inputs'!#REF!</definedName>
    <definedName name="AvgResRate_G">'[6]General Inputs'!#REF!</definedName>
    <definedName name="BASEYR">#REF!</definedName>
    <definedName name="BOC">#REF!</definedName>
    <definedName name="Bus_PeakLineLosses">'[7]PY9 General Inputs'!$B$7</definedName>
    <definedName name="C_BuydownRate">4</definedName>
    <definedName name="C_DecreaseLoan">1</definedName>
    <definedName name="C_IRR">1</definedName>
    <definedName name="C_KeepIt">3</definedName>
    <definedName name="C_No">2</definedName>
    <definedName name="C_PayOffFaster">2</definedName>
    <definedName name="Cnfg_ScrnToolbar">[8]Config!#REF!</definedName>
    <definedName name="Coincidence">'[9]Gen Inputs'!$B$24</definedName>
    <definedName name="Coincidence_Summer">'[9]AEG Bencost Pricing Inputs'!#REF!</definedName>
    <definedName name="Coincidence_Winter">'[9]AEG Bencost Pricing Inputs'!#REF!</definedName>
    <definedName name="Commodity_Cost_annual">'[9]Gen Inputs'!#REF!</definedName>
    <definedName name="Commodity_Cost_summer">'[9]Gen Inputs'!#REF!</definedName>
    <definedName name="Commodity_Cost_winter">'[9]Gen Inputs'!#REF!</definedName>
    <definedName name="company_name">#REF!</definedName>
    <definedName name="CompCustomRetro">'[9]AEG Bencost Pricing Inputs'!$D$48</definedName>
    <definedName name="CoolHomes">#REF!</definedName>
    <definedName name="Currency">'[10]Screening Info'!$F$18</definedName>
    <definedName name="customer_sector">#REF!</definedName>
    <definedName name="CustomerRateCode">'[9]AEG Bencost Pricing Inputs'!$D$114</definedName>
    <definedName name="CustomNew">#REF!</definedName>
    <definedName name="CustomRetrofit">#REF!</definedName>
    <definedName name="Demand_Cost">'[9]Gen Inputs'!#REF!</definedName>
    <definedName name="Demand_NTG">'[9]Gen Inputs'!$B$29</definedName>
    <definedName name="DemandUnits">'[10]Screening Info'!$L$13</definedName>
    <definedName name="DiscountRate">'[7]PY9 General Inputs'!$B$3</definedName>
    <definedName name="DiscountRate_NorthShore">'[11]General Inputs'!$C$11</definedName>
    <definedName name="DiscountRate_Peoples">'[11]General Inputs'!$B$11</definedName>
    <definedName name="E_Commodity_Cost_annual">'[12]E-General Inputs'!$B$20</definedName>
    <definedName name="E_Commodity_Cost_summer">#REF!</definedName>
    <definedName name="E_Commodity_Cost_winter">#REF!</definedName>
    <definedName name="E_Demand_Cost">'[12]E-General Inputs'!$B$25</definedName>
    <definedName name="E_Environmental_Damage_Factor">'[12]E-General Inputs'!$B$32</definedName>
    <definedName name="E_Escalation_Rate">'[12]E-General Inputs'!$C$18</definedName>
    <definedName name="E_General_Input_Data_Year">'[12]E-General Inputs'!$B$41</definedName>
    <definedName name="E_Line_Losses">#REF!</definedName>
    <definedName name="E_Participant_Discount_Rate">'[12]E-General Inputs'!$B$35</definedName>
    <definedName name="E_Project_Analysis_Year_1">'[12]E-General Inputs'!$B$43</definedName>
    <definedName name="E_Retail_Rate_commercial">#REF!</definedName>
    <definedName name="E_Retail_Rate_residential">'[12]E-General Inputs'!$B$11</definedName>
    <definedName name="E_Social_Discount_Rate">'[12]E-General Inputs'!$B$39</definedName>
    <definedName name="E_Utility_Discount_Rate">'[12]E-General Inputs'!$B$37</definedName>
    <definedName name="E_Variable_O_M">'[12]E-General Inputs'!$B$29</definedName>
    <definedName name="ebdebtratio">'[13]Electric Factors'!$G$43</definedName>
    <definedName name="ElecDualList">'[14]Inputs and Calculations'!$D$391:$D$455</definedName>
    <definedName name="ElecElecList">'[14]Inputs and Calculations'!$D$206:$D$386</definedName>
    <definedName name="ElecIncentPivotTbl">#REF!</definedName>
    <definedName name="Electric_Commodity_Cost">#REF!</definedName>
    <definedName name="Electric_Demand_Cost">#REF!</definedName>
    <definedName name="Electric_Line_Loss">'[11]General Inputs'!$B$5</definedName>
    <definedName name="Electric_NonRes_Rate">'[11]General Inputs'!$B$20</definedName>
    <definedName name="Electric_Res_Rate">'[11]General Inputs'!$B$19</definedName>
    <definedName name="Energy_NTG">'[9]Gen Inputs'!$B$28</definedName>
    <definedName name="EnergyLineLoss">'[7]PY9 General Inputs'!$B$5</definedName>
    <definedName name="EnergyUnits">'[10]Screening Info'!$L$12</definedName>
    <definedName name="Environmental_Damage_Factor">'[9]Gen Inputs'!#REF!</definedName>
    <definedName name="Environmental_Electric">'[11]General Inputs'!$B$23</definedName>
    <definedName name="Environmental_Gas">'[11]General Inputs'!$B$24</definedName>
    <definedName name="erevchg">'[15]Revenue Requirements'!$E$22</definedName>
    <definedName name="ERORB">'[4]WACC &amp; IT'!$I$25</definedName>
    <definedName name="Escalation_Rate">'[9]Gen Inputs'!$C$10</definedName>
    <definedName name="EWGHTDEBT">'[4]WACC &amp; IT'!$I$21</definedName>
    <definedName name="Ex_Ante_kW">#REF!</definedName>
    <definedName name="Ex_ante_kWh">#REF!</definedName>
    <definedName name="FedTax">'[4]WACC &amp; IT'!#REF!</definedName>
    <definedName name="first_year">#REF!</definedName>
    <definedName name="Fossil">#REF!</definedName>
    <definedName name="G_Commodity_Cost_annual">'[16]G-General Inputs'!$B$20</definedName>
    <definedName name="G_Commodity_Cost_summer">#REF!</definedName>
    <definedName name="G_Commodity_Cost_winter">#REF!</definedName>
    <definedName name="G_Demand_Cost">'[16]G-General Inputs'!$B$25</definedName>
    <definedName name="G_Environmental_Damage_Factor">'[16]G-General Inputs'!$B$32</definedName>
    <definedName name="G_Escalation_Rate">'[16]G-General Inputs'!$C$18</definedName>
    <definedName name="G_General_Input_Data_Year">'[16]G-General Inputs'!$B$41</definedName>
    <definedName name="G_Line_Losses">#REF!</definedName>
    <definedName name="G_Participant_Discount_Rate">'[16]G-General Inputs'!$B$35</definedName>
    <definedName name="G_Peak_Demand_Reduction_Factor">'[16]G-General Inputs'!$B$27</definedName>
    <definedName name="G_Project_Analysis_Year_1">'[16]G-General Inputs'!$B$43</definedName>
    <definedName name="G_Retail_Rate_commercial">'[16]G-General Inputs'!$B$12</definedName>
    <definedName name="G_Retail_Rate_residential">'[16]G-General Inputs'!$B$11</definedName>
    <definedName name="G_Social_Discount_Rate">'[16]G-General Inputs'!$B$39</definedName>
    <definedName name="G_Utility_Discount_Rate">'[16]G-General Inputs'!$B$37</definedName>
    <definedName name="G_Variable_O_M">'[16]G-General Inputs'!$B$29</definedName>
    <definedName name="Gas_Losses">'[7]PY9 General Inputs'!$B$8</definedName>
    <definedName name="GasDualList">'[14]Inputs and Calculations'!$D$530:$D$601</definedName>
    <definedName name="GasGasList">'[14]Inputs and Calculations'!$D$460:$D$525</definedName>
    <definedName name="General_Input_Data_Year">'[9]Gen Inputs'!$B$18</definedName>
    <definedName name="GeneralInputs">'[17]General Inputs'!#REF!</definedName>
    <definedName name="GenEscRate">'[6]General Inputs'!$B$7</definedName>
    <definedName name="GSysLoss">'[6]General Inputs'!#REF!</definedName>
    <definedName name="Incentive">#REF!</definedName>
    <definedName name="IncrCost">#REF!</definedName>
    <definedName name="Inflate">'[9]AEG Bencost Pricing Inputs'!$F$129</definedName>
    <definedName name="Inflation">#REF!</definedName>
    <definedName name="kW_AnnualSavings">#REF!</definedName>
    <definedName name="kWh_AnnualSavings">#REF!</definedName>
    <definedName name="Lighting">#REF!</definedName>
    <definedName name="Line_Losses">'[9]Gen Inputs'!$B$20</definedName>
    <definedName name="LIPA_EDGE_inccost">'[9]Gen Inputs'!#REF!</definedName>
    <definedName name="LIPAEDGE_kWSavings">'[9]Gen Inputs'!#REF!</definedName>
    <definedName name="Load_Shapes">'[18]Load Shapes'!$A$2:$A$134</definedName>
    <definedName name="LoadShape">'[9]Load Profile'!$D$14,'[9]Load Profile'!$F$14,'[9]Load Profile'!$D$17</definedName>
    <definedName name="Loadshape_Summer_Intermediate">'[9]AEG Bencost Pricing Inputs'!#REF!</definedName>
    <definedName name="Loadshape_Summer_Off_PeaK">'[9]AEG Bencost Pricing Inputs'!#REF!</definedName>
    <definedName name="Loadshape_Summer_On_Peak">'[9]AEG Bencost Pricing Inputs'!#REF!</definedName>
    <definedName name="Loadshape_Winter_Intermediate">'[9]AEG Bencost Pricing Inputs'!#REF!</definedName>
    <definedName name="Loadshape_Winter_Off_Peak">'[9]AEG Bencost Pricing Inputs'!#REF!</definedName>
    <definedName name="LoadshapeNames">[19]Loadshapes!$B$4:$B$137</definedName>
    <definedName name="LoadShapes">[9]LoadShapes!$B$9:$CX$43</definedName>
    <definedName name="LowIncome">#REF!</definedName>
    <definedName name="LowIncomeNewHome">#REF!</definedName>
    <definedName name="Measure_Life">#REF!</definedName>
    <definedName name="measure_list">#REF!</definedName>
    <definedName name="Measures">#REF!</definedName>
    <definedName name="MeasureType">#REF!</definedName>
    <definedName name="Million">1000000</definedName>
    <definedName name="N">#REF!</definedName>
    <definedName name="NewHome">#REF!</definedName>
    <definedName name="NG_AllClasses_RetailRate">#REF!</definedName>
    <definedName name="NG_Com_RetailRate">#REF!</definedName>
    <definedName name="NG_Res_RetailRate">#REF!</definedName>
    <definedName name="NorthShore_LineLoss">'[11]General Inputs'!$C$12</definedName>
    <definedName name="NorthShore_NonRes_Rate">'[11]General Inputs'!$C$16</definedName>
    <definedName name="NorthShore_Res_Rate">'[11]General Inputs'!$C$15</definedName>
    <definedName name="NPV_BC_results">#REF!</definedName>
    <definedName name="NTG_CH">#REF!</definedName>
    <definedName name="NTG_Energy">#REF!</definedName>
    <definedName name="OM_Escalation">'[9]Gen Inputs'!$C$13</definedName>
    <definedName name="P">"P"</definedName>
    <definedName name="PAdmDR">'[6]General Inputs'!#REF!</definedName>
    <definedName name="PartDR">'[6]General Inputs'!#REF!</definedName>
    <definedName name="Participant_Discount_Rate">'[9]Gen Inputs'!$B$15</definedName>
    <definedName name="Peak">'[9]Gen Inputs'!$B$21</definedName>
    <definedName name="Peak_Line_Loss">'[11]General Inputs'!#REF!</definedName>
    <definedName name="PeakLineLoss">'[7]PY9 General Inputs'!$B$6</definedName>
    <definedName name="Peoples_LineLoss">'[11]General Inputs'!$B$12</definedName>
    <definedName name="Peoples_NonRes_Rate">'[11]General Inputs'!$B$16</definedName>
    <definedName name="Peoples_Res_Rate">'[11]General Inputs'!$B$15</definedName>
    <definedName name="_xlnm.Print_Area" localSheetId="0">'AIC 2021 NTGR Recommendations'!$A$6:$I$78</definedName>
    <definedName name="Program_Area">#REF!</definedName>
    <definedName name="program_name">#REF!</definedName>
    <definedName name="ProgramCodes">'[19]Program Data'!$B$13:$B$42</definedName>
    <definedName name="Project_Analysis_Year_1">'[9]Gen Inputs'!$B$19</definedName>
    <definedName name="Project_OandM">#REF!</definedName>
    <definedName name="rate_code">[9]References!$A$30:$A$37</definedName>
    <definedName name="rate_codes">[9]References!$A$30:$E$37</definedName>
    <definedName name="Refrigerator">#REF!</definedName>
    <definedName name="ReplOpEERexist">'[20]Sample Database'!#REF!</definedName>
    <definedName name="Retail_Rate_AllClasses">#REF!</definedName>
    <definedName name="Retail_Rate_commercial">'[9]Gen Inputs'!#REF!</definedName>
    <definedName name="Retail_Rate_residential">'[9]Gen Inputs'!$B$9</definedName>
    <definedName name="RetrofitData">#REF!</definedName>
    <definedName name="RPayDR">'[6]General Inputs'!#REF!</definedName>
    <definedName name="saraaksdf" hidden="1">{"Schedule 1",#N/A,FALSE,"Riders";"Schedule 2",#N/A,FALSE,"Riders";"Schedule 3",#N/A,FALSE,"Capital Structures";"Electric Rate Base",#N/A,FALSE,"Electric";"Electric Earnings",#N/A,FALSE,"Electric";"Schedule 7",#N/A,FALSE,"Gas";"Schedule 8",#N/A,FALSE,"Gas";"Schedule 10",#N/A,FALSE,"Capital Structures";"Schedule 11",#N/A,FALSE,"Capital Structures";"Schedule 23",#N/A,FALSE,"CWC";"Schedule 47",#N/A,FALSE,"Electric";"Schedule 48",#N/A,FALSE,"Electric"}</definedName>
    <definedName name="SocDR">'[6]General Inputs'!#REF!</definedName>
    <definedName name="Social_Discount_Rate">'[9]Gen Inputs'!$B$17</definedName>
    <definedName name="StateTax">'[4]WACC &amp; IT'!#REF!</definedName>
    <definedName name="Summer">'[9]Gen Inputs'!$B$25</definedName>
    <definedName name="Summer_Intermediate">'[9]AEG Bencost Pricing Inputs'!#REF!</definedName>
    <definedName name="Summer_Off_PeaK">'[9]AEG Bencost Pricing Inputs'!#REF!</definedName>
    <definedName name="Summer_On_Peak">'[9]AEG Bencost Pricing Inputs'!#REF!</definedName>
    <definedName name="t">#REF!</definedName>
    <definedName name="Thousand">1000</definedName>
    <definedName name="Total_Incremental_Cost">#REF!</definedName>
    <definedName name="TRCNomDR">'[6]General Inputs'!$B$8</definedName>
    <definedName name="UDR">'[9]AEG Bencost Pricing Inputs'!$F$134</definedName>
    <definedName name="Utility_Discount_Rate">'[9]Gen Inputs'!$B$16</definedName>
    <definedName name="Variable_O_M">'[9]Gen Inputs'!$B$12</definedName>
    <definedName name="Winter">'[9]Gen Inputs'!$B$26</definedName>
    <definedName name="Winter_Intermediate">'[9]AEG Bencost Pricing Inputs'!#REF!</definedName>
    <definedName name="Winter_Off_Peak">'[9]AEG Bencost Pricing Inputs'!#REF!</definedName>
    <definedName name="wrn.COST._.ALLOC._.STUDY._.1997._.CLFP." hidden="1">{#N/A,#N/A,TRUE,"CUSTOMER INFORMATION";#N/A,#N/A,TRUE,"ALLOCATION FACTOR";#N/A,#N/A,TRUE,"GROSS DISTRIBUTION PLANT";#N/A,#N/A,TRUE,"GROSS CUSTOMER PLANT";#N/A,#N/A,TRUE,"PLANT ALLOCATION SUMMARY";#N/A,#N/A,TRUE,"EXPENSE DISTRIBUTION O&amp;M";#N/A,#N/A,TRUE,"EXPENSE CUST OP AND A&amp;G";#N/A,#N/A,TRUE,"EXPENSE DEPR AND TAXES";#N/A,#N/A,TRUE,"EXPENSE OPER - TRANSPORT";#N/A,#N/A,TRUE,"FED INCOME TAX DEDUCT";#N/A,#N/A,TRUE,"FED INCOME TAX CALC";#N/A,#N/A,TRUE,"CASH WORKING CAPITAL";#N/A,#N/A,TRUE,"RATE BASE ALLOCATION";#N/A,#N/A,TRUE,"NET EARNINGS &amp; ROR";#N/A,#N/A,TRUE,"EARN_REV_FRANCHISE_CWC CHANGES";#N/A,#N/A,TRUE,"EXPENSE DEPR AND TAXES (2)";#N/A,#N/A,TRUE,"EXPENSE OPER - TRANSPORT (2)";#N/A,#N/A,TRUE,"FED INCOME TAX DEDUCT (2)";#N/A,#N/A,TRUE,"FED INCOME TAX CALC (2)";#N/A,#N/A,TRUE,"CASH WORKING CAPITAL (2)";#N/A,#N/A,TRUE,"RATE BASE ALLOCATION (2)";#N/A,#N/A,TRUE,"NET EARNINGS &amp; ROR (2)";#N/A,#N/A,TRUE,"PROPOSED INCREASES &amp; ROR";#N/A,#N/A,TRUE,"PROPOSED INCREASES &amp; ROR (2)"}</definedName>
    <definedName name="wrn.DATA._.INPUTS." hidden="1">{#N/A,#N/A,TRUE,"DATA INPUTS"}</definedName>
    <definedName name="wrn.Other._.Schedules." hidden="1">{"Schedule 1",#N/A,FALSE,"Riders";"Schedule 2",#N/A,FALSE,"Riders";"Schedule 3",#N/A,FALSE,"Capital Structures";"Electric Rate Base",#N/A,FALSE,"Electric";"Electric Earnings",#N/A,FALSE,"Electric";"Schedule 7",#N/A,FALSE,"Gas";"Schedule 8",#N/A,FALSE,"Gas";"Schedule 10",#N/A,FALSE,"Capital Structures";"Schedule 11",#N/A,FALSE,"Capital Structures";"Schedule 23",#N/A,FALSE,"CWC";"Schedule 47",#N/A,FALSE,"Electric";"Schedule 48",#N/A,FALSE,"Electric"}</definedName>
    <definedName name="wrn.RAK1." hidden="1">{"RAK-1, Schedule 1",#N/A,FALSE,"Electric";"RAK-1, Schedule 2",#N/A,FALSE,"Electric";"RAK-1, Schedule 4",#N/A,FALSE,"Electric"}</definedName>
    <definedName name="wrn.RAK2." hidden="1">{"RAK-2, Schedule 1A",#N/A,FALSE,"Electric";"RAK-2, Schedule 1B",#N/A,FALSE,"Electric";"RAK-2, Schedule 1C",#N/A,FALSE,"Electric";"RAK-2, Schedule 1D",#N/A,FALSE,"Electric";"RAK-2, Schedule 2A",#N/A,FALSE,"Electric";"RAK-2, Schedule 2B",#N/A,FALSE,"Electric";"RAK-2, Schedule 2C",#N/A,FALSE,"Electric";"RAK-2, Schedule 2D",#N/A,FALSE,"Electric";"RAK-2, Schedule 3A",#N/A,FALSE,"Electric";"RAK-2, Schedule 3B",#N/A,FALSE,"Electric";"RAK-2, Schedule 3C",#N/A,FALSE,"Electric";"RAK-2, Schedule 3D",#N/A,FALSE,"Electric";"RAK-2, Schedule 4A",#N/A,FALSE,"Electric";"RAK-2, Schedule 4B",#N/A,FALSE,"Electric";"RAK-2, Schedule 4C",#N/A,FALSE,"Electric";"RAK-2, Schedule 4D",#N/A,FALSE,"Electric"}</definedName>
    <definedName name="wrn.RevReq." hidden="1">{#N/A,#N/A,FALSE,"Revenue Requirements";#N/A,#N/A,FALSE,"Capital Structure";#N/A,#N/A,FALSE,"Cost of Debt";#N/A,#N/A,FALSE,"Electric";#N/A,#N/A,FALSE,"Gas";#N/A,#N/A,FALSE,"CWC";#N/A,#N/A,FALSE,"Income Taxes"}</definedName>
    <definedName name="wrn.Schedule._.4." hidden="1">{"ERB1",#N/A,FALSE,"Electric";"ERB2",#N/A,FALSE,"Electric";"ERB3",#N/A,FALSE,"Electric";"ERB4",#N/A,FALSE,"Electric";"ERB5",#N/A,FALSE,"Electric"}</definedName>
    <definedName name="wrn.Schedule._.5." hidden="1">{"EE1",#N/A,FALSE,"Electric";"EE2",#N/A,FALSE,"Electric";"EE3",#N/A,FALSE,"Electric";"EE4",#N/A,FALSE,"Electric";"EE5",#N/A,FALSE,"Electric"}</definedName>
    <definedName name="y">#REF!</definedName>
    <definedName name="ZoneCodes">'[10]Program Data'!$B$46:$B$60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66" i="3" l="1"/>
  <c r="E65" i="3"/>
  <c r="K24" i="3"/>
  <c r="E24" i="3"/>
  <c r="K20" i="3"/>
  <c r="E20" i="3"/>
  <c r="E81" i="3" l="1"/>
  <c r="L28" i="3" l="1"/>
  <c r="K28" i="3"/>
  <c r="K45" i="3" l="1"/>
  <c r="E82" i="3"/>
  <c r="E47" i="3" l="1"/>
  <c r="E45" i="3"/>
  <c r="E42" i="3"/>
  <c r="F28" i="3" l="1"/>
  <c r="E28" i="3"/>
  <c r="E37" i="3" l="1"/>
  <c r="K72" i="3" l="1"/>
  <c r="K75" i="3"/>
  <c r="K74" i="3"/>
  <c r="E86" i="3" l="1"/>
  <c r="E85" i="3"/>
  <c r="E84" i="3"/>
  <c r="E83" i="3"/>
  <c r="E80" i="3"/>
  <c r="E77" i="3"/>
  <c r="E76" i="3"/>
  <c r="E75" i="3"/>
  <c r="E74" i="3"/>
  <c r="E72" i="3"/>
  <c r="E71" i="3"/>
  <c r="E63" i="3"/>
  <c r="E62" i="3"/>
  <c r="E55" i="3"/>
  <c r="E53" i="3"/>
  <c r="E51" i="3"/>
  <c r="E49" i="3"/>
  <c r="E39" i="3"/>
  <c r="E67" i="3" l="1"/>
  <c r="E34" i="3"/>
  <c r="E27" i="3"/>
  <c r="E26" i="3"/>
  <c r="E25" i="3"/>
  <c r="E14" i="3"/>
  <c r="E13" i="3"/>
  <c r="E12" i="3"/>
  <c r="E7" i="3"/>
  <c r="E8" i="3"/>
  <c r="E10" i="3"/>
  <c r="E9" i="3"/>
  <c r="K14" i="3" l="1"/>
  <c r="K13" i="3"/>
  <c r="K11" i="3"/>
  <c r="K10" i="3"/>
  <c r="F78" i="3" l="1"/>
  <c r="E78" i="3" s="1"/>
  <c r="K27" i="3" l="1"/>
  <c r="K26"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tc={548F2E0D-8217-48ED-89AB-ECC143593947}</author>
    <author>tc={0CB36D6F-F39B-4618-A273-C7EEC8EB9DDF}</author>
    <author>tc={48F8FC5C-D508-45DC-ABF0-086D4C108594}</author>
    <author>tc={5C664A39-8BB1-46F5-8BCD-C387D86D125F}</author>
    <author>Zachary Ross</author>
  </authors>
  <commentList>
    <comment ref="G20" authorId="0" shapeId="0" xr:uid="{548F2E0D-8217-48ED-89AB-ECC143593947}">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Savings estimate is based on consumption analysis to nonparticipants and is therefore net of participant spillover.</t>
        </r>
      </text>
    </comment>
    <comment ref="M20" authorId="1" shapeId="0" xr:uid="{0CB36D6F-F39B-4618-A273-C7EEC8EB9DDF}">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Savings estimate is based on consumption analysis to nonparticipants and is therefore net of participant spillover.</t>
        </r>
      </text>
    </comment>
    <comment ref="G24" authorId="2" shapeId="0" xr:uid="{48F8FC5C-D508-45DC-ABF0-086D4C108594}">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Savings estimate is based on consumption analysis to nonparticipants and is therefore net of participant spillover.</t>
        </r>
      </text>
    </comment>
    <comment ref="M24" authorId="3" shapeId="0" xr:uid="{5C664A39-8BB1-46F5-8BCD-C387D86D125F}">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Savings estimate is based on consumption analysis to nonparticipants and is therefore net of participant spillover.</t>
        </r>
      </text>
    </comment>
    <comment ref="H34" authorId="4" shapeId="0" xr:uid="{C3751CA2-F8AD-45FD-A871-BF2DF5C3A3C6}">
      <text>
        <r>
          <rPr>
            <b/>
            <sz val="9"/>
            <color indexed="81"/>
            <rFont val="Tahoma"/>
            <family val="2"/>
          </rPr>
          <t>Zachary Ross:</t>
        </r>
        <r>
          <rPr>
            <sz val="9"/>
            <color indexed="81"/>
            <rFont val="Tahoma"/>
            <family val="2"/>
          </rPr>
          <t xml:space="preserve">
NPSO value is lighting-specific and not duplicative of portfolio-wide residential NPSO</t>
        </r>
      </text>
    </comment>
    <comment ref="H87" authorId="4" shapeId="0" xr:uid="{EA182EF4-85C4-4CE0-BF12-C1773C46DBEA}">
      <text>
        <r>
          <rPr>
            <b/>
            <sz val="9"/>
            <color indexed="81"/>
            <rFont val="Tahoma"/>
            <family val="2"/>
          </rPr>
          <t>Zachary Ross:</t>
        </r>
        <r>
          <rPr>
            <sz val="9"/>
            <color indexed="81"/>
            <rFont val="Tahoma"/>
            <family val="2"/>
          </rPr>
          <t xml:space="preserve">
This value is a multiplier on net savings and is not additive to NTGRs.</t>
        </r>
      </text>
    </comment>
    <comment ref="N87" authorId="4" shapeId="0" xr:uid="{DD20B1AB-5DF7-42E9-A60B-9B519F2299FA}">
      <text>
        <r>
          <rPr>
            <b/>
            <sz val="9"/>
            <color indexed="81"/>
            <rFont val="Tahoma"/>
            <family val="2"/>
          </rPr>
          <t>Zachary Ross:</t>
        </r>
        <r>
          <rPr>
            <sz val="9"/>
            <color indexed="81"/>
            <rFont val="Tahoma"/>
            <family val="2"/>
          </rPr>
          <t xml:space="preserve">
This value is a multiplier on net savings and is not additive to NTGRs.</t>
        </r>
      </text>
    </comment>
  </commentList>
</comments>
</file>

<file path=xl/sharedStrings.xml><?xml version="1.0" encoding="utf-8"?>
<sst xmlns="http://schemas.openxmlformats.org/spreadsheetml/2006/main" count="967" uniqueCount="194">
  <si>
    <t>N/A</t>
  </si>
  <si>
    <t>HVAC</t>
  </si>
  <si>
    <t>Brushless Motors</t>
  </si>
  <si>
    <t>Rationale</t>
  </si>
  <si>
    <t>Appliance Recycling</t>
  </si>
  <si>
    <t>Small Business Direct Install</t>
  </si>
  <si>
    <t>Showerheads</t>
  </si>
  <si>
    <t>E FR</t>
  </si>
  <si>
    <t>E Part SO</t>
  </si>
  <si>
    <t>E Non-Part SO</t>
  </si>
  <si>
    <t>G FR</t>
  </si>
  <si>
    <t>G Part SO</t>
  </si>
  <si>
    <t>G Non-Part SO</t>
  </si>
  <si>
    <t>Refrigerator</t>
  </si>
  <si>
    <t>Freezer</t>
  </si>
  <si>
    <t>Water Heater Setback</t>
  </si>
  <si>
    <t>Green Nozzles</t>
  </si>
  <si>
    <t>Most recent AIC specific value available</t>
  </si>
  <si>
    <t>PY5 (SO) and PY6 (FR) evaluations</t>
  </si>
  <si>
    <t>Residential</t>
  </si>
  <si>
    <t>Measure</t>
  </si>
  <si>
    <t>Electric Source(s)</t>
  </si>
  <si>
    <t>Gas Source(s)</t>
  </si>
  <si>
    <t>PY4 Evaluation - Part Self-Report</t>
  </si>
  <si>
    <t>Core Program Lighting</t>
  </si>
  <si>
    <t>Core Program HVAC</t>
  </si>
  <si>
    <t>Core Program Leak Survey</t>
  </si>
  <si>
    <t>Core Program Specialty</t>
  </si>
  <si>
    <t>Core Program Steam Trap</t>
  </si>
  <si>
    <t>Core Program VFD</t>
  </si>
  <si>
    <t>Behavior Modification</t>
  </si>
  <si>
    <t>Savings determined through billing analysis</t>
  </si>
  <si>
    <t>Project specific NTG (see Rationale)</t>
  </si>
  <si>
    <t>PY8 Evaluation - Part Self-Report</t>
  </si>
  <si>
    <t>All Measures</t>
  </si>
  <si>
    <t>All Projects</t>
  </si>
  <si>
    <t xml:space="preserve">Multifamily </t>
  </si>
  <si>
    <t>LEDs (In-Unit)</t>
  </si>
  <si>
    <t>Programmable Thermostat (In-Unit)</t>
  </si>
  <si>
    <t>Faucet Aerators (In-Unit)</t>
  </si>
  <si>
    <t>Showerheads (In-Unit)</t>
  </si>
  <si>
    <t>Combined Heat and Power (CHP)</t>
  </si>
  <si>
    <t>SEER 16+ CAC/HP (RB) [Ducted]</t>
  </si>
  <si>
    <t>SEER 16+ CAC/HP (ER) [Ducted]</t>
  </si>
  <si>
    <t>Core Custom</t>
  </si>
  <si>
    <t>New Construction Lighting</t>
  </si>
  <si>
    <t>Initiative</t>
  </si>
  <si>
    <t>Advanced Power Strips (In-Unit)</t>
  </si>
  <si>
    <t>Pipe Wrap (In-Unit)</t>
  </si>
  <si>
    <t>Retail Products</t>
  </si>
  <si>
    <t>Pool Pumps</t>
  </si>
  <si>
    <t xml:space="preserve">Common Area Lighting (LEDs) </t>
  </si>
  <si>
    <t>Streetlighting</t>
  </si>
  <si>
    <t xml:space="preserve">Public Housing </t>
  </si>
  <si>
    <t xml:space="preserve">Participants have no ability to implement without AIC assistance. </t>
  </si>
  <si>
    <t>Evaluation Team Recommendation (see rationale)</t>
  </si>
  <si>
    <t>Most recent AIC specific value that can reasonably be applied to this program</t>
  </si>
  <si>
    <t>Faucet Aerators - Kitchen</t>
  </si>
  <si>
    <t>Faucet Aerators - Bath</t>
  </si>
  <si>
    <t>NPSO</t>
  </si>
  <si>
    <t>SAG consensus on low income programs</t>
  </si>
  <si>
    <t>Most recent AIC specific MF direct install value available</t>
  </si>
  <si>
    <t>PY8 Evaluation - Part Self-Report for In-Unit Measures</t>
  </si>
  <si>
    <t>SAG consensus value on education kits</t>
  </si>
  <si>
    <t>PY9 Evaluation - Non-Part Self Report</t>
  </si>
  <si>
    <t>PY8 Evaluation of the Midstream Lighting Program - Part Self-Report</t>
  </si>
  <si>
    <t>All Non-Income Qualified</t>
  </si>
  <si>
    <t>Program</t>
  </si>
  <si>
    <t>Business</t>
  </si>
  <si>
    <t>Custom</t>
  </si>
  <si>
    <t>Retro-Commissioning</t>
  </si>
  <si>
    <t>Standard</t>
  </si>
  <si>
    <t>Income Qualified</t>
  </si>
  <si>
    <t>Direct Distribution of Efficient Products</t>
  </si>
  <si>
    <t>SAG consensus</t>
  </si>
  <si>
    <t>In the absence of specific guidance in the IL-TRM, our evaluation judgement is that this savings estimate is closer to net than gross</t>
  </si>
  <si>
    <t>The evaluation team will determine project specific NTGRs upfront and these values will remain in place for the life of the project</t>
  </si>
  <si>
    <t>LEDs</t>
  </si>
  <si>
    <t>Tier 1 Advanced Power Strips</t>
  </si>
  <si>
    <t>Tier 1 Advanced Power Strips - Income Eligible</t>
  </si>
  <si>
    <t>SAG consensus on low income programs; this NTGR will be applied to APS delivered through retailers serving income eligible customers</t>
  </si>
  <si>
    <t>PY8 Evaluation - Part Self-Report; IL-TRM V7.0 guidance on free-ridership for aerator savings</t>
  </si>
  <si>
    <t>PY8 Evaluation - Part Self-Report; IL-TRM V7.0 guidance on free-ridership for showerhead savings</t>
  </si>
  <si>
    <t>Most recent AIC specific value available; IL-TRM V7.0 guidance</t>
  </si>
  <si>
    <t>2018 Evaluation - Part Self-Report &amp; NP Self-Report for NPSO</t>
  </si>
  <si>
    <t>PY7 Evaluation - Part Self-Report &amp; 2018 Evaluation - NP Self-Report for NPSO</t>
  </si>
  <si>
    <t>PY4 Evaluation - Part Self-Report &amp; 2018 Evaluation - NP Self-Report for NPSO</t>
  </si>
  <si>
    <t>PY8 Evaluation - Part Self-Report &amp; 2018 Evaluation - NP Self-Report for NPSO</t>
  </si>
  <si>
    <t>2018 Evaluation - Participant Self-Report</t>
  </si>
  <si>
    <t>Advanced Thermostats</t>
  </si>
  <si>
    <t>Advanced Thermostats (In-Unit)</t>
  </si>
  <si>
    <t>Utility-Owned Streetlighting</t>
  </si>
  <si>
    <t>Municipality-Owned Streetlighting</t>
  </si>
  <si>
    <t>Electric Recommended NTGRs</t>
  </si>
  <si>
    <t>Gas Recommended NTGRs</t>
  </si>
  <si>
    <t>2018 Evaluation - Part Self-Report</t>
  </si>
  <si>
    <t>Most recent AIC specific value</t>
  </si>
  <si>
    <t>Default value</t>
  </si>
  <si>
    <t>No AIC-specific research available</t>
  </si>
  <si>
    <t xml:space="preserve">AIC 2021 NTGR Recommendations </t>
  </si>
  <si>
    <t>Final Recommended 2020 Electric Value</t>
  </si>
  <si>
    <t>Recommended 2021 Electric Value</t>
  </si>
  <si>
    <t>Heat Pump Water Heaters</t>
  </si>
  <si>
    <t>CY2019 ComEd Recommendation for Heating &amp; Cooling Rebates</t>
  </si>
  <si>
    <t>SAG consensus value</t>
  </si>
  <si>
    <t>Clothes Washers</t>
  </si>
  <si>
    <t>Electric Clothes Dryers</t>
  </si>
  <si>
    <t>Air Purifiers</t>
  </si>
  <si>
    <t>Dehumidifiers</t>
  </si>
  <si>
    <t>Bathroom Vent Fans</t>
  </si>
  <si>
    <t>Water Dispensers</t>
  </si>
  <si>
    <t>2018 (FR) &amp; PY8 (SO) ComEd ES Rebate participant survey</t>
  </si>
  <si>
    <t>PY4 AIC Efficient Products participant survey</t>
  </si>
  <si>
    <t>Most recent Illinois-specific research available</t>
  </si>
  <si>
    <t>2020 Evaluation - Participant Self-Report</t>
  </si>
  <si>
    <t>Room Air Conditioner Recycling</t>
  </si>
  <si>
    <t>SAG-approved value for PY7 AIC Program</t>
  </si>
  <si>
    <t>Smart Savers</t>
  </si>
  <si>
    <t>Shower Restrictor Valve</t>
  </si>
  <si>
    <t>Air Sealing</t>
  </si>
  <si>
    <t>PY8 AIC Multifamily participant survey</t>
  </si>
  <si>
    <t>Default value in absence of available research</t>
  </si>
  <si>
    <t>Most recent AIC-specific research available</t>
  </si>
  <si>
    <t>Most recent AIC specific value available (Note: Consistent with IL-TRM V8.0 Sections 3.3.1, 4.5.4, and 5.5.6, if a mid-year adjustment is made to TRM measure characterizations for Specialty LEDs, the Illinois TAC and TRM Administrator will consider NTG assumptions and apply changes to this value if consensus is reached for all installs beginning 30 days after agreement is reached).</t>
  </si>
  <si>
    <t>2020 Evaluation - Participant and Trade Ally Self-Report</t>
  </si>
  <si>
    <t>2019 Evaluation - Part Self-Report</t>
  </si>
  <si>
    <t>Final Recommended 2020 Gas Value</t>
  </si>
  <si>
    <t>Recommended 2021 Gas Value</t>
  </si>
  <si>
    <t>LED Lighting</t>
  </si>
  <si>
    <t>SAG consensus on low income programs; this NTGR will be applied to LED lighting delivered delivered through retailers serving income-eligible customers</t>
  </si>
  <si>
    <t>SAG consensus on low income programs; this NTGR will be applied to air purifiers delivered through retailers serving income eligible customers</t>
  </si>
  <si>
    <t>SAG consensus on low income programs; this NTGR will be applied to dehumidifiers delivered through retailers serving income eligible customers</t>
  </si>
  <si>
    <t>SAG consensus on low income programs; this NTGR will be applied to pool pumps delivered to customers in low-income neighborhoods</t>
  </si>
  <si>
    <t>SAG consensus on low income programs; this NTGR will be applied to refrigerators delivered to customers in low-income neighborhoods</t>
  </si>
  <si>
    <t>SAG consensus on low income programs; this NTGR will be applied to freezers delivered to customers in low-income neighborhoods</t>
  </si>
  <si>
    <t>SAG consensus on low income programs; this NTGR will be applied to clothes washers delivered to customers in low-income neighborhoods</t>
  </si>
  <si>
    <t>SAG consensus on low income programs; this NTGR will be applied to clothes dryers delivered to customers in low-income neighborhoods</t>
  </si>
  <si>
    <t>SAG consensus on low income programs; this NTGR will be applied to vent fans delivered to customers in low-income neighborhoods</t>
  </si>
  <si>
    <t>SAG consensus on low income programs; this NTGR will be applied to water dispensers delivered to customers in low-income neighborhoods</t>
  </si>
  <si>
    <t>Small Business Refrigeration</t>
  </si>
  <si>
    <t>PY4 and PY6 Business Standard Evaluations</t>
  </si>
  <si>
    <t>Midstream HVAC</t>
  </si>
  <si>
    <t>Food Bank Community LED Distribution</t>
  </si>
  <si>
    <t>Small Business Building Envelope</t>
  </si>
  <si>
    <t>PY9 ComEd Research</t>
  </si>
  <si>
    <t>While recent AIC-specific values are available, the AIC initiative underwent a significant change in 2019 and expects to focus primarily on these project types moving forward. Due to very low participation in these channels for AIC historically, we do not have enough information to recommend an channel-specific NTGR using only AIC data, but also believe that there are likely very large differences between compressed air and non-compressed air RCx</t>
  </si>
  <si>
    <t>Compressed Air RCx and Industrial Refrigeration RCx</t>
  </si>
  <si>
    <t>Average of PY9 and 2019 AIC Part Self Report</t>
  </si>
  <si>
    <t>Average of recent AIC-specific research given small sample sizes</t>
  </si>
  <si>
    <t>Large Facilities RCx and RCx Lite</t>
  </si>
  <si>
    <t>Home Efficiency (non-IQ)</t>
  </si>
  <si>
    <t>Default value in absence of recent AIC-specific research.</t>
  </si>
  <si>
    <t>Xcel Energy Colorado Cooling Efficiency Product 2017 Evaluation</t>
  </si>
  <si>
    <t>No Illinois-specific evaluation research available</t>
  </si>
  <si>
    <t>Instant Incentives (Midstream) - Air Conditioners</t>
  </si>
  <si>
    <t>Instant Incentives (Midstream) - Advanced Thermostats</t>
  </si>
  <si>
    <t>Instant Incentives (Midstream) - Standard LED</t>
  </si>
  <si>
    <t>Instant Incentives (Midstream) - Linear LED</t>
  </si>
  <si>
    <t>Instant Incentives (Midstream) - Specialty LED</t>
  </si>
  <si>
    <t>Instant Incentives (Midstream) - Notched V-Belts</t>
  </si>
  <si>
    <t>Instant Incentives (Midstream) - Heat Pump Water Heaters</t>
  </si>
  <si>
    <t>Pool Pumps - Income Qualified</t>
  </si>
  <si>
    <t>Refrigerators - Income Qualified</t>
  </si>
  <si>
    <t>Freezers - Income Qualified</t>
  </si>
  <si>
    <t>Clothes Washers - Income Qualified</t>
  </si>
  <si>
    <t>Electric Clothes Dryers - Income Qualified</t>
  </si>
  <si>
    <t>Air Purifiers - Income Qualified</t>
  </si>
  <si>
    <t>LED Lighting - Income Qualified (Not including Big Box, DIY, or Warehouse)</t>
  </si>
  <si>
    <t>Dehumidifiers - Income Qualified</t>
  </si>
  <si>
    <t>Bathroom Vent Fans - Income Qualified</t>
  </si>
  <si>
    <t>Water Dispensers - Income Qualified</t>
  </si>
  <si>
    <t>Refrigerators and Freezers</t>
  </si>
  <si>
    <t>Virtual Retro-Commissioning</t>
  </si>
  <si>
    <t>SAG consensus based on prior conversations for ComEd</t>
  </si>
  <si>
    <t>LEDs (Income Qualified)</t>
  </si>
  <si>
    <t>Air Conditioners and Heat Pumps</t>
  </si>
  <si>
    <t>PY9 Evaluation of HEA Program - Part Self-Report</t>
  </si>
  <si>
    <t>Most appropriate Illinois-specific value that can be reasonably applied to this program</t>
  </si>
  <si>
    <t>TBD</t>
  </si>
  <si>
    <t>2020 Part Self-Report research for FR and PSO forthcoming, 2018 Evaluation - NP Self-Report for NPSO</t>
  </si>
  <si>
    <t>Follow-up items from SAG NTG Meeting #2</t>
  </si>
  <si>
    <t>Notes</t>
  </si>
  <si>
    <t>Research still in progress</t>
  </si>
  <si>
    <t>AIC is awaiting delivery of draft memo. Discussion will continue in Meeting #4.</t>
  </si>
  <si>
    <t>AIC review of results is ongoing; comments were provided to the evaluation team on 9/14. Discussion to resume in Meeting #4.</t>
  </si>
  <si>
    <t>Discussion to continue in Meeting #3.</t>
  </si>
  <si>
    <t>TRM updates have been added since Meeting #2.</t>
  </si>
  <si>
    <t>Revised Recommendations #3 - September 18, 2020</t>
  </si>
  <si>
    <t>SAG agreement that update should be delayed until 2020 AIC research is available; research expected by November 15.</t>
  </si>
  <si>
    <t>2019 Online Store Evaluation - Part Self Report</t>
  </si>
  <si>
    <t>Most appropriate AIC-specific value available.</t>
  </si>
  <si>
    <t>New items since SAG NTG Meeting #3</t>
  </si>
  <si>
    <t>Online Store Advanced Thermostats</t>
  </si>
  <si>
    <t>All Other Online Store Measures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</si>
</sst>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8" x14ac:knownFonts="1">
    <font>
      <sz val="11"/>
      <color theme="1"/>
      <name val="Calibri"/>
      <family val="2"/>
      <scheme val="minor"/>
    </font>
    <font>
      <sz val="11"/>
      <color theme="1"/>
      <name val="Calibri"/>
      <family val="2"/>
      <scheme val="minor"/>
    </font>
    <font>
      <sz val="10"/>
      <color theme="1"/>
      <name val="Franklin Gothic Book"/>
      <family val="2"/>
    </font>
    <font>
      <i/>
      <sz val="10"/>
      <color theme="1"/>
      <name val="Franklin Gothic Book"/>
      <family val="2"/>
    </font>
    <font>
      <sz val="9"/>
      <color indexed="81"/>
      <name val="Tahoma"/>
      <family val="2"/>
    </font>
    <font>
      <b/>
      <sz val="9"/>
      <color indexed="81"/>
      <name val="Tahoma"/>
      <family val="2"/>
    </font>
    <font>
      <sz val="10"/>
      <name val="Franklin Gothic Book"/>
      <family val="2"/>
    </font>
    <font>
      <sz val="10"/>
      <color theme="1"/>
      <name val="Franklin Gothic Medium"/>
      <family val="2"/>
    </font>
  </fonts>
  <fills count="7">
    <fill>
      <patternFill patternType="none"/>
    </fill>
    <fill>
      <patternFill patternType="gray125"/>
    </fill>
    <fill>
      <patternFill patternType="solid">
        <fgColor theme="0" tint="-0.14999847407452621"/>
        <bgColor indexed="64"/>
      </patternFill>
    </fill>
    <fill>
      <patternFill patternType="solid">
        <fgColor theme="9" tint="0.39997558519241921"/>
        <bgColor indexed="64"/>
      </patternFill>
    </fill>
    <fill>
      <patternFill patternType="solid">
        <fgColor theme="4" tint="0.59999389629810485"/>
        <bgColor indexed="64"/>
      </patternFill>
    </fill>
    <fill>
      <patternFill patternType="solid">
        <fgColor rgb="FFFFC000"/>
        <bgColor indexed="64"/>
      </patternFill>
    </fill>
    <fill>
      <patternFill patternType="solid">
        <fgColor rgb="FF92D05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9" fontId="1" fillId="0" borderId="0" applyFont="0" applyFill="0" applyBorder="0" applyAlignment="0" applyProtection="0"/>
  </cellStyleXfs>
  <cellXfs count="40">
    <xf numFmtId="0" fontId="0" fillId="0" borderId="0" xfId="0"/>
    <xf numFmtId="0" fontId="2" fillId="0" borderId="0" xfId="0" applyFont="1" applyAlignment="1">
      <alignment vertical="center"/>
    </xf>
    <xf numFmtId="0" fontId="2" fillId="0" borderId="0" xfId="0" applyFont="1" applyFill="1" applyAlignment="1">
      <alignment vertical="center"/>
    </xf>
    <xf numFmtId="0" fontId="3" fillId="0" borderId="0" xfId="0" applyFont="1" applyAlignment="1">
      <alignment vertical="center"/>
    </xf>
    <xf numFmtId="0" fontId="2" fillId="0" borderId="0" xfId="0" applyFont="1" applyFill="1" applyAlignment="1">
      <alignment horizontal="center" vertical="center" wrapText="1"/>
    </xf>
    <xf numFmtId="0" fontId="2" fillId="0" borderId="0" xfId="0" applyFont="1" applyFill="1" applyBorder="1" applyAlignment="1">
      <alignment vertical="center"/>
    </xf>
    <xf numFmtId="0" fontId="7" fillId="0" borderId="0" xfId="0" applyFont="1" applyAlignment="1">
      <alignment vertical="center"/>
    </xf>
    <xf numFmtId="0" fontId="7" fillId="4"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20" fontId="2" fillId="0" borderId="0" xfId="0" applyNumberFormat="1" applyFont="1" applyAlignment="1">
      <alignment horizontal="center" vertical="center"/>
    </xf>
    <xf numFmtId="0" fontId="2" fillId="0" borderId="0" xfId="0" applyFont="1" applyAlignment="1">
      <alignment horizontal="center" vertical="center"/>
    </xf>
    <xf numFmtId="164" fontId="2" fillId="0" borderId="1" xfId="1" applyNumberFormat="1" applyFont="1" applyFill="1" applyBorder="1" applyAlignment="1">
      <alignment horizontal="center" vertical="center"/>
    </xf>
    <xf numFmtId="164" fontId="6" fillId="0" borderId="1" xfId="1" applyNumberFormat="1" applyFont="1" applyFill="1" applyBorder="1" applyAlignment="1">
      <alignment horizontal="center" vertical="center"/>
    </xf>
    <xf numFmtId="0" fontId="2" fillId="0" borderId="0" xfId="0" applyFont="1" applyFill="1" applyAlignment="1">
      <alignment vertical="center"/>
    </xf>
    <xf numFmtId="0" fontId="2" fillId="0" borderId="1" xfId="0" applyFont="1" applyFill="1" applyBorder="1" applyAlignment="1">
      <alignment vertical="center"/>
    </xf>
    <xf numFmtId="0" fontId="7" fillId="2" borderId="1" xfId="0" applyFont="1" applyFill="1" applyBorder="1" applyAlignment="1">
      <alignment horizontal="center" vertical="center" wrapText="1"/>
    </xf>
    <xf numFmtId="164" fontId="2" fillId="0" borderId="1" xfId="0" applyNumberFormat="1" applyFont="1" applyFill="1" applyBorder="1" applyAlignment="1">
      <alignment horizontal="center" vertical="center"/>
    </xf>
    <xf numFmtId="164" fontId="2" fillId="0" borderId="1" xfId="1" applyNumberFormat="1" applyFont="1" applyFill="1" applyBorder="1" applyAlignment="1">
      <alignment horizontal="left" vertical="center"/>
    </xf>
    <xf numFmtId="20" fontId="2" fillId="0" borderId="0" xfId="0" applyNumberFormat="1" applyFont="1" applyAlignment="1">
      <alignment vertical="center"/>
    </xf>
    <xf numFmtId="0" fontId="6" fillId="0" borderId="1" xfId="0" applyFont="1" applyFill="1" applyBorder="1" applyAlignment="1">
      <alignment vertical="center"/>
    </xf>
    <xf numFmtId="0" fontId="2" fillId="0" borderId="1" xfId="0" applyFont="1" applyFill="1" applyBorder="1" applyAlignment="1">
      <alignment horizontal="left" vertical="center"/>
    </xf>
    <xf numFmtId="0" fontId="2" fillId="0" borderId="1" xfId="0" applyFont="1" applyBorder="1" applyAlignment="1">
      <alignment vertical="center"/>
    </xf>
    <xf numFmtId="0" fontId="6" fillId="0" borderId="1" xfId="0" applyFont="1" applyBorder="1" applyAlignment="1">
      <alignment vertical="center"/>
    </xf>
    <xf numFmtId="164" fontId="2" fillId="5" borderId="1" xfId="1" applyNumberFormat="1" applyFont="1" applyFill="1" applyBorder="1" applyAlignment="1">
      <alignment horizontal="center" vertical="center"/>
    </xf>
    <xf numFmtId="0" fontId="2" fillId="5" borderId="1" xfId="0" applyFont="1" applyFill="1" applyBorder="1" applyAlignment="1">
      <alignment vertical="center"/>
    </xf>
    <xf numFmtId="164" fontId="2" fillId="5" borderId="1" xfId="1" applyNumberFormat="1" applyFont="1" applyFill="1" applyBorder="1" applyAlignment="1">
      <alignment horizontal="left" vertical="center"/>
    </xf>
    <xf numFmtId="0" fontId="3" fillId="5" borderId="0" xfId="0" applyFont="1" applyFill="1" applyAlignment="1">
      <alignment vertical="center"/>
    </xf>
    <xf numFmtId="20" fontId="2" fillId="5" borderId="0" xfId="0" applyNumberFormat="1" applyFont="1" applyFill="1" applyAlignment="1">
      <alignment vertical="center"/>
    </xf>
    <xf numFmtId="164" fontId="2" fillId="0" borderId="1" xfId="0" applyNumberFormat="1" applyFont="1" applyBorder="1" applyAlignment="1">
      <alignment horizontal="center" vertical="center"/>
    </xf>
    <xf numFmtId="0" fontId="2" fillId="0" borderId="1" xfId="0" applyFont="1" applyBorder="1" applyAlignment="1">
      <alignment horizontal="left" vertical="center"/>
    </xf>
    <xf numFmtId="0" fontId="2" fillId="0" borderId="0" xfId="0" applyFont="1" applyFill="1" applyAlignment="1">
      <alignment vertical="center"/>
    </xf>
    <xf numFmtId="164" fontId="2" fillId="0" borderId="1" xfId="1" applyNumberFormat="1" applyFont="1" applyFill="1" applyBorder="1" applyAlignment="1">
      <alignment horizontal="center" vertical="center"/>
    </xf>
    <xf numFmtId="0" fontId="2" fillId="0" borderId="1" xfId="0" applyFont="1" applyBorder="1" applyAlignment="1">
      <alignment vertical="center"/>
    </xf>
    <xf numFmtId="0" fontId="3" fillId="6" borderId="0" xfId="0" applyFont="1" applyFill="1" applyAlignment="1">
      <alignment vertical="center"/>
    </xf>
    <xf numFmtId="20" fontId="2" fillId="6" borderId="0" xfId="0" applyNumberFormat="1" applyFont="1" applyFill="1" applyAlignment="1">
      <alignment vertical="center"/>
    </xf>
    <xf numFmtId="0" fontId="2" fillId="6" borderId="1" xfId="0" applyFont="1" applyFill="1" applyBorder="1" applyAlignment="1">
      <alignment vertical="center"/>
    </xf>
    <xf numFmtId="164" fontId="2" fillId="6" borderId="1" xfId="1" applyNumberFormat="1" applyFont="1" applyFill="1" applyBorder="1" applyAlignment="1">
      <alignment horizontal="center" vertical="center"/>
    </xf>
    <xf numFmtId="0" fontId="7" fillId="4" borderId="1" xfId="0" applyFont="1" applyFill="1" applyBorder="1" applyAlignment="1">
      <alignment horizontal="center" vertical="center"/>
    </xf>
    <xf numFmtId="0" fontId="7" fillId="3" borderId="2" xfId="0" applyFont="1" applyFill="1" applyBorder="1" applyAlignment="1">
      <alignment horizontal="center" vertical="center"/>
    </xf>
    <xf numFmtId="0" fontId="7" fillId="3" borderId="3" xfId="0" applyFont="1" applyFill="1" applyBorder="1" applyAlignment="1">
      <alignment horizontal="center" vertical="center"/>
    </xf>
  </cellXfs>
  <cellStyles count="2">
    <cellStyle name="Normal" xfId="0" builtinId="0"/>
    <cellStyle name="Percent" xfId="1" builtinId="5"/>
  </cellStyles>
  <dxfs count="0"/>
  <tableStyles count="0" defaultTableStyle="TableStyleMedium2" defaultPivotStyle="PivotStyleLight16"/>
  <colors>
    <mruColors>
      <color rgb="FF92D050"/>
      <color rgb="FFC6E0B4"/>
      <color rgb="FFFFFFC5"/>
      <color rgb="FFDDEBF7"/>
      <color rgb="FFFFE6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26" Type="http://schemas.microsoft.com/office/2017/10/relationships/person" Target="persons/person.xml"/><Relationship Id="rId3" Type="http://schemas.openxmlformats.org/officeDocument/2006/relationships/externalLink" Target="externalLinks/externalLink2.xml"/><Relationship Id="rId21" Type="http://schemas.openxmlformats.org/officeDocument/2006/relationships/externalLink" Target="externalLinks/externalLink20.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calcChain" Target="calcChain.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0" Type="http://schemas.openxmlformats.org/officeDocument/2006/relationships/externalLink" Target="externalLinks/externalLink19.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24" Type="http://schemas.openxmlformats.org/officeDocument/2006/relationships/sharedStrings" Target="sharedStrings.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23" Type="http://schemas.openxmlformats.org/officeDocument/2006/relationships/styles" Target="styles.xml"/><Relationship Id="rId10" Type="http://schemas.openxmlformats.org/officeDocument/2006/relationships/externalLink" Target="externalLinks/externalLink9.xml"/><Relationship Id="rId19" Type="http://schemas.openxmlformats.org/officeDocument/2006/relationships/externalLink" Target="externalLinks/externalLink18.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Projects\BHCRates\PSCModels\2005.04.14\Clean\CAS%20Electric%20f.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ODC\Projects\LIPA\Optimal%20Energy%20Documentation\PST%20v2.05.05%20ELI%20Block%208%2001-22-08%20Res%20budget%20corrected%20-CONFIDENTIAL\PST%20v2.05.05%20ELI%20Block%208%2001-22-08%20Res%20budget%20corrected%20-CONFIDENTIAL.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Users\ACOTTR~1\AppData\Local\Temp\TRC%20Analysis%2012.6.13.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Users\ecoughlin\Downloads\BenCost%20for%20LIPA%20Tool.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DOCUME~1\csynhors\LOCALS~1\Temp\notes6030C8\CHY0405%20s.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ameresco.com\d\Users\chris.hallas\Documents\Accounts\Ameren\Ameren%20PY9%20IPA%20TPEP%20RFP\150311_aic_elec_only_RFP_v4c_6reports+BDR%20v3%20CH.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Cheyenne%20Light,%20Fuel%20&amp;%20Power\Rate%20Case\2005%20Rate%20Case\Models\Final%20Settled%20Rates.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C:\Clients\RG&amp;E\bencost\RG&amp;E.combined%20bencost.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C:\Documents%20and%20Settings\ecoughlin\Application%20Data\Microsoft\Excel\2012%20Empire%20MEEIA%20Program%20Bencost.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C:\Users\acottrell\AppData\Local\Microsoft\Windows\Temporary%20Internet%20Files\Content.Outlook\K6BOTMG1\2010%20ELI%20Portfolio%20Preliminary%20BC%20Analysis.AEG.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C:\Consulting\Projects%20&amp;%20Utility%20Info\Active\NY\LIPA\ELI\2008%20scenarios\Blocks%205-8%20as%20submitted\PST%20v2.05.05a%20ELI%20Block%207%2001-14-08%20-submitted.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BHP\2005\Rate%20Case\BHP%20Cost%20of%20Service%20Model%20(Excel)%203.07.06.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C:\Users\pvelcenbach\AppData\Local\Microsoft\Windows\Temporary%20Internet%20Files\Content.Outlook\TKNIWZLU\LIPA%20Cool%20Homes%20Equipment%20Savings%20Calculations%203%2031%201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Rates\Black%20Hills%20Power,%20Inc\Rate%20Case\2009%20-%20BHP%20-%20SD\Cost%20of%20Service%20Models\Master%20Rate%20Filing%20Statement-July%2008%20-%20June%2009-Settlement%20with%20Staff.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Documents%20and%20Settings\ckilpatr\My%20Documents\Rate%20Class%20Info\COS%20Exercise%206%20with%20answers.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BHP\2005\Rate%20Case\Cost%20of%20Service.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ACOTTR~1\AppData\Local\Temp\IRP%20Scenario%20Analysis%20--%20Base%20Avoided%20Cost.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ameresco.com\d\reg\aeg\data\0%20Projects\31001-40-00%20Ameren%20IL%20IPA\2015%20IPA%20Analysis\Evaluation\AIC%20IPA%20PY9%20Bencost_6-5-15.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Documents%20and%20Settings\kbregenzer\Local%20Settings\Temporary%20Internet%20Files\OLK156\MasterCom%20&amp;%20PST\PST%20v2.05.05%20ELI%20Block%208%2001-22-08%20Res%20budget%20corrected%20-for%20submission%20-%20with%20additional%20calcs.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Users\ecoughlin\AppData\Local\Microsoft\Windows\Temporary%20Internet%20Files\Content.Outlook\E96JJ0G2\LIPA%20Direct%20Install%20-%20Commercial%20AC%20Early%20Retirement%20(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lloc. Factors"/>
      <sheetName val="C.A. Model"/>
      <sheetName val="Services Study (inputs)"/>
      <sheetName val="Meters Study (inputs)"/>
      <sheetName val="Cust. Acct. Study (inputs)"/>
      <sheetName val="Func. Plt. RRF - With Earnings"/>
      <sheetName val="Expenses RRF - With Earnings"/>
      <sheetName val="Rev. Cred. RRF - With Earnings"/>
      <sheetName val="Rate Design-Non Lighting"/>
      <sheetName val="2 Rate Design-Lights-Summary"/>
      <sheetName val="3 Rate Design-Lights-Components"/>
      <sheetName val="4 Lights-Investments"/>
      <sheetName val="5 Lights-Cap &amp; Maint."/>
      <sheetName val="6 Lights-Facility"/>
      <sheetName val="7 Lights-Proforma Rev (inputs)"/>
      <sheetName val="8 Lights-Proposed Rev (inputs)"/>
      <sheetName val="9 Lights-Proposed Incr"/>
      <sheetName val="Rate Compare"/>
      <sheetName val="Index"/>
      <sheetName val="Rate Class (inputs)"/>
      <sheetName val="Total Co. (inputs)"/>
    </sheetNames>
    <sheetDataSet>
      <sheetData sheetId="0"/>
      <sheetData sheetId="1"/>
      <sheetData sheetId="2" refreshError="1"/>
      <sheetData sheetId="3" refreshError="1"/>
      <sheetData sheetId="4" refreshError="1"/>
      <sheetData sheetId="5"/>
      <sheetData sheetId="6"/>
      <sheetData sheetId="7"/>
      <sheetData sheetId="8"/>
      <sheetData sheetId="9" refreshError="1"/>
      <sheetData sheetId="10" refreshError="1"/>
      <sheetData sheetId="11" refreshError="1"/>
      <sheetData sheetId="12"/>
      <sheetData sheetId="13"/>
      <sheetData sheetId="14"/>
      <sheetData sheetId="15"/>
      <sheetData sheetId="16" refreshError="1"/>
      <sheetData sheetId="17" refreshError="1"/>
      <sheetData sheetId="18" refreshError="1"/>
      <sheetData sheetId="19"/>
      <sheetData sheetId="20"/>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reening Info"/>
      <sheetName val="Avoided Costs"/>
      <sheetName val="Program Data"/>
      <sheetName val="Zone Allocation Changes"/>
      <sheetName val="Zone Alloc Pivot"/>
      <sheetName val="Loadshapes"/>
      <sheetName val="Meas Cost &amp; Save Yr1"/>
      <sheetName val="Meas Non-Resource"/>
      <sheetName val="Meas Cost &amp; Save Changes"/>
      <sheetName val="No Program"/>
      <sheetName val="With Program"/>
      <sheetName val="In Program"/>
      <sheetName val="Penetrations"/>
      <sheetName val="Elec Budgets"/>
      <sheetName val="Gas Budgets"/>
      <sheetName val="Non-Utility Budgets"/>
      <sheetName val="Budgets Summary"/>
      <sheetName val="Review"/>
      <sheetName val="MeasScrn"/>
      <sheetName val="SaveYr"/>
      <sheetName val="Program Cost-Effect"/>
      <sheetName val="BenefitsCosts Review"/>
      <sheetName val="Net Benefits"/>
      <sheetName val="Costs Summary"/>
      <sheetName val="Benefits Summary"/>
      <sheetName val="Energy Summary"/>
      <sheetName val="Resource Summary"/>
      <sheetName val="Electricity Savings"/>
      <sheetName val="Elec Utility Costs"/>
      <sheetName val="Elec Utility Cost per kWh"/>
      <sheetName val="Economic Cost per kWh"/>
      <sheetName val="Elec Utility Benefits"/>
      <sheetName val="Economic Benefits"/>
      <sheetName val="Gas Savings"/>
      <sheetName val="Gas Savings % of Sales"/>
      <sheetName val="TRC per Gas Savings"/>
      <sheetName val="Report"/>
      <sheetName val="Rate Impact"/>
      <sheetName val="Emissions"/>
      <sheetName val="Elec Rate Impact (2)"/>
      <sheetName val="Elec Rate Impact"/>
      <sheetName val="Elec Savings by Period"/>
      <sheetName val="Config"/>
      <sheetName val="ArrayNames"/>
      <sheetName val="Dev"/>
    </sheetNames>
    <sheetDataSet>
      <sheetData sheetId="0" refreshError="1">
        <row r="12">
          <cell r="L12" t="str">
            <v>kWh</v>
          </cell>
        </row>
        <row r="13">
          <cell r="L13" t="str">
            <v>kW</v>
          </cell>
        </row>
        <row r="18">
          <cell r="F18" t="str">
            <v>$</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US Summary (2)"/>
      <sheetName val="Summary"/>
      <sheetName val="Peoples Measure"/>
      <sheetName val="Peoples Franklin"/>
      <sheetName val="Peoples PY4"/>
      <sheetName val="Peoples PY5"/>
      <sheetName val="Peoples PY6"/>
      <sheetName val="NSG Measure"/>
      <sheetName val="NSG Franklin"/>
      <sheetName val="NSG PY4"/>
      <sheetName val="NSG PY5"/>
      <sheetName val="NSG PY6"/>
      <sheetName val="General Inpu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ow r="5">
          <cell r="B5">
            <v>1.0669999999999999</v>
          </cell>
        </row>
        <row r="11">
          <cell r="B11">
            <v>5.8500000000000003E-2</v>
          </cell>
          <cell r="C11">
            <v>5.8799999999999998E-2</v>
          </cell>
        </row>
        <row r="12">
          <cell r="B12">
            <v>1.0185</v>
          </cell>
          <cell r="C12">
            <v>1.0026999999999999</v>
          </cell>
        </row>
        <row r="15">
          <cell r="B15">
            <v>1.2153981003515997</v>
          </cell>
          <cell r="C15">
            <v>0.9647668098683998</v>
          </cell>
        </row>
        <row r="16">
          <cell r="B16">
            <v>0.92782675026359973</v>
          </cell>
          <cell r="C16">
            <v>0.84143844631439979</v>
          </cell>
        </row>
        <row r="19">
          <cell r="B19">
            <v>4.3873098719999998E-3</v>
          </cell>
        </row>
        <row r="20">
          <cell r="B20">
            <v>9.0705351000000004E-2</v>
          </cell>
        </row>
        <row r="23">
          <cell r="B23">
            <v>5.0000000000000001E-3</v>
          </cell>
        </row>
      </sheetData>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General Inputs"/>
      <sheetName val="E-Residential Lighting"/>
    </sheetNames>
    <sheetDataSet>
      <sheetData sheetId="0">
        <row r="11">
          <cell r="B11">
            <v>0.121</v>
          </cell>
        </row>
        <row r="18">
          <cell r="C18">
            <v>2.3E-2</v>
          </cell>
        </row>
        <row r="20">
          <cell r="B20">
            <v>6.0069999999999998E-2</v>
          </cell>
        </row>
        <row r="25">
          <cell r="B25">
            <v>107.74</v>
          </cell>
        </row>
        <row r="29">
          <cell r="B29">
            <v>0</v>
          </cell>
        </row>
        <row r="32">
          <cell r="B32">
            <v>1.14E-2</v>
          </cell>
        </row>
        <row r="35">
          <cell r="B35">
            <v>8.3699999999999997E-2</v>
          </cell>
        </row>
        <row r="37">
          <cell r="B37">
            <v>8.3699999999999997E-2</v>
          </cell>
        </row>
        <row r="39">
          <cell r="B39">
            <v>8.3699999999999997E-2</v>
          </cell>
        </row>
        <row r="41">
          <cell r="B41">
            <v>2007</v>
          </cell>
        </row>
        <row r="43">
          <cell r="B43">
            <v>2009</v>
          </cell>
        </row>
      </sheetData>
      <sheetData sheetId="1"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venue Requirements"/>
      <sheetName val="Capital Structure"/>
      <sheetName val="Cost of Debt"/>
      <sheetName val="Electric"/>
      <sheetName val="Gas"/>
      <sheetName val="CWC"/>
      <sheetName val="Income Taxes"/>
      <sheetName val="Index"/>
      <sheetName val="Electric Factors"/>
      <sheetName val="Gas Factors"/>
    </sheetNames>
    <sheetDataSet>
      <sheetData sheetId="0"/>
      <sheetData sheetId="1"/>
      <sheetData sheetId="2"/>
      <sheetData sheetId="3"/>
      <sheetData sheetId="4"/>
      <sheetData sheetId="5"/>
      <sheetData sheetId="6"/>
      <sheetData sheetId="7"/>
      <sheetData sheetId="8">
        <row r="43">
          <cell r="G43">
            <v>1.358E-3</v>
          </cell>
        </row>
      </sheetData>
      <sheetData sheetId="9"/>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ew Measure Life Approach"/>
      <sheetName val="BDR - 24h"/>
      <sheetName val="HER 100K - 8760h"/>
      <sheetName val="HER 75K - 8760h"/>
      <sheetName val="HER 50K - 8760h"/>
      <sheetName val="Program Savings &amp; Cost-Eff"/>
      <sheetName val="BDR forecast"/>
      <sheetName val="CSO Output"/>
      <sheetName val="Inputs and Calculations"/>
      <sheetName val="IA 8760"/>
      <sheetName val="bdr_hourly_pct_20140924"/>
      <sheetName val="Queries"/>
      <sheetName val="past performance"/>
      <sheetName val="Change Log"/>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ow r="206">
          <cell r="D206" t="str">
            <v>aepi_201207_e electric</v>
          </cell>
        </row>
        <row r="207">
          <cell r="D207" t="str">
            <v>aepo_201008_e_ami electric</v>
          </cell>
        </row>
        <row r="208">
          <cell r="D208" t="str">
            <v>aepo_201008_e_ee electric</v>
          </cell>
        </row>
        <row r="209">
          <cell r="D209" t="str">
            <v>aepo_201008_e_li electric</v>
          </cell>
        </row>
        <row r="210">
          <cell r="D210" t="str">
            <v>aepo_201111_e_ee electric</v>
          </cell>
        </row>
        <row r="211">
          <cell r="D211" t="str">
            <v>aepo_201302_e_ee electric</v>
          </cell>
        </row>
        <row r="212">
          <cell r="D212" t="str">
            <v>aps_201105_e electric</v>
          </cell>
        </row>
        <row r="213">
          <cell r="D213" t="str">
            <v>aps_201205_e electric</v>
          </cell>
        </row>
        <row r="214">
          <cell r="D214" t="str">
            <v>apu_201110_e electric</v>
          </cell>
        </row>
        <row r="215">
          <cell r="D215" t="str">
            <v>bge_201010_e electric</v>
          </cell>
        </row>
        <row r="216">
          <cell r="D216" t="str">
            <v>bgec_201212_all electric</v>
          </cell>
        </row>
        <row r="217">
          <cell r="D217" t="str">
            <v>bgec_201301_all electric</v>
          </cell>
        </row>
        <row r="218">
          <cell r="D218" t="str">
            <v>bwp_201104_e electric</v>
          </cell>
        </row>
        <row r="219">
          <cell r="D219" t="str">
            <v>cec_200907_e electric</v>
          </cell>
        </row>
        <row r="220">
          <cell r="D220" t="str">
            <v>cec_201009_e electric</v>
          </cell>
        </row>
        <row r="221">
          <cell r="D221" t="str">
            <v>cec_201105_e electric</v>
          </cell>
        </row>
        <row r="222">
          <cell r="D222" t="str">
            <v>cec_201201_e electric</v>
          </cell>
        </row>
        <row r="223">
          <cell r="D223" t="str">
            <v>cec_201207_e_ami electric</v>
          </cell>
        </row>
        <row r="224">
          <cell r="D224" t="str">
            <v>cec_201207_e_ee electric</v>
          </cell>
        </row>
        <row r="225">
          <cell r="D225" t="str">
            <v>chge_201105_e electric</v>
          </cell>
        </row>
        <row r="226">
          <cell r="D226" t="str">
            <v>clp_201102_e electric</v>
          </cell>
        </row>
        <row r="227">
          <cell r="D227" t="str">
            <v>clp_201102_e_drop electric</v>
          </cell>
        </row>
        <row r="228">
          <cell r="D228" t="str">
            <v>clp_201207_e electric</v>
          </cell>
        </row>
        <row r="229">
          <cell r="D229" t="str">
            <v>clrk_201209_e electric</v>
          </cell>
        </row>
        <row r="230">
          <cell r="D230" t="str">
            <v>cms_201204_e_bc electric</v>
          </cell>
        </row>
        <row r="231">
          <cell r="D231" t="str">
            <v>cms_201204_e_musk electric</v>
          </cell>
        </row>
        <row r="232">
          <cell r="D232" t="str">
            <v>cxs_200902_e electric</v>
          </cell>
        </row>
        <row r="233">
          <cell r="D233" t="str">
            <v>cxs_200902_e electric</v>
          </cell>
        </row>
        <row r="234">
          <cell r="D234" t="str">
            <v>dir_201210_e electric</v>
          </cell>
        </row>
        <row r="235">
          <cell r="D235" t="str">
            <v>duq_201207_e electric</v>
          </cell>
        </row>
        <row r="236">
          <cell r="D236" t="str">
            <v>fcu_200911_e electric</v>
          </cell>
        </row>
        <row r="237">
          <cell r="D237" t="str">
            <v>fcu_201104_e electric</v>
          </cell>
        </row>
        <row r="238">
          <cell r="D238" t="str">
            <v>fcu_201301_e electric</v>
          </cell>
        </row>
        <row r="239">
          <cell r="D239" t="str">
            <v>femd_201210_e electric</v>
          </cell>
        </row>
        <row r="240">
          <cell r="D240" t="str">
            <v>feme_201207_e electric</v>
          </cell>
        </row>
        <row r="241">
          <cell r="D241" t="str">
            <v>fepa_201206_e electric</v>
          </cell>
        </row>
        <row r="242">
          <cell r="D242" t="str">
            <v>fepn_201207_e electric</v>
          </cell>
        </row>
        <row r="243">
          <cell r="D243" t="str">
            <v>fepp_201207_e electric</v>
          </cell>
        </row>
        <row r="244">
          <cell r="D244" t="str">
            <v>frst_201205_e electric</v>
          </cell>
        </row>
        <row r="245">
          <cell r="D245" t="str">
            <v>gpc_201211_e electric</v>
          </cell>
        </row>
        <row r="246">
          <cell r="D246" t="str">
            <v>gru_201006_e electric</v>
          </cell>
        </row>
        <row r="247">
          <cell r="D247" t="str">
            <v>gru_201107_e electric</v>
          </cell>
        </row>
        <row r="248">
          <cell r="D248" t="str">
            <v>gulf_201106_e electric</v>
          </cell>
        </row>
        <row r="249">
          <cell r="D249" t="str">
            <v>gwp_200911_e electric</v>
          </cell>
        </row>
        <row r="250">
          <cell r="D250" t="str">
            <v>gwp_201107_e electric</v>
          </cell>
        </row>
        <row r="251">
          <cell r="D251" t="str">
            <v>haw_201105_e electric</v>
          </cell>
        </row>
        <row r="252">
          <cell r="D252" t="str">
            <v>haw_201202_e electric</v>
          </cell>
        </row>
        <row r="253">
          <cell r="D253" t="str">
            <v>ipl_201203_e electric</v>
          </cell>
        </row>
        <row r="254">
          <cell r="D254" t="str">
            <v>lcp_200905_e electric</v>
          </cell>
        </row>
        <row r="255">
          <cell r="D255" t="str">
            <v>lke_201205_e_ku electric</v>
          </cell>
        </row>
        <row r="256">
          <cell r="D256" t="str">
            <v>lwp_201103_e electric</v>
          </cell>
        </row>
        <row r="257">
          <cell r="D257" t="str">
            <v>ngma_200910_e electric</v>
          </cell>
        </row>
        <row r="258">
          <cell r="D258" t="str">
            <v>ngma_201002_e electric</v>
          </cell>
        </row>
        <row r="259">
          <cell r="D259" t="str">
            <v>ngma_201012_e electric</v>
          </cell>
        </row>
        <row r="260">
          <cell r="D260" t="str">
            <v>ngma_201102_e electric</v>
          </cell>
        </row>
        <row r="261">
          <cell r="D261" t="str">
            <v>ngma_201111_e electric</v>
          </cell>
        </row>
        <row r="262">
          <cell r="D262" t="str">
            <v>ngma_201201_d electric</v>
          </cell>
        </row>
        <row r="263">
          <cell r="D263" t="str">
            <v>ngma_201201_e electric</v>
          </cell>
        </row>
        <row r="264">
          <cell r="D264" t="str">
            <v>ngma_201301_e electric</v>
          </cell>
        </row>
        <row r="265">
          <cell r="D265" t="str">
            <v>ngma_201301_e_email electric</v>
          </cell>
        </row>
        <row r="266">
          <cell r="D266" t="str">
            <v>ngny_201105_e electric</v>
          </cell>
        </row>
        <row r="267">
          <cell r="D267" t="str">
            <v>nstr_201203_e electric</v>
          </cell>
        </row>
        <row r="268">
          <cell r="D268" t="str">
            <v>nstr_201206_e electric</v>
          </cell>
        </row>
        <row r="269">
          <cell r="D269" t="str">
            <v>otp_201106_e electric</v>
          </cell>
        </row>
        <row r="270">
          <cell r="D270" t="str">
            <v>otp_201212_e electric</v>
          </cell>
        </row>
        <row r="271">
          <cell r="D271" t="str">
            <v>ouc_201108_e electric</v>
          </cell>
        </row>
        <row r="272">
          <cell r="D272" t="str">
            <v>ouc_201206_e electric</v>
          </cell>
        </row>
        <row r="273">
          <cell r="D273" t="str">
            <v>pec_201107_e electric</v>
          </cell>
        </row>
        <row r="274">
          <cell r="D274" t="str">
            <v>pec_201301_e electric</v>
          </cell>
        </row>
        <row r="275">
          <cell r="D275" t="str">
            <v>pep_201210_e electric</v>
          </cell>
        </row>
        <row r="276">
          <cell r="D276" t="str">
            <v>pge_201112_e electric</v>
          </cell>
        </row>
        <row r="277">
          <cell r="D277" t="str">
            <v>pge_201203_e electric</v>
          </cell>
        </row>
        <row r="278">
          <cell r="D278" t="str">
            <v>ppl_201004_e electric</v>
          </cell>
        </row>
        <row r="279">
          <cell r="D279" t="str">
            <v>ppl_201106_e electric</v>
          </cell>
        </row>
        <row r="280">
          <cell r="D280" t="str">
            <v>ppw_201207_e electric</v>
          </cell>
        </row>
        <row r="281">
          <cell r="D281" t="str">
            <v>pse_201103_e electric</v>
          </cell>
        </row>
        <row r="282">
          <cell r="D282" t="str">
            <v>pwp_201107_e electric</v>
          </cell>
        </row>
        <row r="283">
          <cell r="D283" t="str">
            <v>rmp_201207_e electric</v>
          </cell>
        </row>
        <row r="284">
          <cell r="D284" t="str">
            <v>rpu_201005_e electric</v>
          </cell>
        </row>
        <row r="285">
          <cell r="D285" t="str">
            <v>rpu_201105_e electric</v>
          </cell>
        </row>
        <row r="286">
          <cell r="D286" t="str">
            <v>rpu_201204_e electric</v>
          </cell>
        </row>
        <row r="287">
          <cell r="D287" t="str">
            <v>sce_201212_e electric</v>
          </cell>
        </row>
        <row r="288">
          <cell r="D288" t="str">
            <v>scl_200910_e electric</v>
          </cell>
        </row>
        <row r="289">
          <cell r="D289" t="str">
            <v>scl_201106_e electric</v>
          </cell>
        </row>
        <row r="290">
          <cell r="D290" t="str">
            <v>smcc_201301_e electric</v>
          </cell>
        </row>
        <row r="291">
          <cell r="D291" t="str">
            <v>smud_200804_e electric</v>
          </cell>
        </row>
        <row r="292">
          <cell r="D292" t="str">
            <v>smud_201010_e_email electric</v>
          </cell>
        </row>
        <row r="293">
          <cell r="D293" t="str">
            <v>smud_201010_e_print electric</v>
          </cell>
        </row>
        <row r="294">
          <cell r="D294" t="str">
            <v>smud_201106_e electric</v>
          </cell>
        </row>
        <row r="295">
          <cell r="D295" t="str">
            <v>smud_201111_e electric</v>
          </cell>
        </row>
        <row r="296">
          <cell r="D296" t="str">
            <v>spuc_201107_e electric</v>
          </cell>
        </row>
        <row r="297">
          <cell r="D297" t="str">
            <v>tep_201110_e electric</v>
          </cell>
        </row>
        <row r="298">
          <cell r="D298" t="str">
            <v>tru_201209_e electric</v>
          </cell>
        </row>
        <row r="299">
          <cell r="D299" t="str">
            <v>ues_201301_e electric</v>
          </cell>
        </row>
        <row r="300">
          <cell r="D300" t="str">
            <v>uic_201102_e electric</v>
          </cell>
        </row>
        <row r="301">
          <cell r="D301" t="str">
            <v>vec_201201_e electric</v>
          </cell>
        </row>
        <row r="302">
          <cell r="D302" t="str">
            <v>vec_201302_all electric</v>
          </cell>
        </row>
        <row r="303">
          <cell r="D303" t="str">
            <v>wrve_201102_e electric</v>
          </cell>
        </row>
        <row r="304">
          <cell r="D304" t="str">
            <v>xenm_201203_e electric</v>
          </cell>
        </row>
        <row r="305">
          <cell r="D305" t="str">
            <v>aepi elig hh electric</v>
          </cell>
        </row>
        <row r="306">
          <cell r="D306" t="str">
            <v>aepo elig hh electric</v>
          </cell>
        </row>
        <row r="307">
          <cell r="D307" t="str">
            <v>aic elig hh electric</v>
          </cell>
        </row>
        <row r="308">
          <cell r="D308" t="str">
            <v>amp elig hh electric</v>
          </cell>
        </row>
        <row r="309">
          <cell r="D309" t="str">
            <v>aps elig hh electric</v>
          </cell>
        </row>
        <row r="310">
          <cell r="D310" t="str">
            <v>apu elig hh electric</v>
          </cell>
        </row>
        <row r="311">
          <cell r="D311" t="str">
            <v>aus elig hh electric</v>
          </cell>
        </row>
        <row r="312">
          <cell r="D312" t="str">
            <v>ava elig hh electric</v>
          </cell>
        </row>
        <row r="313">
          <cell r="D313" t="str">
            <v>bgec elig hh electric</v>
          </cell>
        </row>
        <row r="314">
          <cell r="D314" t="str">
            <v>bwp elig hh electric</v>
          </cell>
        </row>
        <row r="315">
          <cell r="D315" t="str">
            <v>cea elig hh electric</v>
          </cell>
        </row>
        <row r="316">
          <cell r="D316" t="str">
            <v>cec elig hh electric</v>
          </cell>
        </row>
        <row r="317">
          <cell r="D317" t="str">
            <v>chge elig hh electric</v>
          </cell>
        </row>
        <row r="318">
          <cell r="D318" t="str">
            <v>clp elig hh electric</v>
          </cell>
        </row>
        <row r="319">
          <cell r="D319" t="str">
            <v>clrk elig hh electric</v>
          </cell>
        </row>
        <row r="320">
          <cell r="D320" t="str">
            <v>cms elig hh electric</v>
          </cell>
        </row>
        <row r="321">
          <cell r="D321" t="str">
            <v>cpau elig hh electric</v>
          </cell>
        </row>
        <row r="322">
          <cell r="D322" t="str">
            <v>cwlz elig hh electric</v>
          </cell>
        </row>
        <row r="323">
          <cell r="D323" t="str">
            <v>cxs elig hh electric</v>
          </cell>
        </row>
        <row r="324">
          <cell r="D324" t="str">
            <v>dpl elig hh electric</v>
          </cell>
        </row>
        <row r="325">
          <cell r="D325" t="str">
            <v>dte elig hh electric</v>
          </cell>
        </row>
        <row r="326">
          <cell r="D326" t="str">
            <v>duq elig hh electric</v>
          </cell>
        </row>
        <row r="327">
          <cell r="D327" t="str">
            <v>edf elig hh electric</v>
          </cell>
        </row>
        <row r="328">
          <cell r="D328" t="str">
            <v>eon elig hh electric</v>
          </cell>
        </row>
        <row r="329">
          <cell r="D329" t="str">
            <v>eto elig hh electric</v>
          </cell>
        </row>
        <row r="330">
          <cell r="D330" t="str">
            <v>etop elig hh electric</v>
          </cell>
        </row>
        <row r="331">
          <cell r="D331" t="str">
            <v>fcu elig hh electric</v>
          </cell>
        </row>
        <row r="332">
          <cell r="D332" t="str">
            <v>feil elig hh electric</v>
          </cell>
        </row>
        <row r="333">
          <cell r="D333" t="str">
            <v>femd elig hh electric</v>
          </cell>
        </row>
        <row r="334">
          <cell r="D334" t="str">
            <v>feme elig hh electric</v>
          </cell>
        </row>
        <row r="335">
          <cell r="D335" t="str">
            <v>feoe elig hh electric</v>
          </cell>
        </row>
        <row r="336">
          <cell r="D336" t="str">
            <v>fepa elig hh electric</v>
          </cell>
        </row>
        <row r="337">
          <cell r="D337" t="str">
            <v>fepn elig hh electric</v>
          </cell>
        </row>
        <row r="338">
          <cell r="D338" t="str">
            <v>fepp elig hh electric</v>
          </cell>
        </row>
        <row r="339">
          <cell r="D339" t="str">
            <v>fete elig hh electric</v>
          </cell>
        </row>
        <row r="340">
          <cell r="D340" t="str">
            <v>frst elig hh electric</v>
          </cell>
        </row>
        <row r="341">
          <cell r="D341" t="str">
            <v>gpc elig hh electric</v>
          </cell>
        </row>
        <row r="342">
          <cell r="D342" t="str">
            <v>gulf elig hh electric</v>
          </cell>
        </row>
        <row r="343">
          <cell r="D343" t="str">
            <v>gwp elig hh electric</v>
          </cell>
        </row>
        <row r="344">
          <cell r="D344" t="str">
            <v>haw elig hh electric</v>
          </cell>
        </row>
        <row r="345">
          <cell r="D345" t="str">
            <v>ipl elig hh electric</v>
          </cell>
        </row>
        <row r="346">
          <cell r="D346" t="str">
            <v>kcpl elig hh electric</v>
          </cell>
        </row>
        <row r="347">
          <cell r="D347" t="str">
            <v>lcp elig hh electric</v>
          </cell>
        </row>
        <row r="348">
          <cell r="D348" t="str">
            <v>lke elig hh electric</v>
          </cell>
        </row>
        <row r="349">
          <cell r="D349" t="str">
            <v>lwp elig hh electric</v>
          </cell>
        </row>
        <row r="350">
          <cell r="D350" t="str">
            <v>mec elig hh electric</v>
          </cell>
        </row>
        <row r="351">
          <cell r="D351" t="str">
            <v>meen elig hh electric</v>
          </cell>
        </row>
        <row r="352">
          <cell r="D352" t="str">
            <v>ngma elig hh electric</v>
          </cell>
        </row>
        <row r="353">
          <cell r="D353" t="str">
            <v>ngny elig hh electric</v>
          </cell>
        </row>
        <row r="354">
          <cell r="D354" t="str">
            <v>ngri elig hh electric</v>
          </cell>
        </row>
        <row r="355">
          <cell r="D355" t="str">
            <v>nie elig hh electric</v>
          </cell>
        </row>
        <row r="356">
          <cell r="D356" t="str">
            <v>nstr elig hh electric</v>
          </cell>
        </row>
        <row r="357">
          <cell r="D357" t="str">
            <v>opu elig hh electric</v>
          </cell>
        </row>
        <row r="358">
          <cell r="D358" t="str">
            <v>otp elig hh electric</v>
          </cell>
        </row>
        <row r="359">
          <cell r="D359" t="str">
            <v>ouc elig hh electric</v>
          </cell>
        </row>
        <row r="360">
          <cell r="D360" t="str">
            <v>pec elig hh electric</v>
          </cell>
        </row>
        <row r="361">
          <cell r="D361" t="str">
            <v>peco elig hh electric</v>
          </cell>
        </row>
        <row r="362">
          <cell r="D362" t="str">
            <v>pep elig hh electric</v>
          </cell>
        </row>
        <row r="363">
          <cell r="D363" t="str">
            <v>pge elig hh electric</v>
          </cell>
        </row>
        <row r="364">
          <cell r="D364" t="str">
            <v>ppl elig hh electric</v>
          </cell>
        </row>
        <row r="365">
          <cell r="D365" t="str">
            <v>ppw elig hh electric</v>
          </cell>
        </row>
        <row r="366">
          <cell r="D366" t="str">
            <v>pwp elig hh electric</v>
          </cell>
        </row>
        <row r="367">
          <cell r="D367" t="str">
            <v>rmp elig hh electric</v>
          </cell>
        </row>
        <row r="368">
          <cell r="D368" t="str">
            <v>rpu elig hh electric</v>
          </cell>
        </row>
        <row r="369">
          <cell r="D369" t="str">
            <v>sce elig hh electric</v>
          </cell>
        </row>
        <row r="370">
          <cell r="D370" t="str">
            <v>scl elig hh electric</v>
          </cell>
        </row>
        <row r="371">
          <cell r="D371" t="str">
            <v>sdge elig hh electric</v>
          </cell>
        </row>
        <row r="372">
          <cell r="D372" t="str">
            <v>smcc elig hh electric</v>
          </cell>
        </row>
        <row r="373">
          <cell r="D373" t="str">
            <v>spuc elig hh electric</v>
          </cell>
        </row>
        <row r="374">
          <cell r="D374" t="str">
            <v>tep elig hh electric</v>
          </cell>
        </row>
        <row r="375">
          <cell r="D375" t="str">
            <v>tru elig hh electric</v>
          </cell>
        </row>
        <row r="376">
          <cell r="D376" t="str">
            <v>ues elig hh electric</v>
          </cell>
        </row>
        <row r="377">
          <cell r="D377" t="str">
            <v>uic elig hh electric</v>
          </cell>
        </row>
        <row r="378">
          <cell r="D378" t="str">
            <v>vec elig hh electric</v>
          </cell>
        </row>
        <row r="379">
          <cell r="D379" t="str">
            <v>xcel elig hh electric</v>
          </cell>
        </row>
        <row r="380">
          <cell r="D380" t="str">
            <v>xeco elig hh electric</v>
          </cell>
        </row>
        <row r="381">
          <cell r="D381" t="str">
            <v>xemi elig hh electric</v>
          </cell>
        </row>
        <row r="382">
          <cell r="D382" t="str">
            <v>xend elig hh electric</v>
          </cell>
        </row>
        <row r="383">
          <cell r="D383" t="str">
            <v>xenm elig hh electric</v>
          </cell>
        </row>
        <row r="384">
          <cell r="D384" t="str">
            <v>xesd elig hh electric</v>
          </cell>
        </row>
        <row r="385">
          <cell r="D385" t="str">
            <v>xetx elig hh electric</v>
          </cell>
        </row>
        <row r="386">
          <cell r="D386" t="str">
            <v>xewi elig hh electric</v>
          </cell>
        </row>
        <row r="391">
          <cell r="D391" t="str">
            <v>aic_201008_d electric dual fuel</v>
          </cell>
        </row>
        <row r="392">
          <cell r="D392" t="str">
            <v>aic_201106_d electric dual fuel</v>
          </cell>
        </row>
        <row r="393">
          <cell r="D393" t="str">
            <v>aic_201112_d electric dual fuel</v>
          </cell>
        </row>
        <row r="394">
          <cell r="D394" t="str">
            <v>aus_200903_d electric dual fuel</v>
          </cell>
        </row>
        <row r="395">
          <cell r="D395" t="str">
            <v>aus_201007_d electric dual fuel</v>
          </cell>
        </row>
        <row r="396">
          <cell r="D396" t="str">
            <v>aus_201211_d electric dual fuel</v>
          </cell>
        </row>
        <row r="397">
          <cell r="D397" t="str">
            <v>chge_201105_d electric dual fuel</v>
          </cell>
        </row>
        <row r="398">
          <cell r="D398" t="str">
            <v>cms_201105_d electric dual fuel</v>
          </cell>
        </row>
        <row r="399">
          <cell r="D399" t="str">
            <v>cms_201203_d electric dual fuel</v>
          </cell>
        </row>
        <row r="400">
          <cell r="D400" t="str">
            <v>dte_201107_d electric dual fuel</v>
          </cell>
        </row>
        <row r="401">
          <cell r="D401" t="str">
            <v>eto_201102_d electric dual fuel</v>
          </cell>
        </row>
        <row r="402">
          <cell r="D402" t="str">
            <v>frst_201205_d_print electric dual fuel</v>
          </cell>
        </row>
        <row r="403">
          <cell r="D403" t="str">
            <v>frst_201207_d_email electric dual fuel</v>
          </cell>
        </row>
        <row r="404">
          <cell r="D404" t="str">
            <v>gru_201006_d electric dual fuel</v>
          </cell>
        </row>
        <row r="405">
          <cell r="D405" t="str">
            <v>mec_201111_d electric dual fuel</v>
          </cell>
        </row>
        <row r="406">
          <cell r="D406" t="str">
            <v>ngma_201201_d electric dual fuel</v>
          </cell>
        </row>
        <row r="407">
          <cell r="D407" t="str">
            <v>ngny_201105_d electric dual fuel</v>
          </cell>
        </row>
        <row r="408">
          <cell r="D408" t="str">
            <v>nie_201103_d electric dual fuel</v>
          </cell>
        </row>
        <row r="409">
          <cell r="D409" t="str">
            <v>nie_201205_d electric dual fuel</v>
          </cell>
        </row>
        <row r="410">
          <cell r="D410" t="str">
            <v>opu_200903_d electric dual fuel</v>
          </cell>
        </row>
        <row r="411">
          <cell r="D411" t="str">
            <v>opu_201007_d electric dual fuel</v>
          </cell>
        </row>
        <row r="412">
          <cell r="D412" t="str">
            <v>opu_201210_d electric dual fuel</v>
          </cell>
        </row>
        <row r="413">
          <cell r="D413" t="str">
            <v>pge_201108_d electric dual fuel</v>
          </cell>
        </row>
        <row r="414">
          <cell r="D414" t="str">
            <v>pge_201112_d electric dual fuel</v>
          </cell>
        </row>
        <row r="415">
          <cell r="D415" t="str">
            <v>pge_201203_d electric dual fuel</v>
          </cell>
        </row>
        <row r="416">
          <cell r="D416" t="str">
            <v>pge_201302_d_area7 electric dual fuel</v>
          </cell>
        </row>
        <row r="417">
          <cell r="D417" t="str">
            <v>pge_201302_d_notarea7 electric dual fuel</v>
          </cell>
        </row>
        <row r="418">
          <cell r="D418" t="str">
            <v>pse_200810_d electric dual fuel</v>
          </cell>
        </row>
        <row r="419">
          <cell r="D419" t="str">
            <v>sdge_201107_d electric dual fuel</v>
          </cell>
        </row>
        <row r="420">
          <cell r="D420" t="str">
            <v>vec_201201_d electric dual fuel</v>
          </cell>
        </row>
        <row r="421">
          <cell r="D421" t="str">
            <v>xcel_200912_d_print electric dual fuel</v>
          </cell>
        </row>
        <row r="422">
          <cell r="D422" t="str">
            <v>xcel_201203_d_email electric dual fuel</v>
          </cell>
        </row>
        <row r="423">
          <cell r="D423" t="str">
            <v>xcel_201301_d electric dual fuel</v>
          </cell>
        </row>
        <row r="424">
          <cell r="D424" t="str">
            <v>xeco_201106_d_email electric dual fuel</v>
          </cell>
        </row>
        <row r="425">
          <cell r="D425" t="str">
            <v>xeco_201301_d electric dual fuel</v>
          </cell>
        </row>
        <row r="426">
          <cell r="D426" t="str">
            <v>aic elig hh electric dual fuel</v>
          </cell>
        </row>
        <row r="427">
          <cell r="D427" t="str">
            <v>aus elig hh electric dual fuel</v>
          </cell>
        </row>
        <row r="428">
          <cell r="D428" t="str">
            <v>ava elig hh electric dual fuel</v>
          </cell>
        </row>
        <row r="429">
          <cell r="D429" t="str">
            <v>bgec elig hh electric dual fuel</v>
          </cell>
        </row>
        <row r="430">
          <cell r="D430" t="str">
            <v>chge elig hh electric dual fuel</v>
          </cell>
        </row>
        <row r="431">
          <cell r="D431" t="str">
            <v>cms elig hh electric dual fuel</v>
          </cell>
        </row>
        <row r="432">
          <cell r="D432" t="str">
            <v>cpau elig hh electric dual fuel</v>
          </cell>
        </row>
        <row r="433">
          <cell r="D433" t="str">
            <v>dte elig hh electric dual fuel</v>
          </cell>
        </row>
        <row r="434">
          <cell r="D434" t="str">
            <v>eon elig hh electric dual fuel</v>
          </cell>
        </row>
        <row r="435">
          <cell r="D435" t="str">
            <v>eto elig hh electric dual fuel</v>
          </cell>
        </row>
        <row r="436">
          <cell r="D436" t="str">
            <v>frst elig hh electric dual fuel</v>
          </cell>
        </row>
        <row r="437">
          <cell r="D437" t="str">
            <v>lke elig hh electric dual fuel</v>
          </cell>
        </row>
        <row r="438">
          <cell r="D438" t="str">
            <v>mec elig hh electric dual fuel</v>
          </cell>
        </row>
        <row r="439">
          <cell r="D439" t="str">
            <v>meen elig hh electric dual fuel</v>
          </cell>
        </row>
        <row r="440">
          <cell r="D440" t="str">
            <v>ngma elig hh electric dual fuel</v>
          </cell>
        </row>
        <row r="441">
          <cell r="D441" t="str">
            <v>ngny elig hh electric dual fuel</v>
          </cell>
        </row>
        <row r="442">
          <cell r="D442" t="str">
            <v>ngri elig hh electric dual fuel</v>
          </cell>
        </row>
        <row r="443">
          <cell r="D443" t="str">
            <v>nie elig hh electric dual fuel</v>
          </cell>
        </row>
        <row r="444">
          <cell r="D444" t="str">
            <v>nstr elig hh electric dual fuel</v>
          </cell>
        </row>
        <row r="445">
          <cell r="D445" t="str">
            <v>opu elig hh electric dual fuel</v>
          </cell>
        </row>
        <row r="446">
          <cell r="D446" t="str">
            <v>peco elig hh electric dual fuel</v>
          </cell>
        </row>
        <row r="447">
          <cell r="D447" t="str">
            <v>pge elig hh electric dual fuel</v>
          </cell>
        </row>
        <row r="448">
          <cell r="D448" t="str">
            <v>sdge elig hh electric dual fuel</v>
          </cell>
        </row>
        <row r="449">
          <cell r="D449" t="str">
            <v>ues elig hh electric dual fuel</v>
          </cell>
        </row>
        <row r="450">
          <cell r="D450" t="str">
            <v>vec elig hh electric dual fuel</v>
          </cell>
        </row>
        <row r="451">
          <cell r="D451" t="str">
            <v>xcel elig hh electric dual fuel</v>
          </cell>
        </row>
        <row r="452">
          <cell r="D452" t="str">
            <v>xeco elig hh electric dual fuel</v>
          </cell>
        </row>
        <row r="453">
          <cell r="D453" t="str">
            <v>xemi elig hh electric dual fuel</v>
          </cell>
        </row>
        <row r="454">
          <cell r="D454" t="str">
            <v>xend elig hh electric dual fuel</v>
          </cell>
        </row>
        <row r="455">
          <cell r="D455" t="str">
            <v>xewi elig hh electric dual fuel</v>
          </cell>
        </row>
        <row r="460">
          <cell r="D460" t="str">
            <v>aic_201112_g gas</v>
          </cell>
        </row>
        <row r="461">
          <cell r="D461" t="str">
            <v>cms_201203_g gas</v>
          </cell>
        </row>
        <row r="462">
          <cell r="D462" t="str">
            <v>cnp_201002_g gas</v>
          </cell>
        </row>
        <row r="463">
          <cell r="D463" t="str">
            <v>cnp_201101_g gas</v>
          </cell>
        </row>
        <row r="464">
          <cell r="D464" t="str">
            <v>cnp_201110_g gas</v>
          </cell>
        </row>
        <row r="465">
          <cell r="D465" t="str">
            <v>cnp_201301_g gas</v>
          </cell>
        </row>
        <row r="466">
          <cell r="D466" t="str">
            <v>cnpa_201110_g gas</v>
          </cell>
        </row>
        <row r="467">
          <cell r="D467" t="str">
            <v>cnpa_201211_g gas</v>
          </cell>
        </row>
        <row r="468">
          <cell r="D468" t="str">
            <v>cnpo_201110_g gas</v>
          </cell>
        </row>
        <row r="469">
          <cell r="D469" t="str">
            <v>merc_201011_g gas</v>
          </cell>
        </row>
        <row r="470">
          <cell r="D470" t="str">
            <v>merc_201110_g gas</v>
          </cell>
        </row>
        <row r="471">
          <cell r="D471" t="str">
            <v>merc_201210_g gas</v>
          </cell>
        </row>
        <row r="472">
          <cell r="D472" t="str">
            <v>ngma_200910_g gas</v>
          </cell>
        </row>
        <row r="473">
          <cell r="D473" t="str">
            <v>ngma_201010_g gas</v>
          </cell>
        </row>
        <row r="474">
          <cell r="D474" t="str">
            <v>ngma_201102_g gas</v>
          </cell>
        </row>
        <row r="475">
          <cell r="D475" t="str">
            <v>ngma_201111_g gas</v>
          </cell>
        </row>
        <row r="476">
          <cell r="D476" t="str">
            <v>ngma_201201_g gas</v>
          </cell>
        </row>
        <row r="477">
          <cell r="D477" t="str">
            <v>ngma_201301_g gas</v>
          </cell>
        </row>
        <row r="478">
          <cell r="D478" t="str">
            <v>njng_201103_g gas</v>
          </cell>
        </row>
        <row r="479">
          <cell r="D479" t="str">
            <v>njng_201301_g gas</v>
          </cell>
        </row>
        <row r="480">
          <cell r="D480" t="str">
            <v>nstr_201009_g gas</v>
          </cell>
        </row>
        <row r="481">
          <cell r="D481" t="str">
            <v>nstr_201102_g gas</v>
          </cell>
        </row>
        <row r="482">
          <cell r="D482" t="str">
            <v>pge_201112_g gas</v>
          </cell>
        </row>
        <row r="483">
          <cell r="D483" t="str">
            <v>sga_201111_g gas</v>
          </cell>
        </row>
        <row r="484">
          <cell r="D484" t="str">
            <v>aic elig hh gas</v>
          </cell>
        </row>
        <row r="485">
          <cell r="D485" t="str">
            <v>aus elig hh gas</v>
          </cell>
        </row>
        <row r="486">
          <cell r="D486" t="str">
            <v>ava elig hh gas</v>
          </cell>
        </row>
        <row r="487">
          <cell r="D487" t="str">
            <v>bgec elig hh gas</v>
          </cell>
        </row>
        <row r="488">
          <cell r="D488" t="str">
            <v>chge elig hh gas</v>
          </cell>
        </row>
        <row r="489">
          <cell r="D489" t="str">
            <v>cms elig hh gas</v>
          </cell>
        </row>
        <row r="490">
          <cell r="D490" t="str">
            <v>cnp elig hh gas</v>
          </cell>
        </row>
        <row r="491">
          <cell r="D491" t="str">
            <v>cnpa elig hh gas</v>
          </cell>
        </row>
        <row r="492">
          <cell r="D492" t="str">
            <v>cnpo elig hh gas</v>
          </cell>
        </row>
        <row r="493">
          <cell r="D493" t="str">
            <v>coh elig hh gas</v>
          </cell>
        </row>
        <row r="494">
          <cell r="D494" t="str">
            <v>cpau elig hh gas</v>
          </cell>
        </row>
        <row r="495">
          <cell r="D495" t="str">
            <v>dte elig hh gas</v>
          </cell>
        </row>
        <row r="496">
          <cell r="D496" t="str">
            <v>eon elig hh gas</v>
          </cell>
        </row>
        <row r="497">
          <cell r="D497" t="str">
            <v>eto elig hh gas</v>
          </cell>
        </row>
        <row r="498">
          <cell r="D498" t="str">
            <v>frst elig hh gas</v>
          </cell>
        </row>
        <row r="499">
          <cell r="D499" t="str">
            <v>lke elig hh gas</v>
          </cell>
        </row>
        <row r="500">
          <cell r="D500" t="str">
            <v>mec elig hh gas</v>
          </cell>
        </row>
        <row r="501">
          <cell r="D501" t="str">
            <v>meen elig hh gas</v>
          </cell>
        </row>
        <row r="502">
          <cell r="D502" t="str">
            <v>merc elig hh gas</v>
          </cell>
        </row>
        <row r="503">
          <cell r="D503" t="str">
            <v>ngma elig hh gas</v>
          </cell>
        </row>
        <row r="504">
          <cell r="D504" t="str">
            <v>ngny elig hh gas</v>
          </cell>
        </row>
        <row r="505">
          <cell r="D505" t="str">
            <v>ngri elig hh gas</v>
          </cell>
        </row>
        <row r="506">
          <cell r="D506" t="str">
            <v>nic elig hh gas</v>
          </cell>
        </row>
        <row r="507">
          <cell r="D507" t="str">
            <v>nie elig hh gas</v>
          </cell>
        </row>
        <row r="508">
          <cell r="D508" t="str">
            <v>njng elig hh gas</v>
          </cell>
        </row>
        <row r="509">
          <cell r="D509" t="str">
            <v>nsg elig hh gas</v>
          </cell>
        </row>
        <row r="510">
          <cell r="D510" t="str">
            <v>nstr elig hh gas</v>
          </cell>
        </row>
        <row r="511">
          <cell r="D511" t="str">
            <v>opu elig hh gas</v>
          </cell>
        </row>
        <row r="512">
          <cell r="D512" t="str">
            <v>peco elig hh gas</v>
          </cell>
        </row>
        <row r="513">
          <cell r="D513" t="str">
            <v>pge elig hh gas</v>
          </cell>
        </row>
        <row r="514">
          <cell r="D514" t="str">
            <v>pgl elig hh gas</v>
          </cell>
        </row>
        <row r="515">
          <cell r="D515" t="str">
            <v>pse elig hh gas</v>
          </cell>
        </row>
        <row r="516">
          <cell r="D516" t="str">
            <v>scg elig hh gas</v>
          </cell>
        </row>
        <row r="517">
          <cell r="D517" t="str">
            <v>sdge elig hh gas</v>
          </cell>
        </row>
        <row r="518">
          <cell r="D518" t="str">
            <v>sga elig hh gas</v>
          </cell>
        </row>
        <row r="519">
          <cell r="D519" t="str">
            <v>ues elig hh gas</v>
          </cell>
        </row>
        <row r="520">
          <cell r="D520" t="str">
            <v>vec elig hh gas</v>
          </cell>
        </row>
        <row r="521">
          <cell r="D521" t="str">
            <v>xcel elig hh gas</v>
          </cell>
        </row>
        <row r="522">
          <cell r="D522" t="str">
            <v>xeco elig hh gas</v>
          </cell>
        </row>
        <row r="523">
          <cell r="D523" t="str">
            <v>xemi elig hh gas</v>
          </cell>
        </row>
        <row r="524">
          <cell r="D524" t="str">
            <v>xend elig hh gas</v>
          </cell>
        </row>
        <row r="525">
          <cell r="D525" t="str">
            <v>xewi elig hh gas</v>
          </cell>
        </row>
        <row r="530">
          <cell r="D530" t="str">
            <v>aic_201008_d gas dual fuel</v>
          </cell>
        </row>
        <row r="531">
          <cell r="D531" t="str">
            <v>aic_201106_d gas dual fuel</v>
          </cell>
        </row>
        <row r="532">
          <cell r="D532" t="str">
            <v>aic_201112_d gas dual fuel</v>
          </cell>
        </row>
        <row r="533">
          <cell r="D533" t="str">
            <v>aus_200903_d gas dual fuel</v>
          </cell>
        </row>
        <row r="534">
          <cell r="D534" t="str">
            <v>aus_201007_d gas dual fuel</v>
          </cell>
        </row>
        <row r="535">
          <cell r="D535" t="str">
            <v>aus_201211_d gas dual fuel</v>
          </cell>
        </row>
        <row r="536">
          <cell r="D536" t="str">
            <v>bgec_201212_all gas dual fuel</v>
          </cell>
        </row>
        <row r="537">
          <cell r="D537" t="str">
            <v>bgec_201301_all gas dual fuel</v>
          </cell>
        </row>
        <row r="538">
          <cell r="D538" t="str">
            <v>chge_201105_d gas dual fuel</v>
          </cell>
        </row>
        <row r="539">
          <cell r="D539" t="str">
            <v>cms_201105_d gas dual fuel</v>
          </cell>
        </row>
        <row r="540">
          <cell r="D540" t="str">
            <v>cms_201203_d gas dual fuel</v>
          </cell>
        </row>
        <row r="541">
          <cell r="D541" t="str">
            <v>dte_201107_d gas dual fuel</v>
          </cell>
        </row>
        <row r="542">
          <cell r="D542" t="str">
            <v>eto_201102_d gas dual fuel</v>
          </cell>
        </row>
        <row r="543">
          <cell r="D543" t="str">
            <v>frst_201205_d_ami gas dual fuel</v>
          </cell>
        </row>
        <row r="544">
          <cell r="D544" t="str">
            <v>frst_201205_d_print gas dual fuel</v>
          </cell>
        </row>
        <row r="545">
          <cell r="D545" t="str">
            <v>frst_201207_d_email gas dual fuel</v>
          </cell>
        </row>
        <row r="546">
          <cell r="D546" t="str">
            <v>gru_201006_d gas dual fuel</v>
          </cell>
        </row>
        <row r="547">
          <cell r="D547" t="str">
            <v>lke_201205_d_lge gas dual fuel</v>
          </cell>
        </row>
        <row r="548">
          <cell r="D548" t="str">
            <v>mec_201111_d gas dual fuel</v>
          </cell>
        </row>
        <row r="549">
          <cell r="D549" t="str">
            <v>ngma_201201_d gas dual fuel</v>
          </cell>
        </row>
        <row r="550">
          <cell r="D550" t="str">
            <v>ngny_201105_d gas dual fuel</v>
          </cell>
        </row>
        <row r="551">
          <cell r="D551" t="str">
            <v>nie_201103_d gas dual fuel</v>
          </cell>
        </row>
        <row r="552">
          <cell r="D552" t="str">
            <v>nie_201205_d gas dual fuel</v>
          </cell>
        </row>
        <row r="553">
          <cell r="D553" t="str">
            <v>opu_200903_d gas dual fuel</v>
          </cell>
        </row>
        <row r="554">
          <cell r="D554" t="str">
            <v>opu_201007_d gas dual fuel</v>
          </cell>
        </row>
        <row r="555">
          <cell r="D555" t="str">
            <v>opu_201210_d gas dual fuel</v>
          </cell>
        </row>
        <row r="556">
          <cell r="D556" t="str">
            <v>pge_201108_d gas dual fuel</v>
          </cell>
        </row>
        <row r="557">
          <cell r="D557" t="str">
            <v>pge_201112_d gas dual fuel</v>
          </cell>
        </row>
        <row r="558">
          <cell r="D558" t="str">
            <v>pge_201203_d gas dual fuel</v>
          </cell>
        </row>
        <row r="559">
          <cell r="D559" t="str">
            <v>pge_201302_d_area7 gas dual fuel</v>
          </cell>
        </row>
        <row r="560">
          <cell r="D560" t="str">
            <v>pge_201302_d_notarea7 gas dual fuel</v>
          </cell>
        </row>
        <row r="561">
          <cell r="D561" t="str">
            <v>pse_200810_d gas dual fuel</v>
          </cell>
        </row>
        <row r="562">
          <cell r="D562" t="str">
            <v>sdge_201107_d gas dual fuel</v>
          </cell>
        </row>
        <row r="563">
          <cell r="D563" t="str">
            <v>vec_201201_d gas dual fuel</v>
          </cell>
        </row>
        <row r="564">
          <cell r="D564" t="str">
            <v>vec_201302_all gas dual fuel</v>
          </cell>
        </row>
        <row r="565">
          <cell r="D565" t="str">
            <v>xcel_200912_d_print gas dual fuel</v>
          </cell>
        </row>
        <row r="566">
          <cell r="D566" t="str">
            <v>xcel_201111_d gas dual fuel</v>
          </cell>
        </row>
        <row r="567">
          <cell r="D567" t="str">
            <v>xcel_201203_d_email gas dual fuel</v>
          </cell>
        </row>
        <row r="568">
          <cell r="D568" t="str">
            <v>xcel_201301_d gas dual fuel</v>
          </cell>
        </row>
        <row r="569">
          <cell r="D569" t="str">
            <v>xeco_201106_d_email gas dual fuel</v>
          </cell>
        </row>
        <row r="570">
          <cell r="D570" t="str">
            <v>xeco_201106_d_print gas dual fuel</v>
          </cell>
        </row>
        <row r="571">
          <cell r="D571" t="str">
            <v>xeco_201301_d gas dual fuel</v>
          </cell>
        </row>
        <row r="572">
          <cell r="D572" t="str">
            <v>aic elig hh gas dual fuel</v>
          </cell>
        </row>
        <row r="573">
          <cell r="D573" t="str">
            <v>aus elig hh gas dual fuel</v>
          </cell>
        </row>
        <row r="574">
          <cell r="D574" t="str">
            <v>ava elig hh gas dual fuel</v>
          </cell>
        </row>
        <row r="575">
          <cell r="D575" t="str">
            <v>bgec elig hh gas dual fuel</v>
          </cell>
        </row>
        <row r="576">
          <cell r="D576" t="str">
            <v>chge elig hh gas dual fuel</v>
          </cell>
        </row>
        <row r="577">
          <cell r="D577" t="str">
            <v>cms elig hh gas dual fuel</v>
          </cell>
        </row>
        <row r="578">
          <cell r="D578" t="str">
            <v>cpau elig hh gas dual fuel</v>
          </cell>
        </row>
        <row r="579">
          <cell r="D579" t="str">
            <v>dte elig hh gas dual fuel</v>
          </cell>
        </row>
        <row r="580">
          <cell r="D580" t="str">
            <v>eon elig hh gas dual fuel</v>
          </cell>
        </row>
        <row r="581">
          <cell r="D581" t="str">
            <v>eto elig hh gas dual fuel</v>
          </cell>
        </row>
        <row r="582">
          <cell r="D582" t="str">
            <v>frst elig hh gas dual fuel</v>
          </cell>
        </row>
        <row r="583">
          <cell r="D583" t="str">
            <v>lke elig hh gas dual fuel</v>
          </cell>
        </row>
        <row r="584">
          <cell r="D584" t="str">
            <v>mec elig hh gas dual fuel</v>
          </cell>
        </row>
        <row r="585">
          <cell r="D585" t="str">
            <v>meen elig hh gas dual fuel</v>
          </cell>
        </row>
        <row r="586">
          <cell r="D586" t="str">
            <v>ngma elig hh gas dual fuel</v>
          </cell>
        </row>
        <row r="587">
          <cell r="D587" t="str">
            <v>ngny elig hh gas dual fuel</v>
          </cell>
        </row>
        <row r="588">
          <cell r="D588" t="str">
            <v>ngri elig hh gas dual fuel</v>
          </cell>
        </row>
        <row r="589">
          <cell r="D589" t="str">
            <v>nie elig hh gas dual fuel</v>
          </cell>
        </row>
        <row r="590">
          <cell r="D590" t="str">
            <v>nstr elig hh gas dual fuel</v>
          </cell>
        </row>
        <row r="591">
          <cell r="D591" t="str">
            <v>opu elig hh gas dual fuel</v>
          </cell>
        </row>
        <row r="592">
          <cell r="D592" t="str">
            <v>peco elig hh gas dual fuel</v>
          </cell>
        </row>
        <row r="593">
          <cell r="D593" t="str">
            <v>pge elig hh gas dual fuel</v>
          </cell>
        </row>
        <row r="594">
          <cell r="D594" t="str">
            <v>sdge elig hh gas dual fuel</v>
          </cell>
        </row>
        <row r="595">
          <cell r="D595" t="str">
            <v>ues elig hh gas dual fuel</v>
          </cell>
        </row>
        <row r="596">
          <cell r="D596" t="str">
            <v>vec elig hh gas dual fuel</v>
          </cell>
        </row>
        <row r="597">
          <cell r="D597" t="str">
            <v>xcel elig hh gas dual fuel</v>
          </cell>
        </row>
        <row r="598">
          <cell r="D598" t="str">
            <v>xeco elig hh gas dual fuel</v>
          </cell>
        </row>
        <row r="599">
          <cell r="D599" t="str">
            <v>xemi elig hh gas dual fuel</v>
          </cell>
        </row>
        <row r="600">
          <cell r="D600" t="str">
            <v>xend elig hh gas dual fuel</v>
          </cell>
        </row>
        <row r="601">
          <cell r="D601" t="str">
            <v>xewi elig hh gas dual fuel</v>
          </cell>
        </row>
      </sheetData>
      <sheetData sheetId="9"/>
      <sheetData sheetId="10"/>
      <sheetData sheetId="11" refreshError="1"/>
      <sheetData sheetId="12" refreshError="1"/>
      <sheetData sheetId="13"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ttled Gas Rates"/>
      <sheetName val="Settled Electric Rates"/>
      <sheetName val="2 Rate Design-Lights-Summary"/>
      <sheetName val="Revenue Requirements"/>
      <sheetName val="Electric"/>
    </sheetNames>
    <sheetDataSet>
      <sheetData sheetId="0"/>
      <sheetData sheetId="1"/>
      <sheetData sheetId="2"/>
      <sheetData sheetId="3">
        <row r="22">
          <cell r="E22">
            <v>-192726</v>
          </cell>
        </row>
      </sheetData>
      <sheetData sheetId="4"/>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General Inputs"/>
      <sheetName val="E-TOTAL PORTFOLIO"/>
      <sheetName val="E-TOTAL RESIDENTIAL"/>
      <sheetName val="E-Multifamily"/>
      <sheetName val="E-Limited Income"/>
      <sheetName val="E-Residential Lighting"/>
      <sheetName val="E-Residential Energy Star HVAC"/>
      <sheetName val="E-RCx Early Replace"/>
      <sheetName val="E-RCx"/>
      <sheetName val="E-Early Replace"/>
      <sheetName val="E-res5"/>
      <sheetName val="E-res6"/>
      <sheetName val="E-res7"/>
      <sheetName val="E-res9"/>
      <sheetName val="E-res10"/>
      <sheetName val="E-TOTAL COMMERCIAL INDUSTRIAL"/>
      <sheetName val="E-Small Business Direct Install"/>
      <sheetName val="E-Commercial Industrial Rebate"/>
      <sheetName val="E-Commercial Rebate"/>
      <sheetName val="E-Industrial Rebate"/>
      <sheetName val="E-comm3"/>
      <sheetName val="E-comm4"/>
      <sheetName val="E-comm5"/>
      <sheetName val="E-comm6"/>
      <sheetName val="E-comm7"/>
      <sheetName val="E-Input Matrix"/>
      <sheetName val="E-Block Bidding"/>
      <sheetName val="TRC Tables for filing"/>
      <sheetName val="G-General Inputs"/>
      <sheetName val="G-TOTAL PORTFOLIO"/>
      <sheetName val="G-TOTAL RESIDENTIAL"/>
      <sheetName val="G-Multifamily"/>
      <sheetName val="G-Limited Income"/>
      <sheetName val="G-HVAC"/>
      <sheetName val="G-res9"/>
      <sheetName val="G-res10"/>
      <sheetName val="G-TOTAL COMMERCIAL INDUSTRIAL"/>
      <sheetName val="G-Commercial Industrial Rebate"/>
      <sheetName val="G-Commercial Rebate"/>
      <sheetName val="G-Industrial Rebate"/>
      <sheetName val="G-comm3"/>
      <sheetName val="G-comm4"/>
      <sheetName val="G-comm5"/>
      <sheetName val="G-Input Matrix"/>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ow r="11">
          <cell r="B11">
            <v>1.5871470301849999</v>
          </cell>
        </row>
        <row r="12">
          <cell r="B12">
            <v>1.5871470301849999</v>
          </cell>
        </row>
        <row r="18">
          <cell r="C18">
            <v>2.3E-2</v>
          </cell>
        </row>
        <row r="20">
          <cell r="B20">
            <v>9.141</v>
          </cell>
        </row>
        <row r="25">
          <cell r="B25">
            <v>0</v>
          </cell>
        </row>
        <row r="27">
          <cell r="B27">
            <v>0</v>
          </cell>
        </row>
        <row r="29">
          <cell r="B29">
            <v>0</v>
          </cell>
        </row>
        <row r="32">
          <cell r="B32">
            <v>0.31</v>
          </cell>
        </row>
        <row r="35">
          <cell r="B35">
            <v>8.3699999999999997E-2</v>
          </cell>
        </row>
        <row r="37">
          <cell r="B37">
            <v>8.3699999999999997E-2</v>
          </cell>
        </row>
        <row r="39">
          <cell r="B39">
            <v>8.3699999999999997E-2</v>
          </cell>
        </row>
        <row r="41">
          <cell r="B41">
            <v>2007</v>
          </cell>
        </row>
        <row r="43">
          <cell r="B43">
            <v>2009</v>
          </cell>
        </row>
      </sheetData>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Inputs"/>
      <sheetName val="Key"/>
      <sheetName val="AvoidedEnergy"/>
      <sheetName val="AvoidedDemand"/>
      <sheetName val="ShapeLookup"/>
      <sheetName val="TOTAL RES"/>
      <sheetName val="Lighting"/>
      <sheetName val="ES Appliance"/>
      <sheetName val="ES Washing Machine"/>
      <sheetName val="ES Refrigerator"/>
      <sheetName val="ES Dehumidifier"/>
      <sheetName val="ES RAC"/>
      <sheetName val="Refrigerator Recycle"/>
      <sheetName val="CAC Program"/>
      <sheetName val="CAC1"/>
      <sheetName val="CAC2"/>
      <sheetName val="CAC3"/>
      <sheetName val="ASHP1"/>
      <sheetName val="ASHP2"/>
      <sheetName val="ASHP3"/>
      <sheetName val="GSHP"/>
      <sheetName val="TStat"/>
      <sheetName val="OPower"/>
      <sheetName val="ES New Homes"/>
      <sheetName val="HPwES"/>
      <sheetName val="LI Weatherization"/>
      <sheetName val="LI New Homes"/>
      <sheetName val="TOTAL C&amp;I"/>
      <sheetName val="C&amp;I Custom"/>
      <sheetName val="C&amp;I Prescriptive"/>
      <sheetName val="BOC"/>
      <sheetName val="Inter."/>
    </sheetNames>
    <sheetDataSet>
      <sheetData sheetId="0"/>
      <sheetData sheetId="1">
        <row r="3">
          <cell r="D3" t="str">
            <v>Grocery</v>
          </cell>
        </row>
      </sheetData>
      <sheetData sheetId="2">
        <row r="65">
          <cell r="A65" t="str">
            <v>High</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lts Summary.KW"/>
      <sheetName val="Results Summary.KWH"/>
      <sheetName val="Utility Inputs"/>
      <sheetName val="Program Inputs &amp; Results"/>
      <sheetName val="Avoided Cost Data"/>
      <sheetName val="Load Shapes"/>
    </sheetNames>
    <sheetDataSet>
      <sheetData sheetId="0" refreshError="1"/>
      <sheetData sheetId="1" refreshError="1"/>
      <sheetData sheetId="2" refreshError="1"/>
      <sheetData sheetId="3" refreshError="1"/>
      <sheetData sheetId="4" refreshError="1"/>
      <sheetData sheetId="5" refreshError="1">
        <row r="2">
          <cell r="A2" t="str">
            <v>Res Clothes W</v>
          </cell>
        </row>
        <row r="3">
          <cell r="A3" t="str">
            <v>Res cool</v>
          </cell>
        </row>
        <row r="4">
          <cell r="A4" t="str">
            <v>Res Dwash</v>
          </cell>
        </row>
        <row r="5">
          <cell r="A5" t="str">
            <v>Res Furn Fan</v>
          </cell>
        </row>
        <row r="6">
          <cell r="A6" t="str">
            <v>Res heat</v>
          </cell>
        </row>
        <row r="7">
          <cell r="A7" t="str">
            <v>Res heat pump</v>
          </cell>
        </row>
        <row r="8">
          <cell r="A8" t="str">
            <v>Res htwr</v>
          </cell>
        </row>
        <row r="9">
          <cell r="A9" t="str">
            <v>Res lite</v>
          </cell>
        </row>
        <row r="10">
          <cell r="A10" t="str">
            <v>Res NC heat-cool-dhw pkg</v>
          </cell>
        </row>
        <row r="11">
          <cell r="A11" t="str">
            <v>Res NC heat-NOcool-dhw pkg</v>
          </cell>
        </row>
        <row r="12">
          <cell r="A12" t="str">
            <v>Res Photovoltaic</v>
          </cell>
        </row>
        <row r="13">
          <cell r="A13" t="str">
            <v>Res Refrig</v>
          </cell>
        </row>
        <row r="14">
          <cell r="A14" t="str">
            <v>Res Vent</v>
          </cell>
        </row>
        <row r="15">
          <cell r="A15" t="str">
            <v>Holiday lite</v>
          </cell>
        </row>
        <row r="16">
          <cell r="A16" t="str">
            <v>Grocery_Cool</v>
          </cell>
        </row>
        <row r="17">
          <cell r="A17" t="str">
            <v>Grocery_ElecDHW</v>
          </cell>
        </row>
        <row r="18">
          <cell r="A18" t="str">
            <v>Grocery_ElecTotl</v>
          </cell>
        </row>
        <row r="19">
          <cell r="A19" t="str">
            <v>Grocery_Heat</v>
          </cell>
        </row>
        <row r="20">
          <cell r="A20" t="str">
            <v>Grocery_InLight</v>
          </cell>
        </row>
        <row r="21">
          <cell r="A21" t="str">
            <v>Grocery_Misc</v>
          </cell>
        </row>
        <row r="22">
          <cell r="A22" t="str">
            <v>Grocery_OutLight</v>
          </cell>
        </row>
        <row r="23">
          <cell r="A23" t="str">
            <v>Grocery_Refrig</v>
          </cell>
        </row>
        <row r="24">
          <cell r="A24" t="str">
            <v>Grocery_Vent</v>
          </cell>
        </row>
        <row r="25">
          <cell r="A25" t="str">
            <v>Health_Cool</v>
          </cell>
        </row>
        <row r="26">
          <cell r="A26" t="str">
            <v>Health_ElecDHW</v>
          </cell>
        </row>
        <row r="27">
          <cell r="A27" t="str">
            <v>Health_ElecTotl</v>
          </cell>
        </row>
        <row r="28">
          <cell r="A28" t="str">
            <v>Health_Heat</v>
          </cell>
        </row>
        <row r="29">
          <cell r="A29" t="str">
            <v>Health_InLight</v>
          </cell>
        </row>
        <row r="30">
          <cell r="A30" t="str">
            <v>Health_Misc</v>
          </cell>
        </row>
        <row r="31">
          <cell r="A31" t="str">
            <v>Health_OutLight</v>
          </cell>
        </row>
        <row r="32">
          <cell r="A32" t="str">
            <v>Health_Refrig</v>
          </cell>
        </row>
        <row r="33">
          <cell r="A33" t="str">
            <v>Health_Vent</v>
          </cell>
        </row>
        <row r="34">
          <cell r="A34" t="str">
            <v>Restaurant 2 meals_Cool</v>
          </cell>
        </row>
        <row r="35">
          <cell r="A35" t="str">
            <v>Restaurant 2 meals_ElecDHW</v>
          </cell>
        </row>
        <row r="36">
          <cell r="A36" t="str">
            <v>Restaurant 2 meals_ElecTotl</v>
          </cell>
        </row>
        <row r="37">
          <cell r="A37" t="str">
            <v>Restaurant 2 meals_Heat</v>
          </cell>
        </row>
        <row r="38">
          <cell r="A38" t="str">
            <v>Restaurant 2 meals_InLight</v>
          </cell>
        </row>
        <row r="39">
          <cell r="A39" t="str">
            <v>Restaurant 2 meals_Misc</v>
          </cell>
        </row>
        <row r="40">
          <cell r="A40" t="str">
            <v>Restaurant 2 meals_OutLight</v>
          </cell>
        </row>
        <row r="41">
          <cell r="A41" t="str">
            <v>Restaurant 2 meals_Refrig</v>
          </cell>
        </row>
        <row r="42">
          <cell r="A42" t="str">
            <v>Restaurant 2 meals_Vent</v>
          </cell>
        </row>
        <row r="43">
          <cell r="A43" t="str">
            <v>Warehouse nonrefrig_Cool</v>
          </cell>
        </row>
        <row r="44">
          <cell r="A44" t="str">
            <v>Warehouse nonrefrig_ElecDHW</v>
          </cell>
        </row>
        <row r="45">
          <cell r="A45" t="str">
            <v>Warehouse nonrefrig_ElecTotl</v>
          </cell>
        </row>
        <row r="46">
          <cell r="A46" t="str">
            <v>Warehouse nonrefrig_Heat</v>
          </cell>
        </row>
        <row r="47">
          <cell r="A47" t="str">
            <v>Warehouse nonrefrig_InLight</v>
          </cell>
        </row>
        <row r="48">
          <cell r="A48" t="str">
            <v>Warehouse nonrefrig_Misc</v>
          </cell>
        </row>
        <row r="49">
          <cell r="A49" t="str">
            <v>Warehouse nonrefrig_OutLight</v>
          </cell>
        </row>
        <row r="50">
          <cell r="A50" t="str">
            <v>Warehouse nonrefrig_Refrig</v>
          </cell>
        </row>
        <row r="51">
          <cell r="A51" t="str">
            <v>Warehouse nonrefrig_Vent</v>
          </cell>
        </row>
        <row r="52">
          <cell r="A52" t="str">
            <v>Office_Cool</v>
          </cell>
        </row>
        <row r="53">
          <cell r="A53" t="str">
            <v>Office_ElecDHW</v>
          </cell>
        </row>
        <row r="54">
          <cell r="A54" t="str">
            <v>Office_ElecTotl</v>
          </cell>
        </row>
        <row r="55">
          <cell r="A55" t="str">
            <v>Office_Heat</v>
          </cell>
        </row>
        <row r="56">
          <cell r="A56" t="str">
            <v>Office_InLight</v>
          </cell>
        </row>
        <row r="57">
          <cell r="A57" t="str">
            <v>Office_Misc</v>
          </cell>
        </row>
        <row r="58">
          <cell r="A58" t="str">
            <v>Office_OutLight</v>
          </cell>
        </row>
        <row r="59">
          <cell r="A59" t="str">
            <v>Office_Refrig</v>
          </cell>
        </row>
        <row r="60">
          <cell r="A60" t="str">
            <v>Office_Vent</v>
          </cell>
        </row>
        <row r="61">
          <cell r="A61" t="str">
            <v>Education_Cool</v>
          </cell>
        </row>
        <row r="62">
          <cell r="A62" t="str">
            <v>Education_ElecDHW</v>
          </cell>
        </row>
        <row r="63">
          <cell r="A63" t="str">
            <v>Education_ElecTotl</v>
          </cell>
        </row>
        <row r="64">
          <cell r="A64" t="str">
            <v>Education_Heat</v>
          </cell>
        </row>
        <row r="65">
          <cell r="A65" t="str">
            <v>Education_InLight</v>
          </cell>
        </row>
        <row r="66">
          <cell r="A66" t="str">
            <v>Education_Misc</v>
          </cell>
        </row>
        <row r="67">
          <cell r="A67" t="str">
            <v>Education_OutLight</v>
          </cell>
        </row>
        <row r="68">
          <cell r="A68" t="str">
            <v>Education_Refrig</v>
          </cell>
        </row>
        <row r="69">
          <cell r="A69" t="str">
            <v>Education_Vent</v>
          </cell>
        </row>
        <row r="70">
          <cell r="A70" t="str">
            <v>Other_Cool</v>
          </cell>
        </row>
        <row r="71">
          <cell r="A71" t="str">
            <v>Other_ElecDHW</v>
          </cell>
        </row>
        <row r="72">
          <cell r="A72" t="str">
            <v>Other_ElecTotl</v>
          </cell>
        </row>
        <row r="73">
          <cell r="A73" t="str">
            <v>Other_Heat</v>
          </cell>
        </row>
        <row r="74">
          <cell r="A74" t="str">
            <v>Other_InLight</v>
          </cell>
        </row>
        <row r="75">
          <cell r="A75" t="str">
            <v>Other_Misc</v>
          </cell>
        </row>
        <row r="76">
          <cell r="A76" t="str">
            <v>Other_OutLight</v>
          </cell>
        </row>
        <row r="77">
          <cell r="A77" t="str">
            <v>Other_Refrig</v>
          </cell>
        </row>
        <row r="78">
          <cell r="A78" t="str">
            <v>Other_Vent</v>
          </cell>
        </row>
        <row r="79">
          <cell r="A79" t="str">
            <v>Retail_Cool</v>
          </cell>
        </row>
        <row r="80">
          <cell r="A80" t="str">
            <v>Retail_ElecDHW</v>
          </cell>
        </row>
        <row r="81">
          <cell r="A81" t="str">
            <v>Retail_ElecTotl</v>
          </cell>
        </row>
        <row r="82">
          <cell r="A82" t="str">
            <v>Retail_Heat</v>
          </cell>
        </row>
        <row r="83">
          <cell r="A83" t="str">
            <v>Retail_InLight</v>
          </cell>
        </row>
        <row r="84">
          <cell r="A84" t="str">
            <v>Retail_Misc</v>
          </cell>
        </row>
        <row r="85">
          <cell r="A85" t="str">
            <v>Retail_OutLight</v>
          </cell>
        </row>
        <row r="86">
          <cell r="A86" t="str">
            <v>Retail_Refrig</v>
          </cell>
        </row>
        <row r="87">
          <cell r="A87" t="str">
            <v>Retail_Vent</v>
          </cell>
        </row>
        <row r="88">
          <cell r="A88" t="str">
            <v>Lodging/motel_Cool</v>
          </cell>
        </row>
        <row r="89">
          <cell r="A89" t="str">
            <v>Lodging/motel_ElecDHW</v>
          </cell>
        </row>
        <row r="90">
          <cell r="A90" t="str">
            <v>Lodging/motel_ElecTotl</v>
          </cell>
        </row>
        <row r="91">
          <cell r="A91" t="str">
            <v>Lodging/motel_Heat</v>
          </cell>
        </row>
        <row r="92">
          <cell r="A92" t="str">
            <v>Lodging/motel_InLight</v>
          </cell>
        </row>
        <row r="93">
          <cell r="A93" t="str">
            <v>Lodging/motel_Misc</v>
          </cell>
        </row>
        <row r="94">
          <cell r="A94" t="str">
            <v>Lodging/motel_OutLight</v>
          </cell>
        </row>
        <row r="95">
          <cell r="A95" t="str">
            <v>Lodging/motel_Refrig</v>
          </cell>
        </row>
        <row r="96">
          <cell r="A96" t="str">
            <v>Lodging/motel_Vent</v>
          </cell>
        </row>
        <row r="97">
          <cell r="A97" t="str">
            <v>Industrial_Cool</v>
          </cell>
        </row>
        <row r="98">
          <cell r="A98" t="str">
            <v>Industrial_ElecDHW</v>
          </cell>
        </row>
        <row r="99">
          <cell r="A99" t="str">
            <v>Industrial_ElecTotl</v>
          </cell>
        </row>
        <row r="100">
          <cell r="A100" t="str">
            <v>Industrial_Heat</v>
          </cell>
        </row>
        <row r="101">
          <cell r="A101" t="str">
            <v>Industrial_InLight</v>
          </cell>
        </row>
        <row r="102">
          <cell r="A102" t="str">
            <v>Industrial_Misc</v>
          </cell>
        </row>
        <row r="103">
          <cell r="A103" t="str">
            <v>Industrial_OutLight</v>
          </cell>
        </row>
        <row r="104">
          <cell r="A104" t="str">
            <v>Industrial_Refrig</v>
          </cell>
        </row>
        <row r="105">
          <cell r="A105" t="str">
            <v>Industrial_Vent</v>
          </cell>
        </row>
        <row r="106">
          <cell r="A106" t="str">
            <v>Grocery_VFD</v>
          </cell>
        </row>
        <row r="107">
          <cell r="A107" t="str">
            <v>Health_VFD</v>
          </cell>
        </row>
        <row r="108">
          <cell r="A108" t="str">
            <v>Restaurant 2 meals_VFD</v>
          </cell>
        </row>
        <row r="109">
          <cell r="A109" t="str">
            <v>Warehouse nonrefrig_VFD</v>
          </cell>
        </row>
        <row r="110">
          <cell r="A110" t="str">
            <v>Office_VFD</v>
          </cell>
        </row>
        <row r="111">
          <cell r="A111" t="str">
            <v>Education_VFD</v>
          </cell>
        </row>
        <row r="112">
          <cell r="A112" t="str">
            <v>Other_VFD</v>
          </cell>
        </row>
        <row r="113">
          <cell r="A113" t="str">
            <v>Retail_VFD</v>
          </cell>
        </row>
        <row r="114">
          <cell r="A114" t="str">
            <v>Lodging/motel_VFD</v>
          </cell>
        </row>
        <row r="115">
          <cell r="A115" t="str">
            <v>Industrial_VFD</v>
          </cell>
        </row>
        <row r="116">
          <cell r="A116" t="str">
            <v>Vent_AVERAGE</v>
          </cell>
        </row>
        <row r="117">
          <cell r="A117" t="str">
            <v>Grocery_Econ</v>
          </cell>
        </row>
        <row r="118">
          <cell r="A118" t="str">
            <v>Health_Econ</v>
          </cell>
        </row>
        <row r="119">
          <cell r="A119" t="str">
            <v>Restaurant 2 meals_Econ</v>
          </cell>
        </row>
        <row r="120">
          <cell r="A120" t="str">
            <v>Warehouse nonrefrig_Econ</v>
          </cell>
        </row>
        <row r="121">
          <cell r="A121" t="str">
            <v>Office_Econ</v>
          </cell>
        </row>
        <row r="122">
          <cell r="A122" t="str">
            <v>Education_Econ</v>
          </cell>
        </row>
        <row r="123">
          <cell r="A123" t="str">
            <v>Other_Econ</v>
          </cell>
        </row>
        <row r="124">
          <cell r="A124" t="str">
            <v>Retail_Econ</v>
          </cell>
        </row>
        <row r="125">
          <cell r="A125" t="str">
            <v>Lodging/motel_Econ</v>
          </cell>
        </row>
        <row r="126">
          <cell r="A126" t="str">
            <v>Industrial_Econ</v>
          </cell>
        </row>
        <row r="127">
          <cell r="A127" t="str">
            <v>Cool_AVERAGE</v>
          </cell>
        </row>
        <row r="128">
          <cell r="A128" t="str">
            <v>Pool Pump</v>
          </cell>
        </row>
        <row r="129">
          <cell r="A129" t="str">
            <v>Streetlighting_LED Red</v>
          </cell>
        </row>
        <row r="130">
          <cell r="A130" t="str">
            <v>Streetlighting_LED Green</v>
          </cell>
        </row>
        <row r="131">
          <cell r="A131" t="str">
            <v>Streetlighting_LED Amber</v>
          </cell>
        </row>
        <row r="132">
          <cell r="A132" t="str">
            <v>Streetlighting_LED Red arrow</v>
          </cell>
        </row>
        <row r="133">
          <cell r="A133" t="str">
            <v>Streetlighting_LED Green arrow</v>
          </cell>
        </row>
        <row r="134">
          <cell r="A134" t="str">
            <v>Streetlighting_LED Ped light</v>
          </cell>
        </row>
      </sheetData>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reening Info"/>
      <sheetName val="Avoided Costs"/>
      <sheetName val="Program Data"/>
      <sheetName val="Zone Allocation Changes"/>
      <sheetName val="Zone Alloc Pivot"/>
      <sheetName val="Loadshapes"/>
      <sheetName val="Meas Cost &amp; Save Yr1"/>
      <sheetName val="Meas Non-Resource"/>
      <sheetName val="Meas Cost &amp; Save Changes"/>
      <sheetName val="No Program"/>
      <sheetName val="With Program"/>
      <sheetName val="With-No"/>
      <sheetName val="In Program"/>
      <sheetName val="Penetrations"/>
      <sheetName val="Elec Budgets"/>
      <sheetName val="Gas Budgets"/>
      <sheetName val="Non-Utility Budgets"/>
      <sheetName val="Budgets Summary"/>
      <sheetName val="Pivot 1"/>
      <sheetName val="Review"/>
      <sheetName val="MeasScrn"/>
      <sheetName val="SaveYr"/>
      <sheetName val="Program Cost-Effect"/>
      <sheetName val="BenefitsCosts Review"/>
      <sheetName val="Net Benefits"/>
      <sheetName val="Costs Summary"/>
      <sheetName val="Benefits Summary"/>
      <sheetName val="Energy Summary"/>
      <sheetName val="Resource Summary"/>
      <sheetName val="Electricity Savings"/>
      <sheetName val="Elec Utility Costs"/>
      <sheetName val="Elec Utility Cost per kWh"/>
      <sheetName val="Economic Cost per kWh"/>
      <sheetName val="Elec Utility Benefits"/>
      <sheetName val="Economic Benefits"/>
      <sheetName val="Gas Savings"/>
      <sheetName val="Gas Savings % of Sales"/>
      <sheetName val="TRC per Gas Savings"/>
      <sheetName val="Report"/>
      <sheetName val="Rate Impact"/>
      <sheetName val="Emissions"/>
      <sheetName val="Elec Rate Impact"/>
      <sheetName val="Elec Savings by Period"/>
      <sheetName val="Config"/>
      <sheetName val="ArrayNames"/>
      <sheetName val="Dev"/>
    </sheetNames>
    <sheetDataSet>
      <sheetData sheetId="0" refreshError="1"/>
      <sheetData sheetId="1" refreshError="1"/>
      <sheetData sheetId="2" refreshError="1">
        <row r="13">
          <cell r="B13">
            <v>1</v>
          </cell>
        </row>
        <row r="14">
          <cell r="B14">
            <v>2</v>
          </cell>
        </row>
        <row r="15">
          <cell r="B15">
            <v>3</v>
          </cell>
        </row>
        <row r="16">
          <cell r="B16">
            <v>4</v>
          </cell>
        </row>
        <row r="17">
          <cell r="B17">
            <v>5</v>
          </cell>
        </row>
        <row r="18">
          <cell r="B18">
            <v>6</v>
          </cell>
        </row>
        <row r="19">
          <cell r="B19">
            <v>7</v>
          </cell>
        </row>
        <row r="20">
          <cell r="B20">
            <v>8</v>
          </cell>
        </row>
        <row r="21">
          <cell r="B21">
            <v>9</v>
          </cell>
        </row>
        <row r="22">
          <cell r="B22">
            <v>10</v>
          </cell>
        </row>
      </sheetData>
      <sheetData sheetId="3" refreshError="1"/>
      <sheetData sheetId="4" refreshError="1"/>
      <sheetData sheetId="5" refreshError="1">
        <row r="4">
          <cell r="B4" t="str">
            <v>Res Clothes W</v>
          </cell>
        </row>
        <row r="5">
          <cell r="B5" t="str">
            <v>Res cool</v>
          </cell>
        </row>
        <row r="6">
          <cell r="B6" t="str">
            <v>Res Dwash</v>
          </cell>
        </row>
        <row r="7">
          <cell r="B7" t="str">
            <v>Res Furn Fan</v>
          </cell>
        </row>
        <row r="8">
          <cell r="B8" t="str">
            <v>Res heat</v>
          </cell>
        </row>
        <row r="9">
          <cell r="B9" t="str">
            <v>Res heat pump</v>
          </cell>
        </row>
        <row r="10">
          <cell r="B10" t="str">
            <v>Res htwr</v>
          </cell>
        </row>
        <row r="11">
          <cell r="B11" t="str">
            <v>Res lite</v>
          </cell>
        </row>
        <row r="12">
          <cell r="B12" t="str">
            <v>Res NC heat-cool-dhw pkg</v>
          </cell>
        </row>
        <row r="13">
          <cell r="B13" t="str">
            <v>Res NC heat-NOcool-dhw pkg</v>
          </cell>
        </row>
        <row r="14">
          <cell r="B14" t="str">
            <v>Res Photovoltaic</v>
          </cell>
        </row>
        <row r="15">
          <cell r="B15" t="str">
            <v>Res Refrig</v>
          </cell>
        </row>
        <row r="16">
          <cell r="B16" t="str">
            <v>Res Vent</v>
          </cell>
        </row>
        <row r="17">
          <cell r="B17" t="str">
            <v>Holiday lite</v>
          </cell>
        </row>
        <row r="18">
          <cell r="B18" t="str">
            <v>Grocery_Cool</v>
          </cell>
        </row>
        <row r="19">
          <cell r="B19" t="str">
            <v>Grocery_ElecDHW</v>
          </cell>
        </row>
        <row r="20">
          <cell r="B20" t="str">
            <v>Grocery_ElecTotl</v>
          </cell>
        </row>
        <row r="21">
          <cell r="B21" t="str">
            <v>Grocery_Heat</v>
          </cell>
        </row>
        <row r="22">
          <cell r="B22" t="str">
            <v>Grocery_InLight</v>
          </cell>
        </row>
        <row r="23">
          <cell r="B23" t="str">
            <v>Grocery_Misc</v>
          </cell>
        </row>
        <row r="24">
          <cell r="B24" t="str">
            <v>Grocery_OutLight</v>
          </cell>
        </row>
        <row r="25">
          <cell r="B25" t="str">
            <v>Grocery_Refrig</v>
          </cell>
        </row>
        <row r="26">
          <cell r="B26" t="str">
            <v>Grocery_Vent</v>
          </cell>
        </row>
        <row r="27">
          <cell r="B27" t="str">
            <v>Health_Cool</v>
          </cell>
        </row>
        <row r="28">
          <cell r="B28" t="str">
            <v>Health_ElecDHW</v>
          </cell>
        </row>
        <row r="29">
          <cell r="B29" t="str">
            <v>Health_ElecTotl</v>
          </cell>
        </row>
        <row r="30">
          <cell r="B30" t="str">
            <v>Health_Heat</v>
          </cell>
        </row>
        <row r="31">
          <cell r="B31" t="str">
            <v>Health_InLight</v>
          </cell>
        </row>
        <row r="32">
          <cell r="B32" t="str">
            <v>Health_Misc</v>
          </cell>
        </row>
        <row r="33">
          <cell r="B33" t="str">
            <v>Health_OutLight</v>
          </cell>
        </row>
        <row r="34">
          <cell r="B34" t="str">
            <v>Health_Refrig</v>
          </cell>
        </row>
        <row r="35">
          <cell r="B35" t="str">
            <v>Health_Vent</v>
          </cell>
        </row>
        <row r="36">
          <cell r="B36" t="str">
            <v>Restaurant 2 meals_Cool</v>
          </cell>
        </row>
        <row r="37">
          <cell r="B37" t="str">
            <v>Restaurant 2 meals_ElecDHW</v>
          </cell>
        </row>
        <row r="38">
          <cell r="B38" t="str">
            <v>Restaurant 2 meals_ElecTotl</v>
          </cell>
        </row>
        <row r="39">
          <cell r="B39" t="str">
            <v>Restaurant 2 meals_Heat</v>
          </cell>
        </row>
        <row r="40">
          <cell r="B40" t="str">
            <v>Restaurant 2 meals_InLight</v>
          </cell>
        </row>
        <row r="41">
          <cell r="B41" t="str">
            <v>Restaurant 2 meals_Misc</v>
          </cell>
        </row>
        <row r="42">
          <cell r="B42" t="str">
            <v>Restaurant 2 meals_OutLight</v>
          </cell>
        </row>
        <row r="43">
          <cell r="B43" t="str">
            <v>Restaurant 2 meals_Refrig</v>
          </cell>
        </row>
        <row r="44">
          <cell r="B44" t="str">
            <v>Restaurant 2 meals_Vent</v>
          </cell>
        </row>
        <row r="45">
          <cell r="B45" t="str">
            <v>Warehouse nonrefrig_Cool</v>
          </cell>
        </row>
        <row r="46">
          <cell r="B46" t="str">
            <v>Warehouse nonrefrig_ElecDHW</v>
          </cell>
        </row>
        <row r="47">
          <cell r="B47" t="str">
            <v>Warehouse nonrefrig_ElecTotl</v>
          </cell>
        </row>
        <row r="48">
          <cell r="B48" t="str">
            <v>Warehouse nonrefrig_Heat</v>
          </cell>
        </row>
        <row r="49">
          <cell r="B49" t="str">
            <v>Warehouse nonrefrig_InLight</v>
          </cell>
        </row>
        <row r="50">
          <cell r="B50" t="str">
            <v>Warehouse nonrefrig_Misc</v>
          </cell>
        </row>
        <row r="51">
          <cell r="B51" t="str">
            <v>Warehouse nonrefrig_OutLight</v>
          </cell>
        </row>
        <row r="52">
          <cell r="B52" t="str">
            <v>Warehouse nonrefrig_Refrig</v>
          </cell>
        </row>
        <row r="53">
          <cell r="B53" t="str">
            <v>Warehouse nonrefrig_Vent</v>
          </cell>
        </row>
        <row r="54">
          <cell r="B54" t="str">
            <v>Office_Cool</v>
          </cell>
        </row>
        <row r="55">
          <cell r="B55" t="str">
            <v>Office_ElecDHW</v>
          </cell>
        </row>
        <row r="56">
          <cell r="B56" t="str">
            <v>Office_ElecTotl</v>
          </cell>
        </row>
        <row r="57">
          <cell r="B57" t="str">
            <v>Office_Heat</v>
          </cell>
        </row>
        <row r="58">
          <cell r="B58" t="str">
            <v>Office_InLight</v>
          </cell>
        </row>
        <row r="59">
          <cell r="B59" t="str">
            <v>Office_Misc</v>
          </cell>
        </row>
        <row r="60">
          <cell r="B60" t="str">
            <v>Office_OutLight</v>
          </cell>
        </row>
        <row r="61">
          <cell r="B61" t="str">
            <v>Office_Refrig</v>
          </cell>
        </row>
        <row r="62">
          <cell r="B62" t="str">
            <v>Office_Vent</v>
          </cell>
        </row>
        <row r="63">
          <cell r="B63" t="str">
            <v>Education_Cool</v>
          </cell>
        </row>
        <row r="64">
          <cell r="B64" t="str">
            <v>Education_ElecDHW</v>
          </cell>
        </row>
        <row r="65">
          <cell r="B65" t="str">
            <v>Education_ElecTotl</v>
          </cell>
        </row>
        <row r="66">
          <cell r="B66" t="str">
            <v>Education_Heat</v>
          </cell>
        </row>
        <row r="67">
          <cell r="B67" t="str">
            <v>Education_InLight</v>
          </cell>
        </row>
        <row r="68">
          <cell r="B68" t="str">
            <v>Education_Misc</v>
          </cell>
        </row>
        <row r="69">
          <cell r="B69" t="str">
            <v>Education_OutLight</v>
          </cell>
        </row>
        <row r="70">
          <cell r="B70" t="str">
            <v>Education_Refrig</v>
          </cell>
        </row>
        <row r="71">
          <cell r="B71" t="str">
            <v>Education_Vent</v>
          </cell>
        </row>
        <row r="72">
          <cell r="B72" t="str">
            <v>Other_Cool</v>
          </cell>
        </row>
        <row r="73">
          <cell r="B73" t="str">
            <v>Other_ElecDHW</v>
          </cell>
        </row>
        <row r="74">
          <cell r="B74" t="str">
            <v>Other_ElecTotl</v>
          </cell>
        </row>
        <row r="75">
          <cell r="B75" t="str">
            <v>Other_Heat</v>
          </cell>
        </row>
        <row r="76">
          <cell r="B76" t="str">
            <v>Other_InLight</v>
          </cell>
        </row>
        <row r="77">
          <cell r="B77" t="str">
            <v>Other_Misc</v>
          </cell>
        </row>
        <row r="78">
          <cell r="B78" t="str">
            <v>Other_OutLight</v>
          </cell>
        </row>
        <row r="79">
          <cell r="B79" t="str">
            <v>Other_Refrig</v>
          </cell>
        </row>
        <row r="80">
          <cell r="B80" t="str">
            <v>Other_Vent</v>
          </cell>
        </row>
        <row r="81">
          <cell r="B81" t="str">
            <v>Retail_Cool</v>
          </cell>
        </row>
        <row r="82">
          <cell r="B82" t="str">
            <v>Retail_ElecDHW</v>
          </cell>
        </row>
        <row r="83">
          <cell r="B83" t="str">
            <v>Retail_ElecTotl</v>
          </cell>
        </row>
        <row r="84">
          <cell r="B84" t="str">
            <v>Retail_Heat</v>
          </cell>
        </row>
        <row r="85">
          <cell r="B85" t="str">
            <v>Retail_InLight</v>
          </cell>
        </row>
        <row r="86">
          <cell r="B86" t="str">
            <v>Retail_Misc</v>
          </cell>
        </row>
        <row r="87">
          <cell r="B87" t="str">
            <v>Retail_OutLight</v>
          </cell>
        </row>
        <row r="88">
          <cell r="B88" t="str">
            <v>Retail_Refrig</v>
          </cell>
        </row>
        <row r="89">
          <cell r="B89" t="str">
            <v>Retail_Vent</v>
          </cell>
        </row>
        <row r="90">
          <cell r="B90" t="str">
            <v>Lodging/motel_Cool</v>
          </cell>
        </row>
        <row r="91">
          <cell r="B91" t="str">
            <v>Lodging/motel_ElecDHW</v>
          </cell>
        </row>
        <row r="92">
          <cell r="B92" t="str">
            <v>Lodging/motel_ElecTotl</v>
          </cell>
        </row>
        <row r="93">
          <cell r="B93" t="str">
            <v>Lodging/motel_Heat</v>
          </cell>
        </row>
        <row r="94">
          <cell r="B94" t="str">
            <v>Lodging/motel_InLight</v>
          </cell>
        </row>
        <row r="95">
          <cell r="B95" t="str">
            <v>Lodging/motel_Misc</v>
          </cell>
        </row>
        <row r="96">
          <cell r="B96" t="str">
            <v>Lodging/motel_OutLight</v>
          </cell>
        </row>
        <row r="97">
          <cell r="B97" t="str">
            <v>Lodging/motel_Refrig</v>
          </cell>
        </row>
        <row r="98">
          <cell r="B98" t="str">
            <v>Lodging/motel_Vent</v>
          </cell>
        </row>
        <row r="99">
          <cell r="B99" t="str">
            <v>Industrial_Cool</v>
          </cell>
        </row>
        <row r="100">
          <cell r="B100" t="str">
            <v>Industrial_ElecDHW</v>
          </cell>
        </row>
        <row r="101">
          <cell r="B101" t="str">
            <v>Industrial_ElecTotl</v>
          </cell>
        </row>
        <row r="102">
          <cell r="B102" t="str">
            <v>Industrial_Heat</v>
          </cell>
        </row>
        <row r="103">
          <cell r="B103" t="str">
            <v>Industrial_InLight</v>
          </cell>
        </row>
        <row r="104">
          <cell r="B104" t="str">
            <v>Industrial_Misc</v>
          </cell>
        </row>
        <row r="105">
          <cell r="B105" t="str">
            <v>Industrial_OutLight</v>
          </cell>
        </row>
        <row r="106">
          <cell r="B106" t="str">
            <v>Industrial_Refrig</v>
          </cell>
        </row>
        <row r="107">
          <cell r="B107" t="str">
            <v>Industrial_Vent</v>
          </cell>
        </row>
        <row r="108">
          <cell r="B108" t="str">
            <v>Grocery_VFD</v>
          </cell>
        </row>
        <row r="109">
          <cell r="B109" t="str">
            <v>Health_VFD</v>
          </cell>
        </row>
        <row r="110">
          <cell r="B110" t="str">
            <v>Restaurant 2 meals_VFD</v>
          </cell>
        </row>
        <row r="111">
          <cell r="B111" t="str">
            <v>Warehouse nonrefrig_VFD</v>
          </cell>
        </row>
        <row r="112">
          <cell r="B112" t="str">
            <v>Office_VFD</v>
          </cell>
        </row>
        <row r="113">
          <cell r="B113" t="str">
            <v>Education_VFD</v>
          </cell>
        </row>
        <row r="114">
          <cell r="B114" t="str">
            <v>Other_VFD</v>
          </cell>
        </row>
        <row r="115">
          <cell r="B115" t="str">
            <v>Retail_VFD</v>
          </cell>
        </row>
        <row r="116">
          <cell r="B116" t="str">
            <v>Lodging/motel_VFD</v>
          </cell>
        </row>
        <row r="117">
          <cell r="B117" t="str">
            <v>Industrial_VFD</v>
          </cell>
        </row>
        <row r="118">
          <cell r="B118" t="str">
            <v>Vent_AVERAGE</v>
          </cell>
        </row>
        <row r="119">
          <cell r="B119" t="str">
            <v>Grocery_Econ</v>
          </cell>
        </row>
        <row r="120">
          <cell r="B120" t="str">
            <v>Health_Econ</v>
          </cell>
        </row>
        <row r="121">
          <cell r="B121" t="str">
            <v>Restaurant 2 meals_Econ</v>
          </cell>
        </row>
        <row r="122">
          <cell r="B122" t="str">
            <v>Warehouse nonrefrig_Econ</v>
          </cell>
        </row>
        <row r="123">
          <cell r="B123" t="str">
            <v>Office_Econ</v>
          </cell>
        </row>
        <row r="124">
          <cell r="B124" t="str">
            <v>Education_Econ</v>
          </cell>
        </row>
        <row r="125">
          <cell r="B125" t="str">
            <v>Other_Econ</v>
          </cell>
        </row>
        <row r="126">
          <cell r="B126" t="str">
            <v>Retail_Econ</v>
          </cell>
        </row>
        <row r="127">
          <cell r="B127" t="str">
            <v>Lodging/motel_Econ</v>
          </cell>
        </row>
        <row r="128">
          <cell r="B128" t="str">
            <v>Industrial_Econ</v>
          </cell>
        </row>
        <row r="129">
          <cell r="B129" t="str">
            <v>Cool_AVERAGE</v>
          </cell>
        </row>
        <row r="130">
          <cell r="B130" t="str">
            <v>Pool Pump</v>
          </cell>
        </row>
        <row r="131">
          <cell r="B131" t="str">
            <v>Streetlighting_LED Red</v>
          </cell>
        </row>
        <row r="132">
          <cell r="B132" t="str">
            <v>Streetlighting_LED Green</v>
          </cell>
        </row>
        <row r="133">
          <cell r="B133" t="str">
            <v>Streetlighting_LED Amber</v>
          </cell>
        </row>
        <row r="134">
          <cell r="B134" t="str">
            <v>Streetlighting_LED Red arrow</v>
          </cell>
        </row>
        <row r="135">
          <cell r="B135" t="str">
            <v>Streetlighting_LED Green arrow</v>
          </cell>
        </row>
        <row r="136">
          <cell r="B136" t="str">
            <v>Streetlighting_LED Ped light</v>
          </cell>
        </row>
        <row r="137">
          <cell r="B137" t="str">
            <v>% of Total Year</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ecutive Summary"/>
      <sheetName val="Customer Impact"/>
      <sheetName val="MEAN"/>
      <sheetName val="Marketing"/>
      <sheetName val="Allocation Summary"/>
      <sheetName val="1"/>
      <sheetName val="2"/>
      <sheetName val="Adjusted Exp &amp; Rate Base"/>
      <sheetName val="Known Measurable"/>
      <sheetName val="Statement P"/>
      <sheetName val="Property Avg"/>
      <sheetName val="accdep"/>
      <sheetName val="Other Rate Base Reductions"/>
      <sheetName val="Debt Cost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ample Database"/>
      <sheetName val="KC EER Data"/>
      <sheetName val="Goal Planning"/>
      <sheetName val="Cool Homes Grid"/>
    </sheetNames>
    <sheetDataSet>
      <sheetData sheetId="0" refreshError="1"/>
      <sheetData sheetId="1" refreshError="1"/>
      <sheetData sheetId="2" refreshError="1"/>
      <sheetData sheetId="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C"/>
      <sheetName val="Header"/>
      <sheetName val="Check Figures"/>
      <sheetName val="Adjustment Log"/>
      <sheetName val="Stmt A pg1"/>
      <sheetName val="Stmt A pg2"/>
      <sheetName val="Stmt B"/>
      <sheetName val="Stmt C"/>
      <sheetName val="Stmt D pg1"/>
      <sheetName val="Stmt D pg2"/>
      <sheetName val="Sched D-1"/>
      <sheetName val="Sched D-2"/>
      <sheetName val="Sched D-3"/>
      <sheetName val="Sched D-4 2001"/>
      <sheetName val="Sched D-4 2002"/>
      <sheetName val="Sched D-4 2003"/>
      <sheetName val="Sched D-4 2004"/>
      <sheetName val="Sched D-4 2005"/>
      <sheetName val="Sched D-4 2006"/>
      <sheetName val="Sched D-4 2007"/>
      <sheetName val="Sched D-4 2008"/>
      <sheetName val="Sched D-5"/>
      <sheetName val="Sched D-6"/>
      <sheetName val="Sched D-7"/>
      <sheetName val="Sched D-8"/>
      <sheetName val="Sched D-9"/>
      <sheetName val="Sched D-10"/>
      <sheetName val="Sched D-11"/>
      <sheetName val="Stmt E"/>
      <sheetName val="Sched E-1"/>
      <sheetName val="Sched E-2"/>
      <sheetName val="Sched E-3"/>
      <sheetName val="Stmt F"/>
      <sheetName val="Sched F-1"/>
      <sheetName val="Sched F-2"/>
      <sheetName val="Sched F-3 pg1"/>
      <sheetName val="Sched F-3 pg2"/>
      <sheetName val="Sched F-4"/>
      <sheetName val="Stmt G pg1"/>
      <sheetName val="Stmt G pg2"/>
      <sheetName val="Stmt G pg3"/>
      <sheetName val="Stmt G pg4"/>
      <sheetName val="Stmt G pg5"/>
      <sheetName val="Sched G-1"/>
      <sheetName val="Sched G-2"/>
      <sheetName val="Sched G-3"/>
      <sheetName val="Sched G-4"/>
      <sheetName val="Stmt H"/>
      <sheetName val="Sched H-1"/>
      <sheetName val="Sched H-2"/>
      <sheetName val="Sched H-3 pg1"/>
      <sheetName val="Sched H-3 pg2"/>
      <sheetName val="Sched H-4"/>
      <sheetName val="Sched H-5"/>
      <sheetName val="Sched H-6"/>
      <sheetName val="Sched H-7"/>
      <sheetName val="Sched H-8"/>
      <sheetName val="Sched H-9"/>
      <sheetName val="Sched H-10"/>
      <sheetName val="Sched H-11"/>
      <sheetName val="Sched H-12"/>
      <sheetName val="Sched H-13"/>
      <sheetName val="Sched H-14"/>
      <sheetName val="Sched H-15"/>
      <sheetName val="Stmt I pg1"/>
      <sheetName val="Stmt I pg2"/>
      <sheetName val="Stmt I pg3"/>
      <sheetName val="Sched I-1 pg1"/>
      <sheetName val="Sched I-1 pg2"/>
      <sheetName val="Sched I-1 pg3"/>
      <sheetName val="Sched I-1 pg4"/>
      <sheetName val="Sched I-1 pg5"/>
      <sheetName val="Sched I-1 pg6"/>
      <sheetName val="Sched I-1 pg7"/>
      <sheetName val="Sched I-1 pg8"/>
      <sheetName val="Sched I-1 pg9"/>
      <sheetName val="Sched I-1 pg10"/>
      <sheetName val="Sched I-1 pg11"/>
      <sheetName val="Stmt J"/>
      <sheetName val="Sched J-1"/>
      <sheetName val="Stmt K pg1,2"/>
      <sheetName val="Stmt K pg3"/>
      <sheetName val="Stmt K pg4"/>
      <sheetName val="Sched K-1"/>
      <sheetName val="Sched K-1-Confidential"/>
      <sheetName val="Sched K-2"/>
      <sheetName val="Sched K-3"/>
      <sheetName val="Sched K-3 Confidential"/>
      <sheetName val="Sched K-4"/>
      <sheetName val="Sched K-5"/>
      <sheetName val="Stmt L"/>
      <sheetName val="Sched L-1"/>
      <sheetName val="Stmt M"/>
      <sheetName val="Sched M-1"/>
      <sheetName val="Sched M-2"/>
      <sheetName val="Stmt N"/>
      <sheetName val="Sched N-1"/>
      <sheetName val="Stmt O"/>
      <sheetName val="Sched O-1"/>
      <sheetName val="Stmt P pg1"/>
      <sheetName val="Stmt P pg2"/>
      <sheetName val="Stmt P pg3"/>
      <sheetName val="Stmt Q"/>
      <sheetName val="Stmt R pg1"/>
      <sheetName val="Stmt R pg2"/>
      <sheetName val="Stmt R pg3"/>
      <sheetName val="Stmt R pg4"/>
      <sheetName val="Stmt R pg5"/>
      <sheetName val="Stmt R pg6"/>
      <sheetName val="WP-1"/>
      <sheetName val="WP-2"/>
      <sheetName val="WP-3 2005"/>
      <sheetName val="WP-3"/>
      <sheetName val="WP-4"/>
      <sheetName val="Section 3 pg 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nctional Unbundling"/>
      <sheetName val="Prod"/>
      <sheetName val="Trans"/>
      <sheetName val="Dist"/>
      <sheetName val="Cust"/>
      <sheetName val="COS"/>
      <sheetName val="WACC &amp; IT"/>
      <sheetName val="Exercise No.1"/>
      <sheetName val="Exercise No. 2"/>
      <sheetName val="Exercise No. 3"/>
      <sheetName val="Exercise No. 4"/>
      <sheetName val="Exercise No. 5"/>
      <sheetName val="Exercise No. 6"/>
      <sheetName val="Prod AFs"/>
      <sheetName val="Trans AFs"/>
      <sheetName val="Cust AFs"/>
      <sheetName val="EX3_Dist AFs"/>
    </sheetNames>
    <sheetDataSet>
      <sheetData sheetId="0"/>
      <sheetData sheetId="1"/>
      <sheetData sheetId="2"/>
      <sheetData sheetId="3"/>
      <sheetData sheetId="4"/>
      <sheetData sheetId="5"/>
      <sheetData sheetId="6">
        <row r="21">
          <cell r="I21">
            <v>3.5499999999999997E-2</v>
          </cell>
        </row>
        <row r="25">
          <cell r="I25">
            <v>8.9200000000000002E-2</v>
          </cell>
        </row>
      </sheetData>
      <sheetData sheetId="7"/>
      <sheetData sheetId="8"/>
      <sheetData sheetId="9"/>
      <sheetData sheetId="10"/>
      <sheetData sheetId="11"/>
      <sheetData sheetId="12"/>
      <sheetData sheetId="13"/>
      <sheetData sheetId="14"/>
      <sheetData sheetId="15"/>
      <sheetData sheetId="1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nctional Unbundling"/>
      <sheetName val="Other Rate Base Reductions"/>
      <sheetName val="WACC &amp; IT"/>
    </sheetNames>
    <sheetDataSet>
      <sheetData sheetId="0"/>
      <sheetData sheetId="1"/>
      <sheetData sheetId="2"/>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Inputs"/>
      <sheetName val="BC Results"/>
      <sheetName val="Ventyx"/>
      <sheetName val="IRP Inputs"/>
      <sheetName val="Load Shapes"/>
      <sheetName val="Inputs"/>
      <sheetName val="2014"/>
      <sheetName val="2015"/>
      <sheetName val="2016"/>
      <sheetName val="2017"/>
      <sheetName val="2018"/>
      <sheetName val="2019"/>
      <sheetName val="2020"/>
      <sheetName val="2021"/>
      <sheetName val="2022"/>
      <sheetName val="2023"/>
      <sheetName val="2024"/>
      <sheetName val="2025"/>
      <sheetName val="2026"/>
      <sheetName val="2027"/>
      <sheetName val="2028"/>
      <sheetName val="2029"/>
      <sheetName val="2030"/>
      <sheetName val="2031"/>
      <sheetName val="2032"/>
    </sheetNames>
    <sheetDataSet>
      <sheetData sheetId="0">
        <row r="7">
          <cell r="B7">
            <v>0.03</v>
          </cell>
        </row>
        <row r="8">
          <cell r="B8">
            <v>8.3199999999999996E-2</v>
          </cell>
        </row>
      </sheetData>
      <sheetData sheetId="1" refreshError="1"/>
      <sheetData sheetId="2" refreshError="1"/>
      <sheetData sheetId="3" refreshError="1"/>
      <sheetData sheetId="4" refreshError="1"/>
      <sheetData sheetId="5">
        <row r="5">
          <cell r="D5">
            <v>2013</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arison to Filed"/>
      <sheetName val="Summary Results-Programs"/>
      <sheetName val="Program Budgets"/>
      <sheetName val="Portfolio Inputs"/>
      <sheetName val="2015"/>
      <sheetName val="2016 Results"/>
      <sheetName val="2016 Bencost"/>
      <sheetName val="Measure Inputs"/>
      <sheetName val="PY9 General Inputs"/>
      <sheetName val="PY8 IPA NTG"/>
      <sheetName val="PHOEE Price Curve"/>
      <sheetName val="Opower 8760"/>
      <sheetName val="Avoided Cost Comp"/>
      <sheetName val="PY8 General Inputs "/>
    </sheetNames>
    <sheetDataSet>
      <sheetData sheetId="0"/>
      <sheetData sheetId="1"/>
      <sheetData sheetId="2"/>
      <sheetData sheetId="3"/>
      <sheetData sheetId="4"/>
      <sheetData sheetId="5"/>
      <sheetData sheetId="6"/>
      <sheetData sheetId="7"/>
      <sheetData sheetId="8">
        <row r="3">
          <cell r="B3">
            <v>7.6600000000000001E-2</v>
          </cell>
        </row>
        <row r="5">
          <cell r="B5">
            <v>1.0669999999999999</v>
          </cell>
        </row>
        <row r="6">
          <cell r="B6">
            <v>1.0780000000000001</v>
          </cell>
        </row>
        <row r="7">
          <cell r="B7">
            <v>1.071</v>
          </cell>
        </row>
        <row r="8">
          <cell r="B8">
            <v>1.0044603000000001</v>
          </cell>
        </row>
      </sheetData>
      <sheetData sheetId="9"/>
      <sheetData sheetId="10"/>
      <sheetData sheetId="11"/>
      <sheetData sheetId="12"/>
      <sheetData sheetId="13"/>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reening Info"/>
      <sheetName val="Avoided Costs"/>
      <sheetName val="Program Data"/>
      <sheetName val="Zone Allocation Changes"/>
      <sheetName val="Zone Alloc Pivot"/>
      <sheetName val="Loadshapes"/>
      <sheetName val="Meas Cost &amp; Save Yr1"/>
      <sheetName val="Meas Non-Resource"/>
      <sheetName val="Meas Cost &amp; Save Changes"/>
      <sheetName val="No Program"/>
      <sheetName val="With Program"/>
      <sheetName val="In Program"/>
      <sheetName val="Penetrations"/>
      <sheetName val="Elec Budgets"/>
      <sheetName val="Gas Budgets"/>
      <sheetName val="Non-Utility Budgets"/>
      <sheetName val="Budgets Summary"/>
      <sheetName val="Pivot Savings"/>
      <sheetName val="Review"/>
      <sheetName val="MeasScrn"/>
      <sheetName val="SaveYr"/>
      <sheetName val="Program Cost-Effect"/>
      <sheetName val="BenefitsCosts Review"/>
      <sheetName val="Net Benefits"/>
      <sheetName val="Costs Summary"/>
      <sheetName val="Benefits Summary"/>
      <sheetName val="Energy Summary"/>
      <sheetName val="Resource Summary"/>
      <sheetName val="Electricity Savings"/>
      <sheetName val="Elec Utility Costs"/>
      <sheetName val="Elec Utility Cost per kWh"/>
      <sheetName val="Economic Cost per kWh"/>
      <sheetName val="Elec Utility Benefits"/>
      <sheetName val="Economic Benefits"/>
      <sheetName val="Gas Savings"/>
      <sheetName val="Gas Savings % of Sales"/>
      <sheetName val="TRC per Gas Savings"/>
      <sheetName val="Report"/>
      <sheetName val="Rate Impact"/>
      <sheetName val="Emissions"/>
      <sheetName val="Elec Rate Impact (2)"/>
      <sheetName val="Elec Rate Impact"/>
      <sheetName val="Elec Savings by Period"/>
      <sheetName val="Config"/>
      <sheetName val="ArrayNames"/>
      <sheetName val="Dev"/>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st &amp; Measure Life"/>
      <sheetName val="Results"/>
      <sheetName val="Gen Inputs"/>
      <sheetName val="Packaged AC"/>
      <sheetName val="RAC"/>
      <sheetName val="Split AC 1"/>
      <sheetName val="Split AC 2"/>
      <sheetName val="Split AC 3"/>
      <sheetName val="Split AC 4"/>
      <sheetName val="Ductless Mini Split"/>
      <sheetName val="Load Profile"/>
      <sheetName val="LoadShapes"/>
      <sheetName val="References"/>
      <sheetName val="AEG Bencost Pricing Inputs"/>
    </sheetNames>
    <sheetDataSet>
      <sheetData sheetId="0">
        <row r="10">
          <cell r="E10">
            <v>1105</v>
          </cell>
        </row>
      </sheetData>
      <sheetData sheetId="1"/>
      <sheetData sheetId="2">
        <row r="9">
          <cell r="B9">
            <v>0.18830000000000002</v>
          </cell>
        </row>
        <row r="10">
          <cell r="C10">
            <v>2.3E-2</v>
          </cell>
        </row>
        <row r="12">
          <cell r="B12">
            <v>0</v>
          </cell>
        </row>
        <row r="13">
          <cell r="C13">
            <v>2.5000000000000001E-2</v>
          </cell>
        </row>
        <row r="15">
          <cell r="B15">
            <v>5.6430000000000001E-2</v>
          </cell>
        </row>
        <row r="16">
          <cell r="B16">
            <v>5.6430000000000001E-2</v>
          </cell>
        </row>
        <row r="17">
          <cell r="B17">
            <v>5.6430000000000001E-2</v>
          </cell>
        </row>
        <row r="18">
          <cell r="B18">
            <v>2010</v>
          </cell>
        </row>
        <row r="19">
          <cell r="B19">
            <v>2011</v>
          </cell>
        </row>
        <row r="20">
          <cell r="B20">
            <v>6.6000000000000003E-2</v>
          </cell>
        </row>
        <row r="21">
          <cell r="B21">
            <v>9.1999999999999998E-2</v>
          </cell>
        </row>
        <row r="24">
          <cell r="B24">
            <v>0.72</v>
          </cell>
        </row>
        <row r="25">
          <cell r="B25">
            <v>1</v>
          </cell>
        </row>
        <row r="26">
          <cell r="B26">
            <v>0</v>
          </cell>
        </row>
        <row r="28">
          <cell r="B28">
            <v>0</v>
          </cell>
        </row>
        <row r="29">
          <cell r="B29">
            <v>0</v>
          </cell>
        </row>
      </sheetData>
      <sheetData sheetId="3"/>
      <sheetData sheetId="4"/>
      <sheetData sheetId="5"/>
      <sheetData sheetId="6"/>
      <sheetData sheetId="7"/>
      <sheetData sheetId="8"/>
      <sheetData sheetId="9"/>
      <sheetData sheetId="10">
        <row r="14">
          <cell r="D14">
            <v>0.8600000000000001</v>
          </cell>
          <cell r="F14">
            <v>0.72</v>
          </cell>
        </row>
        <row r="17">
          <cell r="D17">
            <v>0.14000000000000001</v>
          </cell>
        </row>
      </sheetData>
      <sheetData sheetId="11">
        <row r="9">
          <cell r="B9">
            <v>1</v>
          </cell>
          <cell r="C9" t="str">
            <v>Lighting Fixtures</v>
          </cell>
          <cell r="D9">
            <v>0.15</v>
          </cell>
          <cell r="E9">
            <v>0.05</v>
          </cell>
          <cell r="F9">
            <v>0.08</v>
          </cell>
          <cell r="G9">
            <v>0.28000000000000003</v>
          </cell>
          <cell r="H9">
            <v>0.16</v>
          </cell>
          <cell r="I9">
            <v>0.56000000000000005</v>
          </cell>
          <cell r="J9">
            <v>0.72000000000000008</v>
          </cell>
          <cell r="K9">
            <v>0.75</v>
          </cell>
          <cell r="L9">
            <v>0.75</v>
          </cell>
          <cell r="M9">
            <v>0.18</v>
          </cell>
          <cell r="N9">
            <v>0.06</v>
          </cell>
          <cell r="O9">
            <v>0.1</v>
          </cell>
          <cell r="P9">
            <v>0.33999999999999997</v>
          </cell>
          <cell r="Q9">
            <v>0.12</v>
          </cell>
          <cell r="R9">
            <v>0.54</v>
          </cell>
          <cell r="S9">
            <v>0.66</v>
          </cell>
          <cell r="T9">
            <v>0.75</v>
          </cell>
          <cell r="U9">
            <v>0.75</v>
          </cell>
          <cell r="V9">
            <v>0.16</v>
          </cell>
          <cell r="W9">
            <v>0.08</v>
          </cell>
          <cell r="X9">
            <v>0.1</v>
          </cell>
          <cell r="Y9">
            <v>0.33999999999999997</v>
          </cell>
          <cell r="Z9">
            <v>0.17</v>
          </cell>
          <cell r="AA9">
            <v>0.49</v>
          </cell>
          <cell r="AB9">
            <v>0.66</v>
          </cell>
          <cell r="AC9">
            <v>0.75</v>
          </cell>
          <cell r="AD9">
            <v>0.75</v>
          </cell>
          <cell r="AE9">
            <v>0.16</v>
          </cell>
          <cell r="AF9">
            <v>7.0000000000000007E-2</v>
          </cell>
          <cell r="AG9">
            <v>0.1</v>
          </cell>
          <cell r="AH9">
            <v>0.33</v>
          </cell>
          <cell r="AI9">
            <v>0.14000000000000001</v>
          </cell>
          <cell r="AJ9">
            <v>0.53</v>
          </cell>
          <cell r="AK9">
            <v>0.67</v>
          </cell>
          <cell r="AL9">
            <v>0.75</v>
          </cell>
          <cell r="AM9">
            <v>0.75</v>
          </cell>
          <cell r="AN9">
            <v>0.25</v>
          </cell>
          <cell r="AO9">
            <v>0</v>
          </cell>
          <cell r="AP9">
            <v>0.08</v>
          </cell>
          <cell r="AQ9">
            <v>0.33</v>
          </cell>
          <cell r="AR9">
            <v>0</v>
          </cell>
          <cell r="AS9">
            <v>0.67</v>
          </cell>
          <cell r="AT9">
            <v>0.67</v>
          </cell>
          <cell r="AU9">
            <v>0.75</v>
          </cell>
          <cell r="AV9">
            <v>0.75</v>
          </cell>
          <cell r="AW9">
            <v>0.21</v>
          </cell>
          <cell r="AX9">
            <v>0.04</v>
          </cell>
          <cell r="AY9">
            <v>0.09</v>
          </cell>
          <cell r="AZ9">
            <v>0.33999999999999997</v>
          </cell>
          <cell r="BA9">
            <v>0.08</v>
          </cell>
          <cell r="BB9">
            <v>0.57999999999999996</v>
          </cell>
          <cell r="BC9">
            <v>0.65999999999999992</v>
          </cell>
          <cell r="BD9">
            <v>0.75</v>
          </cell>
          <cell r="BE9">
            <v>0.75</v>
          </cell>
          <cell r="BF9">
            <v>0.21</v>
          </cell>
          <cell r="BG9">
            <v>0.03</v>
          </cell>
          <cell r="BH9">
            <v>0.09</v>
          </cell>
          <cell r="BI9">
            <v>0.32999999999999996</v>
          </cell>
          <cell r="BJ9">
            <v>0.06</v>
          </cell>
          <cell r="BK9">
            <v>0.61</v>
          </cell>
          <cell r="BL9">
            <v>0.66999999999999993</v>
          </cell>
          <cell r="BM9">
            <v>0.75</v>
          </cell>
          <cell r="BN9">
            <v>0.75</v>
          </cell>
          <cell r="BO9">
            <v>0.21</v>
          </cell>
          <cell r="BP9">
            <v>0.04</v>
          </cell>
          <cell r="BQ9">
            <v>0.09</v>
          </cell>
          <cell r="BR9">
            <v>0.33999999999999997</v>
          </cell>
          <cell r="BS9">
            <v>7.0000000000000007E-2</v>
          </cell>
          <cell r="BT9">
            <v>0.59</v>
          </cell>
          <cell r="BU9">
            <v>0.65999999999999992</v>
          </cell>
          <cell r="BV9">
            <v>0.75</v>
          </cell>
          <cell r="BW9">
            <v>0.75</v>
          </cell>
          <cell r="BX9">
            <v>0.1</v>
          </cell>
          <cell r="BY9">
            <v>0.05</v>
          </cell>
          <cell r="BZ9">
            <v>0.06</v>
          </cell>
          <cell r="CA9">
            <v>0.21000000000000002</v>
          </cell>
          <cell r="CB9">
            <v>0.18</v>
          </cell>
          <cell r="CC9">
            <v>0.61</v>
          </cell>
          <cell r="CD9">
            <v>0.79</v>
          </cell>
          <cell r="CE9">
            <v>0.75</v>
          </cell>
          <cell r="CF9">
            <v>0.75</v>
          </cell>
          <cell r="CG9">
            <v>0.19</v>
          </cell>
          <cell r="CH9">
            <v>0.05</v>
          </cell>
          <cell r="CI9">
            <v>0.09</v>
          </cell>
          <cell r="CJ9">
            <v>0.32999999999999996</v>
          </cell>
          <cell r="CK9">
            <v>0.1</v>
          </cell>
          <cell r="CL9">
            <v>0.56999999999999995</v>
          </cell>
          <cell r="CM9">
            <v>0.66999999999999993</v>
          </cell>
          <cell r="CN9">
            <v>0.75</v>
          </cell>
          <cell r="CO9">
            <v>0.75</v>
          </cell>
          <cell r="CP9">
            <v>0.18</v>
          </cell>
          <cell r="CQ9">
            <v>0.05</v>
          </cell>
          <cell r="CR9">
            <v>0.09</v>
          </cell>
          <cell r="CS9">
            <v>0.31999999999999995</v>
          </cell>
          <cell r="CT9">
            <v>0.12</v>
          </cell>
          <cell r="CU9">
            <v>0.56000000000000005</v>
          </cell>
          <cell r="CV9">
            <v>0.68</v>
          </cell>
          <cell r="CW9">
            <v>0.75</v>
          </cell>
          <cell r="CX9">
            <v>0.75</v>
          </cell>
        </row>
        <row r="10">
          <cell r="B10">
            <v>2</v>
          </cell>
          <cell r="C10" t="str">
            <v>Occupancy Sensors</v>
          </cell>
          <cell r="D10">
            <v>0.15</v>
          </cell>
          <cell r="E10">
            <v>0.05</v>
          </cell>
          <cell r="F10">
            <v>0.08</v>
          </cell>
          <cell r="G10">
            <v>0.28000000000000003</v>
          </cell>
          <cell r="H10">
            <v>0.16</v>
          </cell>
          <cell r="I10">
            <v>0.56000000000000005</v>
          </cell>
          <cell r="J10">
            <v>0.72000000000000008</v>
          </cell>
          <cell r="K10">
            <v>0.75</v>
          </cell>
          <cell r="L10">
            <v>0.75</v>
          </cell>
          <cell r="M10">
            <v>0.18</v>
          </cell>
          <cell r="N10">
            <v>0.06</v>
          </cell>
          <cell r="O10">
            <v>0.1</v>
          </cell>
          <cell r="P10">
            <v>0.33999999999999997</v>
          </cell>
          <cell r="Q10">
            <v>0.12</v>
          </cell>
          <cell r="R10">
            <v>0.54</v>
          </cell>
          <cell r="S10">
            <v>0.66</v>
          </cell>
          <cell r="T10">
            <v>0.75</v>
          </cell>
          <cell r="U10">
            <v>0.75</v>
          </cell>
          <cell r="V10">
            <v>0.16</v>
          </cell>
          <cell r="W10">
            <v>0.08</v>
          </cell>
          <cell r="X10">
            <v>0.1</v>
          </cell>
          <cell r="Y10">
            <v>0.33999999999999997</v>
          </cell>
          <cell r="Z10">
            <v>0.17</v>
          </cell>
          <cell r="AA10">
            <v>0.49</v>
          </cell>
          <cell r="AB10">
            <v>0.66</v>
          </cell>
          <cell r="AC10">
            <v>0.75</v>
          </cell>
          <cell r="AD10">
            <v>0.75</v>
          </cell>
          <cell r="AE10">
            <v>0.16</v>
          </cell>
          <cell r="AF10">
            <v>7.0000000000000007E-2</v>
          </cell>
          <cell r="AG10">
            <v>0.1</v>
          </cell>
          <cell r="AH10">
            <v>0.33</v>
          </cell>
          <cell r="AI10">
            <v>0.14000000000000001</v>
          </cell>
          <cell r="AJ10">
            <v>0.53</v>
          </cell>
          <cell r="AK10">
            <v>0.67</v>
          </cell>
          <cell r="AL10">
            <v>0.75</v>
          </cell>
          <cell r="AM10">
            <v>0.75</v>
          </cell>
          <cell r="AN10">
            <v>0.25</v>
          </cell>
          <cell r="AO10">
            <v>0</v>
          </cell>
          <cell r="AP10">
            <v>0.08</v>
          </cell>
          <cell r="AQ10">
            <v>0.33</v>
          </cell>
          <cell r="AR10">
            <v>0</v>
          </cell>
          <cell r="AS10">
            <v>0.67</v>
          </cell>
          <cell r="AT10">
            <v>0.67</v>
          </cell>
          <cell r="AU10">
            <v>0.75</v>
          </cell>
          <cell r="AV10">
            <v>0.75</v>
          </cell>
          <cell r="AW10">
            <v>0.21</v>
          </cell>
          <cell r="AX10">
            <v>0.04</v>
          </cell>
          <cell r="AY10">
            <v>0.09</v>
          </cell>
          <cell r="AZ10">
            <v>0.33999999999999997</v>
          </cell>
          <cell r="BA10">
            <v>0.08</v>
          </cell>
          <cell r="BB10">
            <v>0.57999999999999996</v>
          </cell>
          <cell r="BC10">
            <v>0.65999999999999992</v>
          </cell>
          <cell r="BD10">
            <v>0.75</v>
          </cell>
          <cell r="BE10">
            <v>0.75</v>
          </cell>
          <cell r="BF10">
            <v>0.21</v>
          </cell>
          <cell r="BG10">
            <v>0.03</v>
          </cell>
          <cell r="BH10">
            <v>0.09</v>
          </cell>
          <cell r="BI10">
            <v>0.32999999999999996</v>
          </cell>
          <cell r="BJ10">
            <v>0.06</v>
          </cell>
          <cell r="BK10">
            <v>0.61</v>
          </cell>
          <cell r="BL10">
            <v>0.66999999999999993</v>
          </cell>
          <cell r="BM10">
            <v>0.75</v>
          </cell>
          <cell r="BN10">
            <v>0.75</v>
          </cell>
          <cell r="BO10">
            <v>0.21</v>
          </cell>
          <cell r="BP10">
            <v>0.04</v>
          </cell>
          <cell r="BQ10">
            <v>0.09</v>
          </cell>
          <cell r="BR10">
            <v>0.33999999999999997</v>
          </cell>
          <cell r="BS10">
            <v>7.0000000000000007E-2</v>
          </cell>
          <cell r="BT10">
            <v>0.59</v>
          </cell>
          <cell r="BU10">
            <v>0.65999999999999992</v>
          </cell>
          <cell r="BV10">
            <v>0.75</v>
          </cell>
          <cell r="BW10">
            <v>0.75</v>
          </cell>
          <cell r="BX10">
            <v>0.1</v>
          </cell>
          <cell r="BY10">
            <v>0.05</v>
          </cell>
          <cell r="BZ10">
            <v>0.06</v>
          </cell>
          <cell r="CA10">
            <v>0.21000000000000002</v>
          </cell>
          <cell r="CB10">
            <v>0.18</v>
          </cell>
          <cell r="CC10">
            <v>0.61</v>
          </cell>
          <cell r="CD10">
            <v>0.79</v>
          </cell>
          <cell r="CE10">
            <v>0.75</v>
          </cell>
          <cell r="CF10">
            <v>0.75</v>
          </cell>
          <cell r="CG10">
            <v>0.19</v>
          </cell>
          <cell r="CH10">
            <v>0.05</v>
          </cell>
          <cell r="CI10">
            <v>0.09</v>
          </cell>
          <cell r="CJ10">
            <v>0.32999999999999996</v>
          </cell>
          <cell r="CK10">
            <v>0.1</v>
          </cell>
          <cell r="CL10">
            <v>0.56999999999999995</v>
          </cell>
          <cell r="CM10">
            <v>0.66999999999999993</v>
          </cell>
          <cell r="CN10">
            <v>0.75</v>
          </cell>
          <cell r="CO10">
            <v>0.75</v>
          </cell>
          <cell r="CP10">
            <v>0.18</v>
          </cell>
          <cell r="CQ10">
            <v>0.05</v>
          </cell>
          <cell r="CR10">
            <v>0.09</v>
          </cell>
          <cell r="CS10">
            <v>0.31999999999999995</v>
          </cell>
          <cell r="CT10">
            <v>0.12</v>
          </cell>
          <cell r="CU10">
            <v>0.56000000000000005</v>
          </cell>
          <cell r="CV10">
            <v>0.68</v>
          </cell>
          <cell r="CW10">
            <v>0.75</v>
          </cell>
          <cell r="CX10">
            <v>0.75</v>
          </cell>
        </row>
        <row r="11">
          <cell r="B11">
            <v>3</v>
          </cell>
          <cell r="C11" t="str">
            <v>Lighting Controls</v>
          </cell>
          <cell r="D11">
            <v>0.15</v>
          </cell>
          <cell r="E11">
            <v>0.05</v>
          </cell>
          <cell r="F11">
            <v>0.08</v>
          </cell>
          <cell r="G11">
            <v>0.28000000000000003</v>
          </cell>
          <cell r="H11">
            <v>0.16</v>
          </cell>
          <cell r="I11">
            <v>0.56000000000000005</v>
          </cell>
          <cell r="J11">
            <v>0.72000000000000008</v>
          </cell>
          <cell r="K11">
            <v>0.75</v>
          </cell>
          <cell r="L11">
            <v>0.75</v>
          </cell>
          <cell r="M11">
            <v>0.18</v>
          </cell>
          <cell r="N11">
            <v>0.06</v>
          </cell>
          <cell r="O11">
            <v>0.1</v>
          </cell>
          <cell r="P11">
            <v>0.33999999999999997</v>
          </cell>
          <cell r="Q11">
            <v>0.12</v>
          </cell>
          <cell r="R11">
            <v>0.54</v>
          </cell>
          <cell r="S11">
            <v>0.66</v>
          </cell>
          <cell r="T11">
            <v>0.75</v>
          </cell>
          <cell r="U11">
            <v>0.75</v>
          </cell>
          <cell r="V11">
            <v>0.16</v>
          </cell>
          <cell r="W11">
            <v>0.08</v>
          </cell>
          <cell r="X11">
            <v>0.1</v>
          </cell>
          <cell r="Y11">
            <v>0.33999999999999997</v>
          </cell>
          <cell r="Z11">
            <v>0.17</v>
          </cell>
          <cell r="AA11">
            <v>0.49</v>
          </cell>
          <cell r="AB11">
            <v>0.66</v>
          </cell>
          <cell r="AC11">
            <v>0.75</v>
          </cell>
          <cell r="AD11">
            <v>0.75</v>
          </cell>
          <cell r="AE11">
            <v>0.16</v>
          </cell>
          <cell r="AF11">
            <v>7.0000000000000007E-2</v>
          </cell>
          <cell r="AG11">
            <v>0.1</v>
          </cell>
          <cell r="AH11">
            <v>0.33</v>
          </cell>
          <cell r="AI11">
            <v>0.14000000000000001</v>
          </cell>
          <cell r="AJ11">
            <v>0.53</v>
          </cell>
          <cell r="AK11">
            <v>0.67</v>
          </cell>
          <cell r="AL11">
            <v>0.75</v>
          </cell>
          <cell r="AM11">
            <v>0.75</v>
          </cell>
          <cell r="AN11">
            <v>0.25</v>
          </cell>
          <cell r="AO11">
            <v>0</v>
          </cell>
          <cell r="AP11">
            <v>0.08</v>
          </cell>
          <cell r="AQ11">
            <v>0.33</v>
          </cell>
          <cell r="AR11">
            <v>0</v>
          </cell>
          <cell r="AS11">
            <v>0.67</v>
          </cell>
          <cell r="AT11">
            <v>0.67</v>
          </cell>
          <cell r="AU11">
            <v>0.75</v>
          </cell>
          <cell r="AV11">
            <v>0.75</v>
          </cell>
          <cell r="AW11">
            <v>0.21</v>
          </cell>
          <cell r="AX11">
            <v>0.04</v>
          </cell>
          <cell r="AY11">
            <v>0.09</v>
          </cell>
          <cell r="AZ11">
            <v>0.33999999999999997</v>
          </cell>
          <cell r="BA11">
            <v>0.08</v>
          </cell>
          <cell r="BB11">
            <v>0.57999999999999996</v>
          </cell>
          <cell r="BC11">
            <v>0.65999999999999992</v>
          </cell>
          <cell r="BD11">
            <v>0.75</v>
          </cell>
          <cell r="BE11">
            <v>0.75</v>
          </cell>
          <cell r="BF11">
            <v>0.21</v>
          </cell>
          <cell r="BG11">
            <v>0.03</v>
          </cell>
          <cell r="BH11">
            <v>0.09</v>
          </cell>
          <cell r="BI11">
            <v>0.32999999999999996</v>
          </cell>
          <cell r="BJ11">
            <v>0.06</v>
          </cell>
          <cell r="BK11">
            <v>0.61</v>
          </cell>
          <cell r="BL11">
            <v>0.66999999999999993</v>
          </cell>
          <cell r="BM11">
            <v>0.75</v>
          </cell>
          <cell r="BN11">
            <v>0.75</v>
          </cell>
          <cell r="BO11">
            <v>0.21</v>
          </cell>
          <cell r="BP11">
            <v>0.04</v>
          </cell>
          <cell r="BQ11">
            <v>0.09</v>
          </cell>
          <cell r="BR11">
            <v>0.33999999999999997</v>
          </cell>
          <cell r="BS11">
            <v>7.0000000000000007E-2</v>
          </cell>
          <cell r="BT11">
            <v>0.59</v>
          </cell>
          <cell r="BU11">
            <v>0.65999999999999992</v>
          </cell>
          <cell r="BV11">
            <v>0.75</v>
          </cell>
          <cell r="BW11">
            <v>0.75</v>
          </cell>
          <cell r="BX11">
            <v>0.1</v>
          </cell>
          <cell r="BY11">
            <v>0.05</v>
          </cell>
          <cell r="BZ11">
            <v>0.06</v>
          </cell>
          <cell r="CA11">
            <v>0.21000000000000002</v>
          </cell>
          <cell r="CB11">
            <v>0.18</v>
          </cell>
          <cell r="CC11">
            <v>0.61</v>
          </cell>
          <cell r="CD11">
            <v>0.79</v>
          </cell>
          <cell r="CE11">
            <v>0.75</v>
          </cell>
          <cell r="CF11">
            <v>0.75</v>
          </cell>
          <cell r="CG11">
            <v>0.19</v>
          </cell>
          <cell r="CH11">
            <v>0.05</v>
          </cell>
          <cell r="CI11">
            <v>0.09</v>
          </cell>
          <cell r="CJ11">
            <v>0.32999999999999996</v>
          </cell>
          <cell r="CK11">
            <v>0.1</v>
          </cell>
          <cell r="CL11">
            <v>0.56999999999999995</v>
          </cell>
          <cell r="CM11">
            <v>0.66999999999999993</v>
          </cell>
          <cell r="CN11">
            <v>0.75</v>
          </cell>
          <cell r="CO11">
            <v>0.75</v>
          </cell>
          <cell r="CP11">
            <v>0.18</v>
          </cell>
          <cell r="CQ11">
            <v>0.05</v>
          </cell>
          <cell r="CR11">
            <v>0.09</v>
          </cell>
          <cell r="CS11">
            <v>0.31999999999999995</v>
          </cell>
          <cell r="CT11">
            <v>0.12</v>
          </cell>
          <cell r="CU11">
            <v>0.56000000000000005</v>
          </cell>
          <cell r="CV11">
            <v>0.68</v>
          </cell>
          <cell r="CW11">
            <v>0.75</v>
          </cell>
          <cell r="CX11">
            <v>0.75</v>
          </cell>
        </row>
        <row r="12">
          <cell r="B12">
            <v>4</v>
          </cell>
          <cell r="C12" t="str">
            <v>Indirect Lighting</v>
          </cell>
          <cell r="D12">
            <v>0.15</v>
          </cell>
          <cell r="E12">
            <v>0.05</v>
          </cell>
          <cell r="F12">
            <v>0.08</v>
          </cell>
          <cell r="G12">
            <v>0.28000000000000003</v>
          </cell>
          <cell r="H12">
            <v>0.16</v>
          </cell>
          <cell r="I12">
            <v>0.56000000000000005</v>
          </cell>
          <cell r="J12">
            <v>0.72000000000000008</v>
          </cell>
          <cell r="K12">
            <v>0.75</v>
          </cell>
          <cell r="L12">
            <v>0.75</v>
          </cell>
          <cell r="M12">
            <v>0.18</v>
          </cell>
          <cell r="N12">
            <v>0.06</v>
          </cell>
          <cell r="O12">
            <v>0.1</v>
          </cell>
          <cell r="P12">
            <v>0.33999999999999997</v>
          </cell>
          <cell r="Q12">
            <v>0.12</v>
          </cell>
          <cell r="R12">
            <v>0.54</v>
          </cell>
          <cell r="S12">
            <v>0.66</v>
          </cell>
          <cell r="T12">
            <v>0.75</v>
          </cell>
          <cell r="U12">
            <v>0.75</v>
          </cell>
          <cell r="V12">
            <v>0.16</v>
          </cell>
          <cell r="W12">
            <v>0.08</v>
          </cell>
          <cell r="X12">
            <v>0.1</v>
          </cell>
          <cell r="Y12">
            <v>0.33999999999999997</v>
          </cell>
          <cell r="Z12">
            <v>0.17</v>
          </cell>
          <cell r="AA12">
            <v>0.49</v>
          </cell>
          <cell r="AB12">
            <v>0.66</v>
          </cell>
          <cell r="AC12">
            <v>0.75</v>
          </cell>
          <cell r="AD12">
            <v>0.75</v>
          </cell>
          <cell r="AE12">
            <v>0.16</v>
          </cell>
          <cell r="AF12">
            <v>7.0000000000000007E-2</v>
          </cell>
          <cell r="AG12">
            <v>0.1</v>
          </cell>
          <cell r="AH12">
            <v>0.33</v>
          </cell>
          <cell r="AI12">
            <v>0.14000000000000001</v>
          </cell>
          <cell r="AJ12">
            <v>0.53</v>
          </cell>
          <cell r="AK12">
            <v>0.67</v>
          </cell>
          <cell r="AL12">
            <v>0.75</v>
          </cell>
          <cell r="AM12">
            <v>0.75</v>
          </cell>
          <cell r="AN12">
            <v>0.25</v>
          </cell>
          <cell r="AO12">
            <v>0</v>
          </cell>
          <cell r="AP12">
            <v>0.08</v>
          </cell>
          <cell r="AQ12">
            <v>0.33</v>
          </cell>
          <cell r="AR12">
            <v>0</v>
          </cell>
          <cell r="AS12">
            <v>0.67</v>
          </cell>
          <cell r="AT12">
            <v>0.67</v>
          </cell>
          <cell r="AU12">
            <v>0.75</v>
          </cell>
          <cell r="AV12">
            <v>0.75</v>
          </cell>
          <cell r="AW12">
            <v>0.21</v>
          </cell>
          <cell r="AX12">
            <v>0.04</v>
          </cell>
          <cell r="AY12">
            <v>0.09</v>
          </cell>
          <cell r="AZ12">
            <v>0.33999999999999997</v>
          </cell>
          <cell r="BA12">
            <v>0.08</v>
          </cell>
          <cell r="BB12">
            <v>0.57999999999999996</v>
          </cell>
          <cell r="BC12">
            <v>0.65999999999999992</v>
          </cell>
          <cell r="BD12">
            <v>0.75</v>
          </cell>
          <cell r="BE12">
            <v>0.75</v>
          </cell>
          <cell r="BF12">
            <v>0.21</v>
          </cell>
          <cell r="BG12">
            <v>0.03</v>
          </cell>
          <cell r="BH12">
            <v>0.09</v>
          </cell>
          <cell r="BI12">
            <v>0.32999999999999996</v>
          </cell>
          <cell r="BJ12">
            <v>0.06</v>
          </cell>
          <cell r="BK12">
            <v>0.61</v>
          </cell>
          <cell r="BL12">
            <v>0.66999999999999993</v>
          </cell>
          <cell r="BM12">
            <v>0.75</v>
          </cell>
          <cell r="BN12">
            <v>0.75</v>
          </cell>
          <cell r="BO12">
            <v>0.21</v>
          </cell>
          <cell r="BP12">
            <v>0.04</v>
          </cell>
          <cell r="BQ12">
            <v>0.09</v>
          </cell>
          <cell r="BR12">
            <v>0.33999999999999997</v>
          </cell>
          <cell r="BS12">
            <v>7.0000000000000007E-2</v>
          </cell>
          <cell r="BT12">
            <v>0.59</v>
          </cell>
          <cell r="BU12">
            <v>0.65999999999999992</v>
          </cell>
          <cell r="BV12">
            <v>0.75</v>
          </cell>
          <cell r="BW12">
            <v>0.75</v>
          </cell>
          <cell r="BX12">
            <v>0.1</v>
          </cell>
          <cell r="BY12">
            <v>0.05</v>
          </cell>
          <cell r="BZ12">
            <v>0.06</v>
          </cell>
          <cell r="CA12">
            <v>0.21000000000000002</v>
          </cell>
          <cell r="CB12">
            <v>0.18</v>
          </cell>
          <cell r="CC12">
            <v>0.61</v>
          </cell>
          <cell r="CD12">
            <v>0.79</v>
          </cell>
          <cell r="CE12">
            <v>0.75</v>
          </cell>
          <cell r="CF12">
            <v>0.75</v>
          </cell>
          <cell r="CG12">
            <v>0.19</v>
          </cell>
          <cell r="CH12">
            <v>0.05</v>
          </cell>
          <cell r="CI12">
            <v>0.09</v>
          </cell>
          <cell r="CJ12">
            <v>0.32999999999999996</v>
          </cell>
          <cell r="CK12">
            <v>0.1</v>
          </cell>
          <cell r="CL12">
            <v>0.56999999999999995</v>
          </cell>
          <cell r="CM12">
            <v>0.66999999999999993</v>
          </cell>
          <cell r="CN12">
            <v>0.75</v>
          </cell>
          <cell r="CO12">
            <v>0.75</v>
          </cell>
          <cell r="CP12">
            <v>0.18</v>
          </cell>
          <cell r="CQ12">
            <v>0.05</v>
          </cell>
          <cell r="CR12">
            <v>0.09</v>
          </cell>
          <cell r="CS12">
            <v>0.31999999999999995</v>
          </cell>
          <cell r="CT12">
            <v>0.12</v>
          </cell>
          <cell r="CU12">
            <v>0.56000000000000005</v>
          </cell>
          <cell r="CV12">
            <v>0.68</v>
          </cell>
          <cell r="CW12">
            <v>0.75</v>
          </cell>
          <cell r="CX12">
            <v>0.75</v>
          </cell>
        </row>
        <row r="13">
          <cell r="B13">
            <v>5</v>
          </cell>
          <cell r="C13" t="str">
            <v>HID Lighting</v>
          </cell>
          <cell r="D13">
            <v>0.15</v>
          </cell>
          <cell r="E13">
            <v>0.05</v>
          </cell>
          <cell r="F13">
            <v>0.08</v>
          </cell>
          <cell r="G13">
            <v>0.28000000000000003</v>
          </cell>
          <cell r="H13">
            <v>0.16</v>
          </cell>
          <cell r="I13">
            <v>0.56000000000000005</v>
          </cell>
          <cell r="J13">
            <v>0.72000000000000008</v>
          </cell>
          <cell r="K13">
            <v>0.75</v>
          </cell>
          <cell r="L13">
            <v>0.75</v>
          </cell>
          <cell r="M13">
            <v>0.18</v>
          </cell>
          <cell r="N13">
            <v>0.06</v>
          </cell>
          <cell r="O13">
            <v>0.1</v>
          </cell>
          <cell r="P13">
            <v>0.33999999999999997</v>
          </cell>
          <cell r="Q13">
            <v>0.12</v>
          </cell>
          <cell r="R13">
            <v>0.54</v>
          </cell>
          <cell r="S13">
            <v>0.66</v>
          </cell>
          <cell r="T13">
            <v>0.75</v>
          </cell>
          <cell r="U13">
            <v>0.75</v>
          </cell>
          <cell r="V13">
            <v>0.16</v>
          </cell>
          <cell r="W13">
            <v>0.08</v>
          </cell>
          <cell r="X13">
            <v>0.1</v>
          </cell>
          <cell r="Y13">
            <v>0.33999999999999997</v>
          </cell>
          <cell r="Z13">
            <v>0.17</v>
          </cell>
          <cell r="AA13">
            <v>0.49</v>
          </cell>
          <cell r="AB13">
            <v>0.66</v>
          </cell>
          <cell r="AC13">
            <v>0.75</v>
          </cell>
          <cell r="AD13">
            <v>0.75</v>
          </cell>
          <cell r="AE13">
            <v>0.16</v>
          </cell>
          <cell r="AF13">
            <v>7.0000000000000007E-2</v>
          </cell>
          <cell r="AG13">
            <v>0.1</v>
          </cell>
          <cell r="AH13">
            <v>0.33</v>
          </cell>
          <cell r="AI13">
            <v>0.14000000000000001</v>
          </cell>
          <cell r="AJ13">
            <v>0.53</v>
          </cell>
          <cell r="AK13">
            <v>0.67</v>
          </cell>
          <cell r="AL13">
            <v>0.75</v>
          </cell>
          <cell r="AM13">
            <v>0.75</v>
          </cell>
          <cell r="AN13">
            <v>0.25</v>
          </cell>
          <cell r="AO13">
            <v>0</v>
          </cell>
          <cell r="AP13">
            <v>0.08</v>
          </cell>
          <cell r="AQ13">
            <v>0.33</v>
          </cell>
          <cell r="AR13">
            <v>0</v>
          </cell>
          <cell r="AS13">
            <v>0.67</v>
          </cell>
          <cell r="AT13">
            <v>0.67</v>
          </cell>
          <cell r="AU13">
            <v>0.75</v>
          </cell>
          <cell r="AV13">
            <v>0.75</v>
          </cell>
          <cell r="AW13">
            <v>0.21</v>
          </cell>
          <cell r="AX13">
            <v>0.04</v>
          </cell>
          <cell r="AY13">
            <v>0.09</v>
          </cell>
          <cell r="AZ13">
            <v>0.33999999999999997</v>
          </cell>
          <cell r="BA13">
            <v>0.08</v>
          </cell>
          <cell r="BB13">
            <v>0.57999999999999996</v>
          </cell>
          <cell r="BC13">
            <v>0.65999999999999992</v>
          </cell>
          <cell r="BD13">
            <v>0.75</v>
          </cell>
          <cell r="BE13">
            <v>0.75</v>
          </cell>
          <cell r="BF13">
            <v>0.21</v>
          </cell>
          <cell r="BG13">
            <v>0.03</v>
          </cell>
          <cell r="BH13">
            <v>0.09</v>
          </cell>
          <cell r="BI13">
            <v>0.32999999999999996</v>
          </cell>
          <cell r="BJ13">
            <v>0.06</v>
          </cell>
          <cell r="BK13">
            <v>0.61</v>
          </cell>
          <cell r="BL13">
            <v>0.66999999999999993</v>
          </cell>
          <cell r="BM13">
            <v>0.75</v>
          </cell>
          <cell r="BN13">
            <v>0.75</v>
          </cell>
          <cell r="BO13">
            <v>0.21</v>
          </cell>
          <cell r="BP13">
            <v>0.04</v>
          </cell>
          <cell r="BQ13">
            <v>0.09</v>
          </cell>
          <cell r="BR13">
            <v>0.33999999999999997</v>
          </cell>
          <cell r="BS13">
            <v>7.0000000000000007E-2</v>
          </cell>
          <cell r="BT13">
            <v>0.59</v>
          </cell>
          <cell r="BU13">
            <v>0.65999999999999992</v>
          </cell>
          <cell r="BV13">
            <v>0.75</v>
          </cell>
          <cell r="BW13">
            <v>0.75</v>
          </cell>
          <cell r="BX13">
            <v>0.1</v>
          </cell>
          <cell r="BY13">
            <v>0.05</v>
          </cell>
          <cell r="BZ13">
            <v>0.06</v>
          </cell>
          <cell r="CA13">
            <v>0.21000000000000002</v>
          </cell>
          <cell r="CB13">
            <v>0.18</v>
          </cell>
          <cell r="CC13">
            <v>0.61</v>
          </cell>
          <cell r="CD13">
            <v>0.79</v>
          </cell>
          <cell r="CE13">
            <v>0.75</v>
          </cell>
          <cell r="CF13">
            <v>0.75</v>
          </cell>
          <cell r="CG13">
            <v>0.19</v>
          </cell>
          <cell r="CH13">
            <v>0.05</v>
          </cell>
          <cell r="CI13">
            <v>0.09</v>
          </cell>
          <cell r="CJ13">
            <v>0.32999999999999996</v>
          </cell>
          <cell r="CK13">
            <v>0.1</v>
          </cell>
          <cell r="CL13">
            <v>0.56999999999999995</v>
          </cell>
          <cell r="CM13">
            <v>0.66999999999999993</v>
          </cell>
          <cell r="CN13">
            <v>0.75</v>
          </cell>
          <cell r="CO13">
            <v>0.75</v>
          </cell>
          <cell r="CP13">
            <v>0.18</v>
          </cell>
          <cell r="CQ13">
            <v>0.05</v>
          </cell>
          <cell r="CR13">
            <v>0.09</v>
          </cell>
          <cell r="CS13">
            <v>0.31999999999999995</v>
          </cell>
          <cell r="CT13">
            <v>0.12</v>
          </cell>
          <cell r="CU13">
            <v>0.56000000000000005</v>
          </cell>
          <cell r="CV13">
            <v>0.68</v>
          </cell>
          <cell r="CW13">
            <v>0.75</v>
          </cell>
          <cell r="CX13">
            <v>0.75</v>
          </cell>
        </row>
        <row r="14">
          <cell r="B14">
            <v>6</v>
          </cell>
          <cell r="C14" t="str">
            <v>Building Shell</v>
          </cell>
          <cell r="D14">
            <v>0.55000000000000004</v>
          </cell>
          <cell r="E14">
            <v>7.0000000000000007E-2</v>
          </cell>
          <cell r="F14">
            <v>0.24</v>
          </cell>
          <cell r="G14">
            <v>0.8600000000000001</v>
          </cell>
          <cell r="H14">
            <v>0</v>
          </cell>
          <cell r="I14">
            <v>0.14000000000000001</v>
          </cell>
          <cell r="J14">
            <v>0.14000000000000001</v>
          </cell>
          <cell r="K14">
            <v>0.72</v>
          </cell>
          <cell r="L14">
            <v>0</v>
          </cell>
          <cell r="M14">
            <v>0.44</v>
          </cell>
          <cell r="N14">
            <v>0.16</v>
          </cell>
          <cell r="O14">
            <v>0.24</v>
          </cell>
          <cell r="P14">
            <v>0.84</v>
          </cell>
          <cell r="Q14">
            <v>0.01</v>
          </cell>
          <cell r="R14">
            <v>0.15</v>
          </cell>
          <cell r="S14">
            <v>0.16</v>
          </cell>
          <cell r="T14">
            <v>0.72</v>
          </cell>
          <cell r="U14">
            <v>0</v>
          </cell>
          <cell r="V14">
            <v>0.39</v>
          </cell>
          <cell r="W14">
            <v>0.18</v>
          </cell>
          <cell r="X14">
            <v>0.23</v>
          </cell>
          <cell r="Y14">
            <v>0.8</v>
          </cell>
          <cell r="Z14">
            <v>0.04</v>
          </cell>
          <cell r="AA14">
            <v>0.16</v>
          </cell>
          <cell r="AB14">
            <v>0.2</v>
          </cell>
          <cell r="AC14">
            <v>0.72</v>
          </cell>
          <cell r="AD14">
            <v>0</v>
          </cell>
          <cell r="AE14">
            <v>0.53</v>
          </cell>
          <cell r="AF14">
            <v>0.16</v>
          </cell>
          <cell r="AG14">
            <v>0.28000000000000003</v>
          </cell>
          <cell r="AH14">
            <v>0.97000000000000008</v>
          </cell>
          <cell r="AI14">
            <v>0</v>
          </cell>
          <cell r="AJ14">
            <v>0.03</v>
          </cell>
          <cell r="AK14">
            <v>0.03</v>
          </cell>
          <cell r="AL14">
            <v>0.72</v>
          </cell>
          <cell r="AM14">
            <v>0</v>
          </cell>
          <cell r="AN14">
            <v>0.55000000000000004</v>
          </cell>
          <cell r="AO14">
            <v>0.19</v>
          </cell>
          <cell r="AP14">
            <v>0.25</v>
          </cell>
          <cell r="AQ14">
            <v>0.99</v>
          </cell>
          <cell r="AR14">
            <v>0</v>
          </cell>
          <cell r="AS14">
            <v>0.01</v>
          </cell>
          <cell r="AT14">
            <v>0.01</v>
          </cell>
          <cell r="AU14">
            <v>0.72</v>
          </cell>
          <cell r="AV14">
            <v>0</v>
          </cell>
          <cell r="AW14">
            <v>0.67</v>
          </cell>
          <cell r="AX14">
            <v>0.02</v>
          </cell>
          <cell r="AY14">
            <v>0.18</v>
          </cell>
          <cell r="AZ14">
            <v>0.87000000000000011</v>
          </cell>
          <cell r="BA14">
            <v>0</v>
          </cell>
          <cell r="BB14">
            <v>0.13</v>
          </cell>
          <cell r="BC14">
            <v>0.13</v>
          </cell>
          <cell r="BD14">
            <v>0.72</v>
          </cell>
          <cell r="BE14">
            <v>0</v>
          </cell>
          <cell r="BF14">
            <v>0.51</v>
          </cell>
          <cell r="BG14">
            <v>0.16</v>
          </cell>
          <cell r="BH14">
            <v>0.24</v>
          </cell>
          <cell r="BI14">
            <v>0.91</v>
          </cell>
          <cell r="BJ14">
            <v>0</v>
          </cell>
          <cell r="BK14">
            <v>0.09</v>
          </cell>
          <cell r="BL14">
            <v>0.09</v>
          </cell>
          <cell r="BM14">
            <v>0.72</v>
          </cell>
          <cell r="BN14">
            <v>0</v>
          </cell>
          <cell r="BO14">
            <v>0.62</v>
          </cell>
          <cell r="BP14">
            <v>0.03</v>
          </cell>
          <cell r="BQ14">
            <v>0.11</v>
          </cell>
          <cell r="BR14">
            <v>0.76</v>
          </cell>
          <cell r="BS14">
            <v>0</v>
          </cell>
          <cell r="BT14">
            <v>0.24</v>
          </cell>
          <cell r="BU14">
            <v>0.24</v>
          </cell>
          <cell r="BV14">
            <v>0.72</v>
          </cell>
          <cell r="BW14">
            <v>0</v>
          </cell>
          <cell r="BX14">
            <v>0.52</v>
          </cell>
          <cell r="BY14">
            <v>7.0000000000000007E-2</v>
          </cell>
          <cell r="BZ14">
            <v>0.26</v>
          </cell>
          <cell r="CA14">
            <v>0.85000000000000009</v>
          </cell>
          <cell r="CB14">
            <v>0.01</v>
          </cell>
          <cell r="CC14">
            <v>0.14000000000000001</v>
          </cell>
          <cell r="CD14">
            <v>0.15000000000000002</v>
          </cell>
          <cell r="CE14">
            <v>0.72</v>
          </cell>
          <cell r="CF14">
            <v>0</v>
          </cell>
          <cell r="CG14">
            <v>0.55000000000000004</v>
          </cell>
          <cell r="CH14">
            <v>0.19</v>
          </cell>
          <cell r="CI14">
            <v>0.25</v>
          </cell>
          <cell r="CJ14">
            <v>0.99</v>
          </cell>
          <cell r="CK14">
            <v>0</v>
          </cell>
          <cell r="CL14">
            <v>0.01</v>
          </cell>
          <cell r="CM14">
            <v>0.01</v>
          </cell>
          <cell r="CN14">
            <v>0.72</v>
          </cell>
          <cell r="CO14">
            <v>0</v>
          </cell>
          <cell r="CP14">
            <v>0.53</v>
          </cell>
          <cell r="CQ14">
            <v>0.12</v>
          </cell>
          <cell r="CR14">
            <v>0.22</v>
          </cell>
          <cell r="CS14">
            <v>0.87</v>
          </cell>
          <cell r="CT14">
            <v>0.01</v>
          </cell>
          <cell r="CU14">
            <v>0.12</v>
          </cell>
          <cell r="CV14">
            <v>0.13</v>
          </cell>
          <cell r="CW14">
            <v>0.72</v>
          </cell>
          <cell r="CX14">
            <v>0</v>
          </cell>
        </row>
        <row r="15">
          <cell r="B15">
            <v>7</v>
          </cell>
          <cell r="C15" t="str">
            <v>Motors</v>
          </cell>
          <cell r="D15">
            <v>0.1</v>
          </cell>
          <cell r="E15">
            <v>0.05</v>
          </cell>
          <cell r="F15">
            <v>0.06</v>
          </cell>
          <cell r="G15">
            <v>0.21000000000000002</v>
          </cell>
          <cell r="H15">
            <v>0.23</v>
          </cell>
          <cell r="I15">
            <v>0.56000000000000005</v>
          </cell>
          <cell r="J15">
            <v>0.79</v>
          </cell>
          <cell r="K15">
            <v>0.8</v>
          </cell>
          <cell r="L15">
            <v>0.8</v>
          </cell>
          <cell r="M15">
            <v>0.14000000000000001</v>
          </cell>
          <cell r="N15">
            <v>0.1</v>
          </cell>
          <cell r="O15">
            <v>0.09</v>
          </cell>
          <cell r="P15">
            <v>0.33</v>
          </cell>
          <cell r="Q15">
            <v>0.19</v>
          </cell>
          <cell r="R15">
            <v>0.48</v>
          </cell>
          <cell r="S15">
            <v>0.66999999999999993</v>
          </cell>
          <cell r="T15">
            <v>0.8</v>
          </cell>
          <cell r="U15">
            <v>0.8</v>
          </cell>
          <cell r="V15">
            <v>0.14000000000000001</v>
          </cell>
          <cell r="W15">
            <v>0.1</v>
          </cell>
          <cell r="X15">
            <v>0.09</v>
          </cell>
          <cell r="Y15">
            <v>0.33</v>
          </cell>
          <cell r="Z15">
            <v>0.19</v>
          </cell>
          <cell r="AA15">
            <v>0.48</v>
          </cell>
          <cell r="AB15">
            <v>0.66999999999999993</v>
          </cell>
          <cell r="AC15">
            <v>0.8</v>
          </cell>
          <cell r="AD15">
            <v>0.8</v>
          </cell>
          <cell r="AE15">
            <v>0.14000000000000001</v>
          </cell>
          <cell r="AF15">
            <v>0.1</v>
          </cell>
          <cell r="AG15">
            <v>0.09</v>
          </cell>
          <cell r="AH15">
            <v>0.33</v>
          </cell>
          <cell r="AI15">
            <v>0.2</v>
          </cell>
          <cell r="AJ15">
            <v>0.47</v>
          </cell>
          <cell r="AK15">
            <v>0.66999999999999993</v>
          </cell>
          <cell r="AL15">
            <v>0.8</v>
          </cell>
          <cell r="AM15">
            <v>0.8</v>
          </cell>
          <cell r="AN15">
            <v>0.25</v>
          </cell>
          <cell r="AO15">
            <v>0</v>
          </cell>
          <cell r="AP15">
            <v>0.08</v>
          </cell>
          <cell r="AQ15">
            <v>0.33</v>
          </cell>
          <cell r="AR15">
            <v>0</v>
          </cell>
          <cell r="AS15">
            <v>0.67</v>
          </cell>
          <cell r="AT15">
            <v>0.67</v>
          </cell>
          <cell r="AU15">
            <v>0.8</v>
          </cell>
          <cell r="AV15">
            <v>0.8</v>
          </cell>
          <cell r="AW15">
            <v>0.15</v>
          </cell>
          <cell r="AX15">
            <v>0</v>
          </cell>
          <cell r="AY15">
            <v>0.04</v>
          </cell>
          <cell r="AZ15">
            <v>0.19</v>
          </cell>
          <cell r="BA15">
            <v>0.21</v>
          </cell>
          <cell r="BB15">
            <v>0.6</v>
          </cell>
          <cell r="BC15">
            <v>0.80999999999999994</v>
          </cell>
          <cell r="BD15">
            <v>0.8</v>
          </cell>
          <cell r="BE15">
            <v>0.8</v>
          </cell>
          <cell r="BF15">
            <v>0.14000000000000001</v>
          </cell>
          <cell r="BG15">
            <v>0.1</v>
          </cell>
          <cell r="BH15">
            <v>0.09</v>
          </cell>
          <cell r="BI15">
            <v>0.33</v>
          </cell>
          <cell r="BJ15">
            <v>0.2</v>
          </cell>
          <cell r="BK15">
            <v>0.47</v>
          </cell>
          <cell r="BL15">
            <v>0.66999999999999993</v>
          </cell>
          <cell r="BM15">
            <v>0.8</v>
          </cell>
          <cell r="BN15">
            <v>0.8</v>
          </cell>
          <cell r="BO15">
            <v>0.12</v>
          </cell>
          <cell r="BP15">
            <v>0.1</v>
          </cell>
          <cell r="BQ15">
            <v>0.08</v>
          </cell>
          <cell r="BR15">
            <v>0.3</v>
          </cell>
          <cell r="BS15">
            <v>0.21</v>
          </cell>
          <cell r="BT15">
            <v>0.49</v>
          </cell>
          <cell r="BU15">
            <v>0.7</v>
          </cell>
          <cell r="BV15">
            <v>0.8</v>
          </cell>
          <cell r="BW15">
            <v>0.8</v>
          </cell>
          <cell r="BX15">
            <v>0.09</v>
          </cell>
          <cell r="BY15">
            <v>0.02</v>
          </cell>
          <cell r="BZ15">
            <v>0.05</v>
          </cell>
          <cell r="CA15">
            <v>0.16</v>
          </cell>
          <cell r="CB15">
            <v>0.23</v>
          </cell>
          <cell r="CC15">
            <v>0.61</v>
          </cell>
          <cell r="CD15">
            <v>0.84</v>
          </cell>
          <cell r="CE15">
            <v>0.8</v>
          </cell>
          <cell r="CF15">
            <v>0.8</v>
          </cell>
          <cell r="CG15">
            <v>0.14000000000000001</v>
          </cell>
          <cell r="CH15">
            <v>0.1</v>
          </cell>
          <cell r="CI15">
            <v>0.09</v>
          </cell>
          <cell r="CJ15">
            <v>0.33</v>
          </cell>
          <cell r="CK15">
            <v>0.19</v>
          </cell>
          <cell r="CL15">
            <v>0.48</v>
          </cell>
          <cell r="CM15">
            <v>0.66999999999999993</v>
          </cell>
          <cell r="CN15">
            <v>0.8</v>
          </cell>
          <cell r="CO15">
            <v>0.8</v>
          </cell>
          <cell r="CP15">
            <v>0.13</v>
          </cell>
          <cell r="CQ15">
            <v>0.08</v>
          </cell>
          <cell r="CR15">
            <v>0.08</v>
          </cell>
          <cell r="CS15">
            <v>0.29000000000000004</v>
          </cell>
          <cell r="CT15">
            <v>0.2</v>
          </cell>
          <cell r="CU15">
            <v>0.51</v>
          </cell>
          <cell r="CV15">
            <v>0.71</v>
          </cell>
          <cell r="CW15">
            <v>0.8</v>
          </cell>
          <cell r="CX15">
            <v>0.8</v>
          </cell>
        </row>
        <row r="16">
          <cell r="B16">
            <v>8</v>
          </cell>
          <cell r="C16" t="str">
            <v>Chiller (equipment or systems)</v>
          </cell>
          <cell r="D16">
            <v>0.55000000000000004</v>
          </cell>
          <cell r="E16">
            <v>7.0000000000000007E-2</v>
          </cell>
          <cell r="F16">
            <v>0.24</v>
          </cell>
          <cell r="G16">
            <v>0.8600000000000001</v>
          </cell>
          <cell r="H16">
            <v>0</v>
          </cell>
          <cell r="I16">
            <v>0.14000000000000001</v>
          </cell>
          <cell r="J16">
            <v>0.14000000000000001</v>
          </cell>
          <cell r="K16">
            <v>0.72</v>
          </cell>
          <cell r="L16">
            <v>0</v>
          </cell>
          <cell r="M16">
            <v>0.44</v>
          </cell>
          <cell r="N16">
            <v>0.16</v>
          </cell>
          <cell r="O16">
            <v>0.24</v>
          </cell>
          <cell r="P16">
            <v>0.84</v>
          </cell>
          <cell r="Q16">
            <v>0.01</v>
          </cell>
          <cell r="R16">
            <v>0.15</v>
          </cell>
          <cell r="S16">
            <v>0.16</v>
          </cell>
          <cell r="T16">
            <v>0.72</v>
          </cell>
          <cell r="U16">
            <v>0</v>
          </cell>
          <cell r="V16">
            <v>0.39</v>
          </cell>
          <cell r="W16">
            <v>0.18</v>
          </cell>
          <cell r="X16">
            <v>0.23</v>
          </cell>
          <cell r="Y16">
            <v>0.8</v>
          </cell>
          <cell r="Z16">
            <v>0.04</v>
          </cell>
          <cell r="AA16">
            <v>0.16</v>
          </cell>
          <cell r="AB16">
            <v>0.2</v>
          </cell>
          <cell r="AC16">
            <v>0.72</v>
          </cell>
          <cell r="AD16">
            <v>0</v>
          </cell>
          <cell r="AE16">
            <v>0.53</v>
          </cell>
          <cell r="AF16">
            <v>0.16</v>
          </cell>
          <cell r="AG16">
            <v>0.28000000000000003</v>
          </cell>
          <cell r="AH16">
            <v>0.97000000000000008</v>
          </cell>
          <cell r="AI16">
            <v>0</v>
          </cell>
          <cell r="AJ16">
            <v>0.03</v>
          </cell>
          <cell r="AK16">
            <v>0.03</v>
          </cell>
          <cell r="AL16">
            <v>0.72</v>
          </cell>
          <cell r="AM16">
            <v>0</v>
          </cell>
          <cell r="AN16">
            <v>0.55000000000000004</v>
          </cell>
          <cell r="AO16">
            <v>0.19</v>
          </cell>
          <cell r="AP16">
            <v>0.25</v>
          </cell>
          <cell r="AQ16">
            <v>0.99</v>
          </cell>
          <cell r="AR16">
            <v>0</v>
          </cell>
          <cell r="AS16">
            <v>0.01</v>
          </cell>
          <cell r="AT16">
            <v>0.01</v>
          </cell>
          <cell r="AU16">
            <v>0.72</v>
          </cell>
          <cell r="AV16">
            <v>0</v>
          </cell>
          <cell r="AW16">
            <v>0.67</v>
          </cell>
          <cell r="AX16">
            <v>0.02</v>
          </cell>
          <cell r="AY16">
            <v>0.18</v>
          </cell>
          <cell r="AZ16">
            <v>0.87000000000000011</v>
          </cell>
          <cell r="BA16">
            <v>0</v>
          </cell>
          <cell r="BB16">
            <v>0.13</v>
          </cell>
          <cell r="BC16">
            <v>0.13</v>
          </cell>
          <cell r="BD16">
            <v>0.72</v>
          </cell>
          <cell r="BE16">
            <v>0</v>
          </cell>
          <cell r="BF16">
            <v>0.51</v>
          </cell>
          <cell r="BG16">
            <v>0.16</v>
          </cell>
          <cell r="BH16">
            <v>0.24</v>
          </cell>
          <cell r="BI16">
            <v>0.91</v>
          </cell>
          <cell r="BJ16">
            <v>0</v>
          </cell>
          <cell r="BK16">
            <v>0.09</v>
          </cell>
          <cell r="BL16">
            <v>0.09</v>
          </cell>
          <cell r="BM16">
            <v>0.72</v>
          </cell>
          <cell r="BN16">
            <v>0</v>
          </cell>
          <cell r="BO16">
            <v>0.62</v>
          </cell>
          <cell r="BP16">
            <v>0.03</v>
          </cell>
          <cell r="BQ16">
            <v>0.11</v>
          </cell>
          <cell r="BR16">
            <v>0.76</v>
          </cell>
          <cell r="BS16">
            <v>0</v>
          </cell>
          <cell r="BT16">
            <v>0.24</v>
          </cell>
          <cell r="BU16">
            <v>0.24</v>
          </cell>
          <cell r="BV16">
            <v>0.72</v>
          </cell>
          <cell r="BW16">
            <v>0</v>
          </cell>
          <cell r="BX16">
            <v>0.52</v>
          </cell>
          <cell r="BY16">
            <v>7.0000000000000007E-2</v>
          </cell>
          <cell r="BZ16">
            <v>0.26</v>
          </cell>
          <cell r="CA16">
            <v>0.85000000000000009</v>
          </cell>
          <cell r="CB16">
            <v>0.01</v>
          </cell>
          <cell r="CC16">
            <v>0.14000000000000001</v>
          </cell>
          <cell r="CD16">
            <v>0.15000000000000002</v>
          </cell>
          <cell r="CE16">
            <v>0.72</v>
          </cell>
          <cell r="CF16">
            <v>0</v>
          </cell>
          <cell r="CG16">
            <v>0.55000000000000004</v>
          </cell>
          <cell r="CH16">
            <v>0.19</v>
          </cell>
          <cell r="CI16">
            <v>0.25</v>
          </cell>
          <cell r="CJ16">
            <v>0.99</v>
          </cell>
          <cell r="CK16">
            <v>0</v>
          </cell>
          <cell r="CL16">
            <v>0.01</v>
          </cell>
          <cell r="CM16">
            <v>0.01</v>
          </cell>
          <cell r="CN16">
            <v>0.72</v>
          </cell>
          <cell r="CO16">
            <v>0</v>
          </cell>
          <cell r="CP16">
            <v>0.53</v>
          </cell>
          <cell r="CQ16">
            <v>0.12</v>
          </cell>
          <cell r="CR16">
            <v>0.22</v>
          </cell>
          <cell r="CS16">
            <v>0.87</v>
          </cell>
          <cell r="CT16">
            <v>0.01</v>
          </cell>
          <cell r="CU16">
            <v>0.12</v>
          </cell>
          <cell r="CV16">
            <v>0.13</v>
          </cell>
          <cell r="CW16">
            <v>0.72</v>
          </cell>
          <cell r="CX16">
            <v>0</v>
          </cell>
        </row>
        <row r="17">
          <cell r="B17">
            <v>9</v>
          </cell>
          <cell r="C17" t="str">
            <v>Unitary HVAC (equipment or systems)</v>
          </cell>
          <cell r="D17">
            <v>0.55000000000000004</v>
          </cell>
          <cell r="E17">
            <v>7.0000000000000007E-2</v>
          </cell>
          <cell r="F17">
            <v>0.24</v>
          </cell>
          <cell r="G17">
            <v>0.8600000000000001</v>
          </cell>
          <cell r="H17">
            <v>0</v>
          </cell>
          <cell r="I17">
            <v>0.14000000000000001</v>
          </cell>
          <cell r="J17">
            <v>0.14000000000000001</v>
          </cell>
          <cell r="K17">
            <v>0.72</v>
          </cell>
          <cell r="L17">
            <v>0</v>
          </cell>
          <cell r="M17">
            <v>0.44</v>
          </cell>
          <cell r="N17">
            <v>0.16</v>
          </cell>
          <cell r="O17">
            <v>0.24</v>
          </cell>
          <cell r="P17">
            <v>0.84</v>
          </cell>
          <cell r="Q17">
            <v>0.01</v>
          </cell>
          <cell r="R17">
            <v>0.15</v>
          </cell>
          <cell r="S17">
            <v>0.16</v>
          </cell>
          <cell r="T17">
            <v>0.72</v>
          </cell>
          <cell r="U17">
            <v>0</v>
          </cell>
          <cell r="V17">
            <v>0.39</v>
          </cell>
          <cell r="W17">
            <v>0.18</v>
          </cell>
          <cell r="X17">
            <v>0.23</v>
          </cell>
          <cell r="Y17">
            <v>0.8</v>
          </cell>
          <cell r="Z17">
            <v>0.04</v>
          </cell>
          <cell r="AA17">
            <v>0.16</v>
          </cell>
          <cell r="AB17">
            <v>0.2</v>
          </cell>
          <cell r="AC17">
            <v>0.72</v>
          </cell>
          <cell r="AD17">
            <v>0</v>
          </cell>
          <cell r="AE17">
            <v>0.53</v>
          </cell>
          <cell r="AF17">
            <v>0.16</v>
          </cell>
          <cell r="AG17">
            <v>0.28000000000000003</v>
          </cell>
          <cell r="AH17">
            <v>0.97000000000000008</v>
          </cell>
          <cell r="AI17">
            <v>0</v>
          </cell>
          <cell r="AJ17">
            <v>0.03</v>
          </cell>
          <cell r="AK17">
            <v>0.03</v>
          </cell>
          <cell r="AL17">
            <v>0.72</v>
          </cell>
          <cell r="AM17">
            <v>0</v>
          </cell>
          <cell r="AN17">
            <v>0.55000000000000004</v>
          </cell>
          <cell r="AO17">
            <v>0.19</v>
          </cell>
          <cell r="AP17">
            <v>0.25</v>
          </cell>
          <cell r="AQ17">
            <v>0.99</v>
          </cell>
          <cell r="AR17">
            <v>0</v>
          </cell>
          <cell r="AS17">
            <v>0.01</v>
          </cell>
          <cell r="AT17">
            <v>0.01</v>
          </cell>
          <cell r="AU17">
            <v>0.72</v>
          </cell>
          <cell r="AV17">
            <v>0</v>
          </cell>
          <cell r="AW17">
            <v>0.67</v>
          </cell>
          <cell r="AX17">
            <v>0.02</v>
          </cell>
          <cell r="AY17">
            <v>0.18</v>
          </cell>
          <cell r="AZ17">
            <v>0.87000000000000011</v>
          </cell>
          <cell r="BA17">
            <v>0</v>
          </cell>
          <cell r="BB17">
            <v>0.13</v>
          </cell>
          <cell r="BC17">
            <v>0.13</v>
          </cell>
          <cell r="BD17">
            <v>0.72</v>
          </cell>
          <cell r="BE17">
            <v>0</v>
          </cell>
          <cell r="BF17">
            <v>0.51</v>
          </cell>
          <cell r="BG17">
            <v>0.16</v>
          </cell>
          <cell r="BH17">
            <v>0.24</v>
          </cell>
          <cell r="BI17">
            <v>0.91</v>
          </cell>
          <cell r="BJ17">
            <v>0</v>
          </cell>
          <cell r="BK17">
            <v>0.09</v>
          </cell>
          <cell r="BL17">
            <v>0.09</v>
          </cell>
          <cell r="BM17">
            <v>0.72</v>
          </cell>
          <cell r="BN17">
            <v>0</v>
          </cell>
          <cell r="BO17">
            <v>0.62</v>
          </cell>
          <cell r="BP17">
            <v>0.03</v>
          </cell>
          <cell r="BQ17">
            <v>0.11</v>
          </cell>
          <cell r="BR17">
            <v>0.76</v>
          </cell>
          <cell r="BS17">
            <v>0</v>
          </cell>
          <cell r="BT17">
            <v>0.24</v>
          </cell>
          <cell r="BU17">
            <v>0.24</v>
          </cell>
          <cell r="BV17">
            <v>0.72</v>
          </cell>
          <cell r="BW17">
            <v>0</v>
          </cell>
          <cell r="BX17">
            <v>0.52</v>
          </cell>
          <cell r="BY17">
            <v>7.0000000000000007E-2</v>
          </cell>
          <cell r="BZ17">
            <v>0.26</v>
          </cell>
          <cell r="CA17">
            <v>0.85000000000000009</v>
          </cell>
          <cell r="CB17">
            <v>0.01</v>
          </cell>
          <cell r="CC17">
            <v>0.14000000000000001</v>
          </cell>
          <cell r="CD17">
            <v>0.15000000000000002</v>
          </cell>
          <cell r="CE17">
            <v>0.72</v>
          </cell>
          <cell r="CF17">
            <v>0</v>
          </cell>
          <cell r="CG17">
            <v>0.55000000000000004</v>
          </cell>
          <cell r="CH17">
            <v>0.19</v>
          </cell>
          <cell r="CI17">
            <v>0.25</v>
          </cell>
          <cell r="CJ17">
            <v>0.99</v>
          </cell>
          <cell r="CK17">
            <v>0</v>
          </cell>
          <cell r="CL17">
            <v>0.01</v>
          </cell>
          <cell r="CM17">
            <v>0.01</v>
          </cell>
          <cell r="CN17">
            <v>0.72</v>
          </cell>
          <cell r="CO17">
            <v>0</v>
          </cell>
          <cell r="CP17">
            <v>0.53</v>
          </cell>
          <cell r="CQ17">
            <v>0.12</v>
          </cell>
          <cell r="CR17">
            <v>0.22</v>
          </cell>
          <cell r="CS17">
            <v>0.87</v>
          </cell>
          <cell r="CT17">
            <v>0.01</v>
          </cell>
          <cell r="CU17">
            <v>0.12</v>
          </cell>
          <cell r="CV17">
            <v>0.13</v>
          </cell>
          <cell r="CW17">
            <v>0.72</v>
          </cell>
          <cell r="CX17">
            <v>0</v>
          </cell>
        </row>
        <row r="18">
          <cell r="B18">
            <v>10</v>
          </cell>
          <cell r="C18" t="str">
            <v>EMS &amp; HVAC Controls (cooling)</v>
          </cell>
          <cell r="D18">
            <v>0.55000000000000004</v>
          </cell>
          <cell r="E18">
            <v>7.0000000000000007E-2</v>
          </cell>
          <cell r="F18">
            <v>0.24</v>
          </cell>
          <cell r="G18">
            <v>0.8600000000000001</v>
          </cell>
          <cell r="H18">
            <v>0</v>
          </cell>
          <cell r="I18">
            <v>0.14000000000000001</v>
          </cell>
          <cell r="J18">
            <v>0.14000000000000001</v>
          </cell>
          <cell r="K18">
            <v>0.72</v>
          </cell>
          <cell r="L18">
            <v>0</v>
          </cell>
          <cell r="M18">
            <v>0.44</v>
          </cell>
          <cell r="N18">
            <v>0.16</v>
          </cell>
          <cell r="O18">
            <v>0.24</v>
          </cell>
          <cell r="P18">
            <v>0.84</v>
          </cell>
          <cell r="Q18">
            <v>0.01</v>
          </cell>
          <cell r="R18">
            <v>0.15</v>
          </cell>
          <cell r="S18">
            <v>0.16</v>
          </cell>
          <cell r="T18">
            <v>0.72</v>
          </cell>
          <cell r="U18">
            <v>0</v>
          </cell>
          <cell r="V18">
            <v>0.39</v>
          </cell>
          <cell r="W18">
            <v>0.18</v>
          </cell>
          <cell r="X18">
            <v>0.23</v>
          </cell>
          <cell r="Y18">
            <v>0.8</v>
          </cell>
          <cell r="Z18">
            <v>0.04</v>
          </cell>
          <cell r="AA18">
            <v>0.16</v>
          </cell>
          <cell r="AB18">
            <v>0.2</v>
          </cell>
          <cell r="AC18">
            <v>0.72</v>
          </cell>
          <cell r="AD18">
            <v>0</v>
          </cell>
          <cell r="AE18">
            <v>0.53</v>
          </cell>
          <cell r="AF18">
            <v>0.16</v>
          </cell>
          <cell r="AG18">
            <v>0.28000000000000003</v>
          </cell>
          <cell r="AH18">
            <v>0.97000000000000008</v>
          </cell>
          <cell r="AI18">
            <v>0</v>
          </cell>
          <cell r="AJ18">
            <v>0.03</v>
          </cell>
          <cell r="AK18">
            <v>0.03</v>
          </cell>
          <cell r="AL18">
            <v>0.72</v>
          </cell>
          <cell r="AM18">
            <v>0</v>
          </cell>
          <cell r="AN18">
            <v>0.55000000000000004</v>
          </cell>
          <cell r="AO18">
            <v>0.19</v>
          </cell>
          <cell r="AP18">
            <v>0.25</v>
          </cell>
          <cell r="AQ18">
            <v>0.99</v>
          </cell>
          <cell r="AR18">
            <v>0</v>
          </cell>
          <cell r="AS18">
            <v>0.01</v>
          </cell>
          <cell r="AT18">
            <v>0.01</v>
          </cell>
          <cell r="AU18">
            <v>0.72</v>
          </cell>
          <cell r="AV18">
            <v>0</v>
          </cell>
          <cell r="AW18">
            <v>0.67</v>
          </cell>
          <cell r="AX18">
            <v>0.02</v>
          </cell>
          <cell r="AY18">
            <v>0.18</v>
          </cell>
          <cell r="AZ18">
            <v>0.87000000000000011</v>
          </cell>
          <cell r="BA18">
            <v>0</v>
          </cell>
          <cell r="BB18">
            <v>0.13</v>
          </cell>
          <cell r="BC18">
            <v>0.13</v>
          </cell>
          <cell r="BD18">
            <v>0.72</v>
          </cell>
          <cell r="BE18">
            <v>0</v>
          </cell>
          <cell r="BF18">
            <v>0.51</v>
          </cell>
          <cell r="BG18">
            <v>0.16</v>
          </cell>
          <cell r="BH18">
            <v>0.24</v>
          </cell>
          <cell r="BI18">
            <v>0.91</v>
          </cell>
          <cell r="BJ18">
            <v>0</v>
          </cell>
          <cell r="BK18">
            <v>0.09</v>
          </cell>
          <cell r="BL18">
            <v>0.09</v>
          </cell>
          <cell r="BM18">
            <v>0.72</v>
          </cell>
          <cell r="BN18">
            <v>0</v>
          </cell>
          <cell r="BO18">
            <v>0.62</v>
          </cell>
          <cell r="BP18">
            <v>0.03</v>
          </cell>
          <cell r="BQ18">
            <v>0.11</v>
          </cell>
          <cell r="BR18">
            <v>0.76</v>
          </cell>
          <cell r="BS18">
            <v>0</v>
          </cell>
          <cell r="BT18">
            <v>0.24</v>
          </cell>
          <cell r="BU18">
            <v>0.24</v>
          </cell>
          <cell r="BV18">
            <v>0.72</v>
          </cell>
          <cell r="BW18">
            <v>0</v>
          </cell>
          <cell r="BX18">
            <v>0.52</v>
          </cell>
          <cell r="BY18">
            <v>7.0000000000000007E-2</v>
          </cell>
          <cell r="BZ18">
            <v>0.26</v>
          </cell>
          <cell r="CA18">
            <v>0.85000000000000009</v>
          </cell>
          <cell r="CB18">
            <v>0.01</v>
          </cell>
          <cell r="CC18">
            <v>0.14000000000000001</v>
          </cell>
          <cell r="CD18">
            <v>0.15000000000000002</v>
          </cell>
          <cell r="CE18">
            <v>0.72</v>
          </cell>
          <cell r="CF18">
            <v>0</v>
          </cell>
          <cell r="CG18">
            <v>0.55000000000000004</v>
          </cell>
          <cell r="CH18">
            <v>0.19</v>
          </cell>
          <cell r="CI18">
            <v>0.25</v>
          </cell>
          <cell r="CJ18">
            <v>0.99</v>
          </cell>
          <cell r="CK18">
            <v>0</v>
          </cell>
          <cell r="CL18">
            <v>0.01</v>
          </cell>
          <cell r="CM18">
            <v>0.01</v>
          </cell>
          <cell r="CN18">
            <v>0.72</v>
          </cell>
          <cell r="CO18">
            <v>0</v>
          </cell>
          <cell r="CP18">
            <v>0.53</v>
          </cell>
          <cell r="CQ18">
            <v>0.12</v>
          </cell>
          <cell r="CR18">
            <v>0.22</v>
          </cell>
          <cell r="CS18">
            <v>0.87</v>
          </cell>
          <cell r="CT18">
            <v>0.01</v>
          </cell>
          <cell r="CU18">
            <v>0.12</v>
          </cell>
          <cell r="CV18">
            <v>0.13</v>
          </cell>
          <cell r="CW18">
            <v>0.72</v>
          </cell>
          <cell r="CX18">
            <v>0</v>
          </cell>
        </row>
        <row r="19">
          <cell r="B19">
            <v>11</v>
          </cell>
          <cell r="C19" t="str">
            <v>EMS &amp; HVAC Controls (ventilation)</v>
          </cell>
          <cell r="D19">
            <v>0.1</v>
          </cell>
          <cell r="E19">
            <v>0.05</v>
          </cell>
          <cell r="F19">
            <v>0.06</v>
          </cell>
          <cell r="G19">
            <v>0.21000000000000002</v>
          </cell>
          <cell r="H19">
            <v>0.23</v>
          </cell>
          <cell r="I19">
            <v>0.56000000000000005</v>
          </cell>
          <cell r="J19">
            <v>0.79</v>
          </cell>
          <cell r="K19">
            <v>0.83</v>
          </cell>
          <cell r="L19">
            <v>0.83</v>
          </cell>
          <cell r="M19">
            <v>0.14000000000000001</v>
          </cell>
          <cell r="N19">
            <v>0.1</v>
          </cell>
          <cell r="O19">
            <v>0.09</v>
          </cell>
          <cell r="P19">
            <v>0.33</v>
          </cell>
          <cell r="Q19">
            <v>0.19</v>
          </cell>
          <cell r="R19">
            <v>0.48</v>
          </cell>
          <cell r="S19">
            <v>0.66999999999999993</v>
          </cell>
          <cell r="T19">
            <v>0.83</v>
          </cell>
          <cell r="U19">
            <v>0.83</v>
          </cell>
          <cell r="V19">
            <v>0.14000000000000001</v>
          </cell>
          <cell r="W19">
            <v>0.1</v>
          </cell>
          <cell r="X19">
            <v>0.09</v>
          </cell>
          <cell r="Y19">
            <v>0.33</v>
          </cell>
          <cell r="Z19">
            <v>0.19</v>
          </cell>
          <cell r="AA19">
            <v>0.48</v>
          </cell>
          <cell r="AB19">
            <v>0.66999999999999993</v>
          </cell>
          <cell r="AC19">
            <v>0.83</v>
          </cell>
          <cell r="AD19">
            <v>0.83</v>
          </cell>
          <cell r="AE19">
            <v>0.14000000000000001</v>
          </cell>
          <cell r="AF19">
            <v>0.1</v>
          </cell>
          <cell r="AG19">
            <v>0.09</v>
          </cell>
          <cell r="AH19">
            <v>0.33</v>
          </cell>
          <cell r="AI19">
            <v>0.2</v>
          </cell>
          <cell r="AJ19">
            <v>0.47</v>
          </cell>
          <cell r="AK19">
            <v>0.66999999999999993</v>
          </cell>
          <cell r="AL19">
            <v>0.83</v>
          </cell>
          <cell r="AM19">
            <v>0.83</v>
          </cell>
          <cell r="AN19">
            <v>0.14000000000000001</v>
          </cell>
          <cell r="AO19">
            <v>0.1</v>
          </cell>
          <cell r="AP19">
            <v>0.09</v>
          </cell>
          <cell r="AQ19">
            <v>0.33</v>
          </cell>
          <cell r="AR19">
            <v>0.19</v>
          </cell>
          <cell r="AS19">
            <v>0.48</v>
          </cell>
          <cell r="AT19">
            <v>0.66999999999999993</v>
          </cell>
          <cell r="AU19">
            <v>0.83</v>
          </cell>
          <cell r="AV19">
            <v>0.83</v>
          </cell>
          <cell r="AW19">
            <v>0.15</v>
          </cell>
          <cell r="AX19">
            <v>0</v>
          </cell>
          <cell r="AY19">
            <v>0.04</v>
          </cell>
          <cell r="AZ19">
            <v>0.19</v>
          </cell>
          <cell r="BA19">
            <v>0.21</v>
          </cell>
          <cell r="BB19">
            <v>0.6</v>
          </cell>
          <cell r="BC19">
            <v>0.80999999999999994</v>
          </cell>
          <cell r="BD19">
            <v>0.83</v>
          </cell>
          <cell r="BE19">
            <v>0.83</v>
          </cell>
          <cell r="BF19">
            <v>0.14000000000000001</v>
          </cell>
          <cell r="BG19">
            <v>0.1</v>
          </cell>
          <cell r="BH19">
            <v>0.09</v>
          </cell>
          <cell r="BI19">
            <v>0.33</v>
          </cell>
          <cell r="BJ19">
            <v>0.2</v>
          </cell>
          <cell r="BK19">
            <v>0.47</v>
          </cell>
          <cell r="BL19">
            <v>0.66999999999999993</v>
          </cell>
          <cell r="BM19">
            <v>0.83</v>
          </cell>
          <cell r="BN19">
            <v>0.83</v>
          </cell>
          <cell r="BO19">
            <v>0.12</v>
          </cell>
          <cell r="BP19">
            <v>0.1</v>
          </cell>
          <cell r="BQ19">
            <v>0.08</v>
          </cell>
          <cell r="BR19">
            <v>0.3</v>
          </cell>
          <cell r="BS19">
            <v>0.21</v>
          </cell>
          <cell r="BT19">
            <v>0.49</v>
          </cell>
          <cell r="BU19">
            <v>0.7</v>
          </cell>
          <cell r="BV19">
            <v>0.83</v>
          </cell>
          <cell r="BW19">
            <v>0.83</v>
          </cell>
          <cell r="BX19">
            <v>0.09</v>
          </cell>
          <cell r="BY19">
            <v>0.02</v>
          </cell>
          <cell r="BZ19">
            <v>0.05</v>
          </cell>
          <cell r="CA19">
            <v>0.16</v>
          </cell>
          <cell r="CB19">
            <v>0.23</v>
          </cell>
          <cell r="CC19">
            <v>0.61</v>
          </cell>
          <cell r="CD19">
            <v>0.84</v>
          </cell>
          <cell r="CE19">
            <v>0.83</v>
          </cell>
          <cell r="CF19">
            <v>0.83</v>
          </cell>
          <cell r="CG19">
            <v>0.14000000000000001</v>
          </cell>
          <cell r="CH19">
            <v>0.1</v>
          </cell>
          <cell r="CI19">
            <v>0.09</v>
          </cell>
          <cell r="CJ19">
            <v>0.33</v>
          </cell>
          <cell r="CK19">
            <v>0.19</v>
          </cell>
          <cell r="CL19">
            <v>0.48</v>
          </cell>
          <cell r="CM19">
            <v>0.66999999999999993</v>
          </cell>
          <cell r="CN19">
            <v>0.83</v>
          </cell>
          <cell r="CO19">
            <v>0.83</v>
          </cell>
          <cell r="CP19">
            <v>0.13</v>
          </cell>
          <cell r="CQ19">
            <v>0.08</v>
          </cell>
          <cell r="CR19">
            <v>0.08</v>
          </cell>
          <cell r="CS19">
            <v>0.29000000000000004</v>
          </cell>
          <cell r="CT19">
            <v>0.2</v>
          </cell>
          <cell r="CU19">
            <v>0.51</v>
          </cell>
          <cell r="CV19">
            <v>0.71</v>
          </cell>
          <cell r="CW19">
            <v>0.83</v>
          </cell>
          <cell r="CX19">
            <v>0.83</v>
          </cell>
        </row>
        <row r="20">
          <cell r="B20">
            <v>12</v>
          </cell>
          <cell r="C20" t="str">
            <v>Variable Speed Drives (HVAC Systems)</v>
          </cell>
          <cell r="D20" t="str">
            <v>NA</v>
          </cell>
          <cell r="E20" t="str">
            <v>NA</v>
          </cell>
          <cell r="F20" t="str">
            <v>NA</v>
          </cell>
          <cell r="G20">
            <v>0</v>
          </cell>
          <cell r="H20" t="str">
            <v>NA</v>
          </cell>
          <cell r="I20" t="str">
            <v>NA</v>
          </cell>
          <cell r="J20">
            <v>0</v>
          </cell>
          <cell r="K20">
            <v>0.8</v>
          </cell>
          <cell r="L20">
            <v>0.8</v>
          </cell>
          <cell r="M20" t="str">
            <v>NA</v>
          </cell>
          <cell r="N20" t="str">
            <v>NA</v>
          </cell>
          <cell r="O20" t="str">
            <v>NA</v>
          </cell>
          <cell r="P20">
            <v>0</v>
          </cell>
          <cell r="Q20" t="str">
            <v>NA</v>
          </cell>
          <cell r="R20" t="str">
            <v>NA</v>
          </cell>
          <cell r="S20">
            <v>0</v>
          </cell>
          <cell r="T20">
            <v>0.8</v>
          </cell>
          <cell r="U20">
            <v>0.8</v>
          </cell>
          <cell r="V20" t="str">
            <v>NA</v>
          </cell>
          <cell r="W20" t="str">
            <v>NA</v>
          </cell>
          <cell r="X20" t="str">
            <v>NA</v>
          </cell>
          <cell r="Y20">
            <v>0</v>
          </cell>
          <cell r="Z20" t="str">
            <v>NA</v>
          </cell>
          <cell r="AA20" t="str">
            <v>NA</v>
          </cell>
          <cell r="AB20">
            <v>0</v>
          </cell>
          <cell r="AC20">
            <v>0.8</v>
          </cell>
          <cell r="AD20">
            <v>0.8</v>
          </cell>
          <cell r="AE20" t="str">
            <v>NA</v>
          </cell>
          <cell r="AF20" t="str">
            <v>NA</v>
          </cell>
          <cell r="AG20" t="str">
            <v>NA</v>
          </cell>
          <cell r="AH20">
            <v>0</v>
          </cell>
          <cell r="AI20" t="str">
            <v>NA</v>
          </cell>
          <cell r="AJ20" t="str">
            <v>NA</v>
          </cell>
          <cell r="AK20">
            <v>0</v>
          </cell>
          <cell r="AL20">
            <v>0.8</v>
          </cell>
          <cell r="AM20">
            <v>0.8</v>
          </cell>
          <cell r="AN20" t="str">
            <v>NA</v>
          </cell>
          <cell r="AO20" t="str">
            <v>NA</v>
          </cell>
          <cell r="AP20" t="str">
            <v>NA</v>
          </cell>
          <cell r="AQ20">
            <v>0</v>
          </cell>
          <cell r="AR20" t="str">
            <v>NA</v>
          </cell>
          <cell r="AS20" t="str">
            <v>NA</v>
          </cell>
          <cell r="AT20">
            <v>0</v>
          </cell>
          <cell r="AU20">
            <v>0.8</v>
          </cell>
          <cell r="AV20">
            <v>0.8</v>
          </cell>
          <cell r="AW20" t="str">
            <v>NA</v>
          </cell>
          <cell r="AX20" t="str">
            <v>NA</v>
          </cell>
          <cell r="AY20" t="str">
            <v>NA</v>
          </cell>
          <cell r="AZ20">
            <v>0</v>
          </cell>
          <cell r="BA20" t="str">
            <v>NA</v>
          </cell>
          <cell r="BB20" t="str">
            <v>NA</v>
          </cell>
          <cell r="BC20">
            <v>0</v>
          </cell>
          <cell r="BD20">
            <v>0.8</v>
          </cell>
          <cell r="BE20">
            <v>0.8</v>
          </cell>
          <cell r="BF20" t="str">
            <v>NA</v>
          </cell>
          <cell r="BG20" t="str">
            <v>NA</v>
          </cell>
          <cell r="BH20" t="str">
            <v>NA</v>
          </cell>
          <cell r="BI20">
            <v>0</v>
          </cell>
          <cell r="BJ20" t="str">
            <v>NA</v>
          </cell>
          <cell r="BK20" t="str">
            <v>NA</v>
          </cell>
          <cell r="BL20">
            <v>0</v>
          </cell>
          <cell r="BM20">
            <v>0.8</v>
          </cell>
          <cell r="BN20">
            <v>0.8</v>
          </cell>
          <cell r="BO20" t="str">
            <v>NA</v>
          </cell>
          <cell r="BP20" t="str">
            <v>NA</v>
          </cell>
          <cell r="BQ20" t="str">
            <v>NA</v>
          </cell>
          <cell r="BR20">
            <v>0</v>
          </cell>
          <cell r="BS20" t="str">
            <v>NA</v>
          </cell>
          <cell r="BT20" t="str">
            <v>NA</v>
          </cell>
          <cell r="BU20">
            <v>0</v>
          </cell>
          <cell r="BV20">
            <v>0.8</v>
          </cell>
          <cell r="BW20">
            <v>0.8</v>
          </cell>
          <cell r="BX20" t="str">
            <v>NA</v>
          </cell>
          <cell r="BY20" t="str">
            <v>NA</v>
          </cell>
          <cell r="BZ20" t="str">
            <v>NA</v>
          </cell>
          <cell r="CA20">
            <v>0</v>
          </cell>
          <cell r="CB20" t="str">
            <v>NA</v>
          </cell>
          <cell r="CC20" t="str">
            <v>NA</v>
          </cell>
          <cell r="CD20">
            <v>0</v>
          </cell>
          <cell r="CE20">
            <v>0.8</v>
          </cell>
          <cell r="CF20">
            <v>0.8</v>
          </cell>
          <cell r="CG20" t="str">
            <v>NA</v>
          </cell>
          <cell r="CH20" t="str">
            <v>NA</v>
          </cell>
          <cell r="CI20" t="str">
            <v>NA</v>
          </cell>
          <cell r="CJ20">
            <v>0</v>
          </cell>
          <cell r="CK20" t="str">
            <v>NA</v>
          </cell>
          <cell r="CL20" t="str">
            <v>NA</v>
          </cell>
          <cell r="CM20">
            <v>0</v>
          </cell>
          <cell r="CN20">
            <v>0.8</v>
          </cell>
          <cell r="CO20">
            <v>0.8</v>
          </cell>
          <cell r="CP20" t="str">
            <v>NA</v>
          </cell>
          <cell r="CQ20" t="str">
            <v>NA</v>
          </cell>
          <cell r="CR20" t="str">
            <v>NA</v>
          </cell>
          <cell r="CS20">
            <v>0</v>
          </cell>
          <cell r="CT20" t="str">
            <v>NA</v>
          </cell>
          <cell r="CU20" t="str">
            <v>NA</v>
          </cell>
          <cell r="CV20">
            <v>0</v>
          </cell>
          <cell r="CW20">
            <v>0.8</v>
          </cell>
          <cell r="CX20">
            <v>0.8</v>
          </cell>
        </row>
        <row r="21">
          <cell r="B21">
            <v>13</v>
          </cell>
          <cell r="C21" t="str">
            <v>Variable Speed Drives (non-HVAC Systems)</v>
          </cell>
          <cell r="D21" t="str">
            <v>NA</v>
          </cell>
          <cell r="E21" t="str">
            <v>NA</v>
          </cell>
          <cell r="F21" t="str">
            <v>NA</v>
          </cell>
          <cell r="G21">
            <v>0</v>
          </cell>
          <cell r="H21" t="str">
            <v>NA</v>
          </cell>
          <cell r="I21" t="str">
            <v>NA</v>
          </cell>
          <cell r="J21">
            <v>0</v>
          </cell>
          <cell r="K21">
            <v>0.8</v>
          </cell>
          <cell r="L21">
            <v>0.8</v>
          </cell>
          <cell r="M21" t="str">
            <v>NA</v>
          </cell>
          <cell r="N21" t="str">
            <v>NA</v>
          </cell>
          <cell r="O21" t="str">
            <v>NA</v>
          </cell>
          <cell r="P21">
            <v>0</v>
          </cell>
          <cell r="Q21" t="str">
            <v>NA</v>
          </cell>
          <cell r="R21" t="str">
            <v>NA</v>
          </cell>
          <cell r="S21">
            <v>0</v>
          </cell>
          <cell r="T21">
            <v>0.8</v>
          </cell>
          <cell r="U21">
            <v>0.8</v>
          </cell>
          <cell r="V21" t="str">
            <v>NA</v>
          </cell>
          <cell r="W21" t="str">
            <v>NA</v>
          </cell>
          <cell r="X21" t="str">
            <v>NA</v>
          </cell>
          <cell r="Y21">
            <v>0</v>
          </cell>
          <cell r="Z21" t="str">
            <v>NA</v>
          </cell>
          <cell r="AA21" t="str">
            <v>NA</v>
          </cell>
          <cell r="AB21">
            <v>0</v>
          </cell>
          <cell r="AC21">
            <v>0.8</v>
          </cell>
          <cell r="AD21">
            <v>0.8</v>
          </cell>
          <cell r="AE21" t="str">
            <v>NA</v>
          </cell>
          <cell r="AF21" t="str">
            <v>NA</v>
          </cell>
          <cell r="AG21" t="str">
            <v>NA</v>
          </cell>
          <cell r="AH21">
            <v>0</v>
          </cell>
          <cell r="AI21" t="str">
            <v>NA</v>
          </cell>
          <cell r="AJ21" t="str">
            <v>NA</v>
          </cell>
          <cell r="AK21">
            <v>0</v>
          </cell>
          <cell r="AL21">
            <v>0.8</v>
          </cell>
          <cell r="AM21">
            <v>0.8</v>
          </cell>
          <cell r="AN21" t="str">
            <v>NA</v>
          </cell>
          <cell r="AO21" t="str">
            <v>NA</v>
          </cell>
          <cell r="AP21" t="str">
            <v>NA</v>
          </cell>
          <cell r="AQ21">
            <v>0</v>
          </cell>
          <cell r="AR21" t="str">
            <v>NA</v>
          </cell>
          <cell r="AS21" t="str">
            <v>NA</v>
          </cell>
          <cell r="AT21">
            <v>0</v>
          </cell>
          <cell r="AU21">
            <v>0.8</v>
          </cell>
          <cell r="AV21">
            <v>0.8</v>
          </cell>
          <cell r="AW21" t="str">
            <v>NA</v>
          </cell>
          <cell r="AX21" t="str">
            <v>NA</v>
          </cell>
          <cell r="AY21" t="str">
            <v>NA</v>
          </cell>
          <cell r="AZ21">
            <v>0</v>
          </cell>
          <cell r="BA21" t="str">
            <v>NA</v>
          </cell>
          <cell r="BB21" t="str">
            <v>NA</v>
          </cell>
          <cell r="BC21">
            <v>0</v>
          </cell>
          <cell r="BD21">
            <v>0.8</v>
          </cell>
          <cell r="BE21">
            <v>0.8</v>
          </cell>
          <cell r="BF21" t="str">
            <v>NA</v>
          </cell>
          <cell r="BG21" t="str">
            <v>NA</v>
          </cell>
          <cell r="BH21" t="str">
            <v>NA</v>
          </cell>
          <cell r="BI21">
            <v>0</v>
          </cell>
          <cell r="BJ21" t="str">
            <v>NA</v>
          </cell>
          <cell r="BK21" t="str">
            <v>NA</v>
          </cell>
          <cell r="BL21">
            <v>0</v>
          </cell>
          <cell r="BM21">
            <v>0.8</v>
          </cell>
          <cell r="BN21">
            <v>0.8</v>
          </cell>
          <cell r="BO21" t="str">
            <v>NA</v>
          </cell>
          <cell r="BP21" t="str">
            <v>NA</v>
          </cell>
          <cell r="BQ21" t="str">
            <v>NA</v>
          </cell>
          <cell r="BR21">
            <v>0</v>
          </cell>
          <cell r="BS21" t="str">
            <v>NA</v>
          </cell>
          <cell r="BT21" t="str">
            <v>NA</v>
          </cell>
          <cell r="BU21">
            <v>0</v>
          </cell>
          <cell r="BV21">
            <v>0.8</v>
          </cell>
          <cell r="BW21">
            <v>0.8</v>
          </cell>
          <cell r="BX21" t="str">
            <v>NA</v>
          </cell>
          <cell r="BY21" t="str">
            <v>NA</v>
          </cell>
          <cell r="BZ21" t="str">
            <v>NA</v>
          </cell>
          <cell r="CA21">
            <v>0</v>
          </cell>
          <cell r="CB21" t="str">
            <v>NA</v>
          </cell>
          <cell r="CC21" t="str">
            <v>NA</v>
          </cell>
          <cell r="CD21">
            <v>0</v>
          </cell>
          <cell r="CE21">
            <v>0.8</v>
          </cell>
          <cell r="CF21">
            <v>0.8</v>
          </cell>
          <cell r="CG21" t="str">
            <v>NA</v>
          </cell>
          <cell r="CH21" t="str">
            <v>NA</v>
          </cell>
          <cell r="CI21" t="str">
            <v>NA</v>
          </cell>
          <cell r="CJ21">
            <v>0</v>
          </cell>
          <cell r="CK21" t="str">
            <v>NA</v>
          </cell>
          <cell r="CL21" t="str">
            <v>NA</v>
          </cell>
          <cell r="CM21">
            <v>0</v>
          </cell>
          <cell r="CN21">
            <v>0.8</v>
          </cell>
          <cell r="CO21">
            <v>0.8</v>
          </cell>
          <cell r="CP21" t="str">
            <v>NA</v>
          </cell>
          <cell r="CQ21" t="str">
            <v>NA</v>
          </cell>
          <cell r="CR21" t="str">
            <v>NA</v>
          </cell>
          <cell r="CS21">
            <v>0</v>
          </cell>
          <cell r="CT21" t="str">
            <v>NA</v>
          </cell>
          <cell r="CU21" t="str">
            <v>NA</v>
          </cell>
          <cell r="CV21">
            <v>0</v>
          </cell>
          <cell r="CW21">
            <v>0.8</v>
          </cell>
          <cell r="CX21">
            <v>0.8</v>
          </cell>
        </row>
        <row r="22">
          <cell r="B22">
            <v>14</v>
          </cell>
          <cell r="C22" t="str">
            <v>Compressed Air</v>
          </cell>
          <cell r="D22" t="str">
            <v>NA</v>
          </cell>
          <cell r="E22" t="str">
            <v>NA</v>
          </cell>
          <cell r="F22" t="str">
            <v>NA</v>
          </cell>
          <cell r="G22">
            <v>0</v>
          </cell>
          <cell r="H22" t="str">
            <v>NA</v>
          </cell>
          <cell r="I22" t="str">
            <v>NA</v>
          </cell>
          <cell r="J22">
            <v>0</v>
          </cell>
          <cell r="K22">
            <v>0.97</v>
          </cell>
          <cell r="L22">
            <v>0.97</v>
          </cell>
          <cell r="M22" t="str">
            <v>NA</v>
          </cell>
          <cell r="N22" t="str">
            <v>NA</v>
          </cell>
          <cell r="O22" t="str">
            <v>NA</v>
          </cell>
          <cell r="P22">
            <v>0</v>
          </cell>
          <cell r="Q22" t="str">
            <v>NA</v>
          </cell>
          <cell r="R22" t="str">
            <v>NA</v>
          </cell>
          <cell r="S22">
            <v>0</v>
          </cell>
          <cell r="T22">
            <v>0.97</v>
          </cell>
          <cell r="U22">
            <v>0.97</v>
          </cell>
          <cell r="V22" t="str">
            <v>NA</v>
          </cell>
          <cell r="W22" t="str">
            <v>NA</v>
          </cell>
          <cell r="X22" t="str">
            <v>NA</v>
          </cell>
          <cell r="Y22">
            <v>0</v>
          </cell>
          <cell r="Z22" t="str">
            <v>NA</v>
          </cell>
          <cell r="AA22" t="str">
            <v>NA</v>
          </cell>
          <cell r="AB22">
            <v>0</v>
          </cell>
          <cell r="AC22">
            <v>0.97</v>
          </cell>
          <cell r="AD22">
            <v>0.97</v>
          </cell>
          <cell r="AE22" t="str">
            <v>NA</v>
          </cell>
          <cell r="AF22" t="str">
            <v>NA</v>
          </cell>
          <cell r="AG22" t="str">
            <v>NA</v>
          </cell>
          <cell r="AH22">
            <v>0</v>
          </cell>
          <cell r="AI22" t="str">
            <v>NA</v>
          </cell>
          <cell r="AJ22" t="str">
            <v>NA</v>
          </cell>
          <cell r="AK22">
            <v>0</v>
          </cell>
          <cell r="AL22">
            <v>0.97</v>
          </cell>
          <cell r="AM22">
            <v>0.97</v>
          </cell>
          <cell r="AN22">
            <v>0.25</v>
          </cell>
          <cell r="AO22">
            <v>0</v>
          </cell>
          <cell r="AP22">
            <v>0.08</v>
          </cell>
          <cell r="AQ22">
            <v>0.33</v>
          </cell>
          <cell r="AR22">
            <v>0</v>
          </cell>
          <cell r="AS22">
            <v>0.67</v>
          </cell>
          <cell r="AT22">
            <v>0.67</v>
          </cell>
          <cell r="AU22">
            <v>0.97</v>
          </cell>
          <cell r="AV22">
            <v>0.97</v>
          </cell>
          <cell r="AW22" t="str">
            <v>NA</v>
          </cell>
          <cell r="AX22" t="str">
            <v>NA</v>
          </cell>
          <cell r="AY22" t="str">
            <v>NA</v>
          </cell>
          <cell r="AZ22">
            <v>0</v>
          </cell>
          <cell r="BA22" t="str">
            <v>NA</v>
          </cell>
          <cell r="BB22" t="str">
            <v>NA</v>
          </cell>
          <cell r="BC22">
            <v>0</v>
          </cell>
          <cell r="BD22">
            <v>0.97</v>
          </cell>
          <cell r="BE22">
            <v>0.97</v>
          </cell>
          <cell r="BF22" t="str">
            <v>NA</v>
          </cell>
          <cell r="BG22" t="str">
            <v>NA</v>
          </cell>
          <cell r="BH22" t="str">
            <v>NA</v>
          </cell>
          <cell r="BI22">
            <v>0</v>
          </cell>
          <cell r="BJ22" t="str">
            <v>NA</v>
          </cell>
          <cell r="BK22" t="str">
            <v>NA</v>
          </cell>
          <cell r="BL22">
            <v>0</v>
          </cell>
          <cell r="BM22">
            <v>0.97</v>
          </cell>
          <cell r="BN22">
            <v>0.97</v>
          </cell>
          <cell r="BO22" t="str">
            <v>NA</v>
          </cell>
          <cell r="BP22" t="str">
            <v>NA</v>
          </cell>
          <cell r="BQ22" t="str">
            <v>NA</v>
          </cell>
          <cell r="BR22">
            <v>0</v>
          </cell>
          <cell r="BS22" t="str">
            <v>NA</v>
          </cell>
          <cell r="BT22" t="str">
            <v>NA</v>
          </cell>
          <cell r="BU22">
            <v>0</v>
          </cell>
          <cell r="BV22">
            <v>0.97</v>
          </cell>
          <cell r="BW22">
            <v>0.97</v>
          </cell>
          <cell r="BX22" t="str">
            <v>NA</v>
          </cell>
          <cell r="BY22" t="str">
            <v>NA</v>
          </cell>
          <cell r="BZ22" t="str">
            <v>NA</v>
          </cell>
          <cell r="CA22">
            <v>0</v>
          </cell>
          <cell r="CB22" t="str">
            <v>NA</v>
          </cell>
          <cell r="CC22" t="str">
            <v>NA</v>
          </cell>
          <cell r="CD22">
            <v>0</v>
          </cell>
          <cell r="CE22">
            <v>0.97</v>
          </cell>
          <cell r="CF22">
            <v>0.97</v>
          </cell>
          <cell r="CG22" t="str">
            <v>NA</v>
          </cell>
          <cell r="CH22" t="str">
            <v>NA</v>
          </cell>
          <cell r="CI22" t="str">
            <v>NA</v>
          </cell>
          <cell r="CJ22">
            <v>0</v>
          </cell>
          <cell r="CK22" t="str">
            <v>NA</v>
          </cell>
          <cell r="CL22" t="str">
            <v>NA</v>
          </cell>
          <cell r="CM22">
            <v>0</v>
          </cell>
          <cell r="CN22">
            <v>0.97</v>
          </cell>
          <cell r="CO22">
            <v>0.97</v>
          </cell>
          <cell r="CP22" t="str">
            <v>NA</v>
          </cell>
          <cell r="CQ22" t="str">
            <v>NA</v>
          </cell>
          <cell r="CR22" t="str">
            <v>NA</v>
          </cell>
          <cell r="CS22">
            <v>0</v>
          </cell>
          <cell r="CT22" t="str">
            <v>NA</v>
          </cell>
          <cell r="CU22" t="str">
            <v>NA</v>
          </cell>
          <cell r="CV22">
            <v>0</v>
          </cell>
          <cell r="CW22">
            <v>0.97</v>
          </cell>
          <cell r="CX22">
            <v>0.97</v>
          </cell>
        </row>
        <row r="23">
          <cell r="B23">
            <v>15</v>
          </cell>
          <cell r="C23" t="str">
            <v>Retail Refrigeration</v>
          </cell>
          <cell r="D23">
            <v>0.15</v>
          </cell>
          <cell r="E23">
            <v>0.09</v>
          </cell>
          <cell r="F23">
            <v>0.1</v>
          </cell>
          <cell r="G23">
            <v>0.33999999999999997</v>
          </cell>
          <cell r="H23">
            <v>0.18</v>
          </cell>
          <cell r="I23">
            <v>0.48</v>
          </cell>
          <cell r="J23">
            <v>0.65999999999999992</v>
          </cell>
          <cell r="K23">
            <v>1</v>
          </cell>
          <cell r="L23">
            <v>1</v>
          </cell>
          <cell r="M23">
            <v>0.16</v>
          </cell>
          <cell r="N23">
            <v>0.1</v>
          </cell>
          <cell r="O23">
            <v>0.1</v>
          </cell>
          <cell r="P23">
            <v>0.36</v>
          </cell>
          <cell r="Q23">
            <v>0.18</v>
          </cell>
          <cell r="R23">
            <v>0.46</v>
          </cell>
          <cell r="S23">
            <v>0.64</v>
          </cell>
          <cell r="T23">
            <v>1</v>
          </cell>
          <cell r="U23">
            <v>1</v>
          </cell>
          <cell r="V23">
            <v>0.15</v>
          </cell>
          <cell r="W23">
            <v>0.09</v>
          </cell>
          <cell r="X23">
            <v>0.1</v>
          </cell>
          <cell r="Y23">
            <v>0.33999999999999997</v>
          </cell>
          <cell r="Z23">
            <v>0.18</v>
          </cell>
          <cell r="AA23">
            <v>0.48</v>
          </cell>
          <cell r="AB23">
            <v>0.65999999999999992</v>
          </cell>
          <cell r="AC23">
            <v>1</v>
          </cell>
          <cell r="AD23">
            <v>1</v>
          </cell>
          <cell r="AE23">
            <v>0.15</v>
          </cell>
          <cell r="AF23">
            <v>0.09</v>
          </cell>
          <cell r="AG23">
            <v>0.1</v>
          </cell>
          <cell r="AH23">
            <v>0.33999999999999997</v>
          </cell>
          <cell r="AI23">
            <v>0.17</v>
          </cell>
          <cell r="AJ23">
            <v>0.49</v>
          </cell>
          <cell r="AK23">
            <v>0.66</v>
          </cell>
          <cell r="AL23">
            <v>1</v>
          </cell>
          <cell r="AM23">
            <v>1</v>
          </cell>
          <cell r="AN23">
            <v>0.14000000000000001</v>
          </cell>
          <cell r="AO23">
            <v>0.1</v>
          </cell>
          <cell r="AP23">
            <v>0.09</v>
          </cell>
          <cell r="AQ23">
            <v>0.33</v>
          </cell>
          <cell r="AR23">
            <v>0.19</v>
          </cell>
          <cell r="AS23">
            <v>0.48</v>
          </cell>
          <cell r="AT23">
            <v>0.66999999999999993</v>
          </cell>
          <cell r="AU23">
            <v>1</v>
          </cell>
          <cell r="AV23">
            <v>1</v>
          </cell>
          <cell r="AW23">
            <v>0.14000000000000001</v>
          </cell>
          <cell r="AX23">
            <v>0.1</v>
          </cell>
          <cell r="AY23">
            <v>0.09</v>
          </cell>
          <cell r="AZ23">
            <v>0.33</v>
          </cell>
          <cell r="BA23">
            <v>0.19</v>
          </cell>
          <cell r="BB23">
            <v>0.48</v>
          </cell>
          <cell r="BC23">
            <v>0.66999999999999993</v>
          </cell>
          <cell r="BD23">
            <v>1</v>
          </cell>
          <cell r="BE23">
            <v>1</v>
          </cell>
          <cell r="BF23">
            <v>0.15</v>
          </cell>
          <cell r="BG23">
            <v>0.09</v>
          </cell>
          <cell r="BH23">
            <v>0.09</v>
          </cell>
          <cell r="BI23">
            <v>0.32999999999999996</v>
          </cell>
          <cell r="BJ23">
            <v>0.17</v>
          </cell>
          <cell r="BK23">
            <v>0.5</v>
          </cell>
          <cell r="BL23">
            <v>0.67</v>
          </cell>
          <cell r="BM23">
            <v>1</v>
          </cell>
          <cell r="BN23">
            <v>1</v>
          </cell>
          <cell r="BO23">
            <v>0.15</v>
          </cell>
          <cell r="BP23">
            <v>0.09</v>
          </cell>
          <cell r="BQ23">
            <v>0.09</v>
          </cell>
          <cell r="BR23">
            <v>0.32999999999999996</v>
          </cell>
          <cell r="BS23">
            <v>0.18</v>
          </cell>
          <cell r="BT23">
            <v>0.49</v>
          </cell>
          <cell r="BU23">
            <v>0.66999999999999993</v>
          </cell>
          <cell r="BV23">
            <v>1</v>
          </cell>
          <cell r="BW23">
            <v>1</v>
          </cell>
          <cell r="BX23">
            <v>0.15</v>
          </cell>
          <cell r="BY23">
            <v>0.09</v>
          </cell>
          <cell r="BZ23">
            <v>0.1</v>
          </cell>
          <cell r="CA23">
            <v>0.33999999999999997</v>
          </cell>
          <cell r="CB23">
            <v>0.18</v>
          </cell>
          <cell r="CC23">
            <v>0.48</v>
          </cell>
          <cell r="CD23">
            <v>0.65999999999999992</v>
          </cell>
          <cell r="CE23">
            <v>1</v>
          </cell>
          <cell r="CF23">
            <v>1</v>
          </cell>
          <cell r="CG23">
            <v>0.14000000000000001</v>
          </cell>
          <cell r="CH23">
            <v>0.1</v>
          </cell>
          <cell r="CI23">
            <v>0.09</v>
          </cell>
          <cell r="CJ23">
            <v>0.33</v>
          </cell>
          <cell r="CK23">
            <v>0.19</v>
          </cell>
          <cell r="CL23">
            <v>0.48</v>
          </cell>
          <cell r="CM23">
            <v>0.66999999999999993</v>
          </cell>
          <cell r="CN23">
            <v>1</v>
          </cell>
          <cell r="CO23">
            <v>1</v>
          </cell>
          <cell r="CP23">
            <v>0.15</v>
          </cell>
          <cell r="CQ23">
            <v>0.09</v>
          </cell>
          <cell r="CR23">
            <v>0.1</v>
          </cell>
          <cell r="CS23">
            <v>0.33999999999999997</v>
          </cell>
          <cell r="CT23">
            <v>0.18</v>
          </cell>
          <cell r="CU23">
            <v>0.48</v>
          </cell>
          <cell r="CV23">
            <v>0.65999999999999992</v>
          </cell>
          <cell r="CW23">
            <v>1</v>
          </cell>
          <cell r="CX23">
            <v>1</v>
          </cell>
        </row>
        <row r="24">
          <cell r="B24">
            <v>16</v>
          </cell>
          <cell r="C24" t="str">
            <v>Industrial Refrigeration</v>
          </cell>
          <cell r="D24" t="str">
            <v>NA</v>
          </cell>
          <cell r="E24" t="str">
            <v>NA</v>
          </cell>
          <cell r="F24" t="str">
            <v>NA</v>
          </cell>
          <cell r="G24">
            <v>0</v>
          </cell>
          <cell r="H24" t="str">
            <v>NA</v>
          </cell>
          <cell r="I24" t="str">
            <v>NA</v>
          </cell>
          <cell r="J24">
            <v>0</v>
          </cell>
          <cell r="K24" t="str">
            <v>NA</v>
          </cell>
          <cell r="L24" t="str">
            <v>NA</v>
          </cell>
          <cell r="M24" t="str">
            <v>NA</v>
          </cell>
          <cell r="N24" t="str">
            <v>NA</v>
          </cell>
          <cell r="O24" t="str">
            <v>NA</v>
          </cell>
          <cell r="P24">
            <v>0</v>
          </cell>
          <cell r="Q24" t="str">
            <v>NA</v>
          </cell>
          <cell r="R24" t="str">
            <v>NA</v>
          </cell>
          <cell r="S24">
            <v>0</v>
          </cell>
          <cell r="T24" t="str">
            <v>NA</v>
          </cell>
          <cell r="U24" t="str">
            <v>NA</v>
          </cell>
          <cell r="V24" t="str">
            <v>NA</v>
          </cell>
          <cell r="W24" t="str">
            <v>NA</v>
          </cell>
          <cell r="X24" t="str">
            <v>NA</v>
          </cell>
          <cell r="Y24">
            <v>0</v>
          </cell>
          <cell r="Z24" t="str">
            <v>NA</v>
          </cell>
          <cell r="AA24" t="str">
            <v>NA</v>
          </cell>
          <cell r="AB24">
            <v>0</v>
          </cell>
          <cell r="AC24" t="str">
            <v>NA</v>
          </cell>
          <cell r="AD24" t="str">
            <v>NA</v>
          </cell>
          <cell r="AE24" t="str">
            <v>NA</v>
          </cell>
          <cell r="AF24" t="str">
            <v>NA</v>
          </cell>
          <cell r="AG24" t="str">
            <v>NA</v>
          </cell>
          <cell r="AH24">
            <v>0</v>
          </cell>
          <cell r="AI24" t="str">
            <v>NA</v>
          </cell>
          <cell r="AJ24" t="str">
            <v>NA</v>
          </cell>
          <cell r="AK24">
            <v>0</v>
          </cell>
          <cell r="AL24" t="str">
            <v>NA</v>
          </cell>
          <cell r="AM24" t="str">
            <v>NA</v>
          </cell>
          <cell r="AN24">
            <v>0.14000000000000001</v>
          </cell>
          <cell r="AO24">
            <v>0.1</v>
          </cell>
          <cell r="AP24">
            <v>0.09</v>
          </cell>
          <cell r="AQ24">
            <v>0.33</v>
          </cell>
          <cell r="AR24">
            <v>0.19</v>
          </cell>
          <cell r="AS24">
            <v>0.48</v>
          </cell>
          <cell r="AT24">
            <v>0.66999999999999993</v>
          </cell>
          <cell r="AU24" t="str">
            <v>NA</v>
          </cell>
          <cell r="AV24" t="str">
            <v>NA</v>
          </cell>
          <cell r="AW24" t="str">
            <v>NA</v>
          </cell>
          <cell r="AX24" t="str">
            <v>NA</v>
          </cell>
          <cell r="AY24" t="str">
            <v>NA</v>
          </cell>
          <cell r="AZ24">
            <v>0</v>
          </cell>
          <cell r="BA24" t="str">
            <v>NA</v>
          </cell>
          <cell r="BB24" t="str">
            <v>NA</v>
          </cell>
          <cell r="BC24">
            <v>0</v>
          </cell>
          <cell r="BD24" t="str">
            <v>NA</v>
          </cell>
          <cell r="BE24" t="str">
            <v>NA</v>
          </cell>
          <cell r="BF24" t="str">
            <v>NA</v>
          </cell>
          <cell r="BG24" t="str">
            <v>NA</v>
          </cell>
          <cell r="BH24" t="str">
            <v>NA</v>
          </cell>
          <cell r="BI24">
            <v>0</v>
          </cell>
          <cell r="BJ24" t="str">
            <v>NA</v>
          </cell>
          <cell r="BK24" t="str">
            <v>NA</v>
          </cell>
          <cell r="BL24">
            <v>0</v>
          </cell>
          <cell r="BM24" t="str">
            <v>NA</v>
          </cell>
          <cell r="BN24" t="str">
            <v>NA</v>
          </cell>
          <cell r="BO24" t="str">
            <v>NA</v>
          </cell>
          <cell r="BP24" t="str">
            <v>NA</v>
          </cell>
          <cell r="BQ24" t="str">
            <v>NA</v>
          </cell>
          <cell r="BR24">
            <v>0</v>
          </cell>
          <cell r="BS24" t="str">
            <v>NA</v>
          </cell>
          <cell r="BT24" t="str">
            <v>NA</v>
          </cell>
          <cell r="BU24">
            <v>0</v>
          </cell>
          <cell r="BV24" t="str">
            <v>NA</v>
          </cell>
          <cell r="BW24" t="str">
            <v>NA</v>
          </cell>
          <cell r="BX24" t="str">
            <v>NA</v>
          </cell>
          <cell r="BY24" t="str">
            <v>NA</v>
          </cell>
          <cell r="BZ24" t="str">
            <v>NA</v>
          </cell>
          <cell r="CA24">
            <v>0</v>
          </cell>
          <cell r="CB24" t="str">
            <v>NA</v>
          </cell>
          <cell r="CC24" t="str">
            <v>NA</v>
          </cell>
          <cell r="CD24">
            <v>0</v>
          </cell>
          <cell r="CE24" t="str">
            <v>NA</v>
          </cell>
          <cell r="CF24" t="str">
            <v>NA</v>
          </cell>
          <cell r="CG24">
            <v>0.14000000000000001</v>
          </cell>
          <cell r="CH24">
            <v>0.1</v>
          </cell>
          <cell r="CI24">
            <v>0.09</v>
          </cell>
          <cell r="CJ24">
            <v>0.33</v>
          </cell>
          <cell r="CK24">
            <v>0.19</v>
          </cell>
          <cell r="CL24">
            <v>0.48</v>
          </cell>
          <cell r="CM24">
            <v>0.66999999999999993</v>
          </cell>
          <cell r="CN24" t="str">
            <v>NA</v>
          </cell>
          <cell r="CO24" t="str">
            <v>NA</v>
          </cell>
          <cell r="CP24">
            <v>0.15</v>
          </cell>
          <cell r="CQ24">
            <v>0.09</v>
          </cell>
          <cell r="CR24">
            <v>0.1</v>
          </cell>
          <cell r="CS24">
            <v>0.33999999999999997</v>
          </cell>
          <cell r="CT24">
            <v>0.18</v>
          </cell>
          <cell r="CU24">
            <v>0.48</v>
          </cell>
          <cell r="CV24">
            <v>0.65999999999999992</v>
          </cell>
          <cell r="CW24" t="str">
            <v>NA</v>
          </cell>
          <cell r="CX24" t="str">
            <v>NA</v>
          </cell>
        </row>
        <row r="25">
          <cell r="B25">
            <v>17</v>
          </cell>
          <cell r="C25" t="str">
            <v>Food Service</v>
          </cell>
          <cell r="D25" t="str">
            <v>NA</v>
          </cell>
          <cell r="E25" t="str">
            <v>NA</v>
          </cell>
          <cell r="F25" t="str">
            <v>NA</v>
          </cell>
          <cell r="G25">
            <v>0</v>
          </cell>
          <cell r="H25" t="str">
            <v>NA</v>
          </cell>
          <cell r="I25" t="str">
            <v>NA</v>
          </cell>
          <cell r="J25">
            <v>0</v>
          </cell>
          <cell r="K25" t="str">
            <v>NA</v>
          </cell>
          <cell r="L25" t="str">
            <v>NA</v>
          </cell>
          <cell r="M25" t="str">
            <v>NA</v>
          </cell>
          <cell r="N25" t="str">
            <v>NA</v>
          </cell>
          <cell r="O25" t="str">
            <v>NA</v>
          </cell>
          <cell r="P25">
            <v>0</v>
          </cell>
          <cell r="Q25" t="str">
            <v>NA</v>
          </cell>
          <cell r="R25" t="str">
            <v>NA</v>
          </cell>
          <cell r="S25">
            <v>0</v>
          </cell>
          <cell r="T25" t="str">
            <v>NA</v>
          </cell>
          <cell r="U25" t="str">
            <v>NA</v>
          </cell>
          <cell r="V25" t="str">
            <v>NA</v>
          </cell>
          <cell r="W25" t="str">
            <v>NA</v>
          </cell>
          <cell r="X25" t="str">
            <v>NA</v>
          </cell>
          <cell r="Y25">
            <v>0</v>
          </cell>
          <cell r="Z25" t="str">
            <v>NA</v>
          </cell>
          <cell r="AA25" t="str">
            <v>NA</v>
          </cell>
          <cell r="AB25">
            <v>0</v>
          </cell>
          <cell r="AC25" t="str">
            <v>NA</v>
          </cell>
          <cell r="AD25" t="str">
            <v>NA</v>
          </cell>
          <cell r="AE25" t="str">
            <v>NA</v>
          </cell>
          <cell r="AF25" t="str">
            <v>NA</v>
          </cell>
          <cell r="AG25" t="str">
            <v>NA</v>
          </cell>
          <cell r="AH25">
            <v>0</v>
          </cell>
          <cell r="AI25" t="str">
            <v>NA</v>
          </cell>
          <cell r="AJ25" t="str">
            <v>NA</v>
          </cell>
          <cell r="AK25">
            <v>0</v>
          </cell>
          <cell r="AL25" t="str">
            <v>NA</v>
          </cell>
          <cell r="AM25" t="str">
            <v>NA</v>
          </cell>
          <cell r="AN25" t="str">
            <v>NA</v>
          </cell>
          <cell r="AO25" t="str">
            <v>NA</v>
          </cell>
          <cell r="AP25" t="str">
            <v>NA</v>
          </cell>
          <cell r="AQ25">
            <v>0</v>
          </cell>
          <cell r="AR25" t="str">
            <v>NA</v>
          </cell>
          <cell r="AS25" t="str">
            <v>NA</v>
          </cell>
          <cell r="AT25">
            <v>0</v>
          </cell>
          <cell r="AU25" t="str">
            <v>NA</v>
          </cell>
          <cell r="AV25" t="str">
            <v>NA</v>
          </cell>
          <cell r="AW25" t="str">
            <v>NA</v>
          </cell>
          <cell r="AX25" t="str">
            <v>NA</v>
          </cell>
          <cell r="AY25" t="str">
            <v>NA</v>
          </cell>
          <cell r="AZ25">
            <v>0</v>
          </cell>
          <cell r="BA25" t="str">
            <v>NA</v>
          </cell>
          <cell r="BB25" t="str">
            <v>NA</v>
          </cell>
          <cell r="BC25">
            <v>0</v>
          </cell>
          <cell r="BD25" t="str">
            <v>NA</v>
          </cell>
          <cell r="BE25" t="str">
            <v>NA</v>
          </cell>
          <cell r="BF25" t="str">
            <v>NA</v>
          </cell>
          <cell r="BG25" t="str">
            <v>NA</v>
          </cell>
          <cell r="BH25" t="str">
            <v>NA</v>
          </cell>
          <cell r="BI25">
            <v>0</v>
          </cell>
          <cell r="BJ25" t="str">
            <v>NA</v>
          </cell>
          <cell r="BK25" t="str">
            <v>NA</v>
          </cell>
          <cell r="BL25">
            <v>0</v>
          </cell>
          <cell r="BM25" t="str">
            <v>NA</v>
          </cell>
          <cell r="BN25" t="str">
            <v>NA</v>
          </cell>
          <cell r="BO25" t="str">
            <v>NA</v>
          </cell>
          <cell r="BP25" t="str">
            <v>NA</v>
          </cell>
          <cell r="BQ25" t="str">
            <v>NA</v>
          </cell>
          <cell r="BR25">
            <v>0</v>
          </cell>
          <cell r="BS25" t="str">
            <v>NA</v>
          </cell>
          <cell r="BT25" t="str">
            <v>NA</v>
          </cell>
          <cell r="BU25">
            <v>0</v>
          </cell>
          <cell r="BV25" t="str">
            <v>NA</v>
          </cell>
          <cell r="BW25" t="str">
            <v>NA</v>
          </cell>
          <cell r="BX25" t="str">
            <v>NA</v>
          </cell>
          <cell r="BY25" t="str">
            <v>NA</v>
          </cell>
          <cell r="BZ25" t="str">
            <v>NA</v>
          </cell>
          <cell r="CA25">
            <v>0</v>
          </cell>
          <cell r="CB25" t="str">
            <v>NA</v>
          </cell>
          <cell r="CC25" t="str">
            <v>NA</v>
          </cell>
          <cell r="CD25">
            <v>0</v>
          </cell>
          <cell r="CE25" t="str">
            <v>NA</v>
          </cell>
          <cell r="CF25" t="str">
            <v>NA</v>
          </cell>
          <cell r="CG25" t="str">
            <v>NA</v>
          </cell>
          <cell r="CH25" t="str">
            <v>NA</v>
          </cell>
          <cell r="CI25" t="str">
            <v>NA</v>
          </cell>
          <cell r="CJ25">
            <v>0</v>
          </cell>
          <cell r="CK25" t="str">
            <v>NA</v>
          </cell>
          <cell r="CL25" t="str">
            <v>NA</v>
          </cell>
          <cell r="CM25">
            <v>0</v>
          </cell>
          <cell r="CN25" t="str">
            <v>NA</v>
          </cell>
          <cell r="CO25" t="str">
            <v>NA</v>
          </cell>
          <cell r="CP25" t="str">
            <v>NA</v>
          </cell>
          <cell r="CQ25" t="str">
            <v>NA</v>
          </cell>
          <cell r="CR25" t="str">
            <v>NA</v>
          </cell>
          <cell r="CS25">
            <v>0</v>
          </cell>
          <cell r="CT25" t="str">
            <v>NA</v>
          </cell>
          <cell r="CU25" t="str">
            <v>NA</v>
          </cell>
          <cell r="CV25">
            <v>0</v>
          </cell>
          <cell r="CW25" t="str">
            <v>NA</v>
          </cell>
          <cell r="CX25" t="str">
            <v>NA</v>
          </cell>
        </row>
        <row r="26">
          <cell r="B26">
            <v>18</v>
          </cell>
          <cell r="C26" t="str">
            <v>Process Cooling</v>
          </cell>
          <cell r="D26" t="str">
            <v>NA</v>
          </cell>
          <cell r="E26" t="str">
            <v>NA</v>
          </cell>
          <cell r="F26" t="str">
            <v>NA</v>
          </cell>
          <cell r="G26">
            <v>0</v>
          </cell>
          <cell r="H26" t="str">
            <v>NA</v>
          </cell>
          <cell r="I26" t="str">
            <v>NA</v>
          </cell>
          <cell r="J26">
            <v>0</v>
          </cell>
          <cell r="K26" t="str">
            <v>NA</v>
          </cell>
          <cell r="L26" t="str">
            <v>NA</v>
          </cell>
          <cell r="M26" t="str">
            <v>NA</v>
          </cell>
          <cell r="N26" t="str">
            <v>NA</v>
          </cell>
          <cell r="O26" t="str">
            <v>NA</v>
          </cell>
          <cell r="P26">
            <v>0</v>
          </cell>
          <cell r="Q26" t="str">
            <v>NA</v>
          </cell>
          <cell r="R26" t="str">
            <v>NA</v>
          </cell>
          <cell r="S26">
            <v>0</v>
          </cell>
          <cell r="T26" t="str">
            <v>NA</v>
          </cell>
          <cell r="U26" t="str">
            <v>NA</v>
          </cell>
          <cell r="V26" t="str">
            <v>NA</v>
          </cell>
          <cell r="W26" t="str">
            <v>NA</v>
          </cell>
          <cell r="X26" t="str">
            <v>NA</v>
          </cell>
          <cell r="Y26">
            <v>0</v>
          </cell>
          <cell r="Z26" t="str">
            <v>NA</v>
          </cell>
          <cell r="AA26" t="str">
            <v>NA</v>
          </cell>
          <cell r="AB26">
            <v>0</v>
          </cell>
          <cell r="AC26" t="str">
            <v>NA</v>
          </cell>
          <cell r="AD26" t="str">
            <v>NA</v>
          </cell>
          <cell r="AE26" t="str">
            <v>NA</v>
          </cell>
          <cell r="AF26" t="str">
            <v>NA</v>
          </cell>
          <cell r="AG26" t="str">
            <v>NA</v>
          </cell>
          <cell r="AH26">
            <v>0</v>
          </cell>
          <cell r="AI26" t="str">
            <v>NA</v>
          </cell>
          <cell r="AJ26" t="str">
            <v>NA</v>
          </cell>
          <cell r="AK26">
            <v>0</v>
          </cell>
          <cell r="AL26" t="str">
            <v>NA</v>
          </cell>
          <cell r="AM26" t="str">
            <v>NA</v>
          </cell>
          <cell r="AN26" t="str">
            <v>NA</v>
          </cell>
          <cell r="AO26" t="str">
            <v>NA</v>
          </cell>
          <cell r="AP26" t="str">
            <v>NA</v>
          </cell>
          <cell r="AQ26">
            <v>0</v>
          </cell>
          <cell r="AR26" t="str">
            <v>NA</v>
          </cell>
          <cell r="AS26" t="str">
            <v>NA</v>
          </cell>
          <cell r="AT26">
            <v>0</v>
          </cell>
          <cell r="AU26" t="str">
            <v>NA</v>
          </cell>
          <cell r="AV26" t="str">
            <v>NA</v>
          </cell>
          <cell r="AW26" t="str">
            <v>NA</v>
          </cell>
          <cell r="AX26" t="str">
            <v>NA</v>
          </cell>
          <cell r="AY26" t="str">
            <v>NA</v>
          </cell>
          <cell r="AZ26">
            <v>0</v>
          </cell>
          <cell r="BA26" t="str">
            <v>NA</v>
          </cell>
          <cell r="BB26" t="str">
            <v>NA</v>
          </cell>
          <cell r="BC26">
            <v>0</v>
          </cell>
          <cell r="BD26" t="str">
            <v>NA</v>
          </cell>
          <cell r="BE26" t="str">
            <v>NA</v>
          </cell>
          <cell r="BF26" t="str">
            <v>NA</v>
          </cell>
          <cell r="BG26" t="str">
            <v>NA</v>
          </cell>
          <cell r="BH26" t="str">
            <v>NA</v>
          </cell>
          <cell r="BI26">
            <v>0</v>
          </cell>
          <cell r="BJ26" t="str">
            <v>NA</v>
          </cell>
          <cell r="BK26" t="str">
            <v>NA</v>
          </cell>
          <cell r="BL26">
            <v>0</v>
          </cell>
          <cell r="BM26" t="str">
            <v>NA</v>
          </cell>
          <cell r="BN26" t="str">
            <v>NA</v>
          </cell>
          <cell r="BO26" t="str">
            <v>NA</v>
          </cell>
          <cell r="BP26" t="str">
            <v>NA</v>
          </cell>
          <cell r="BQ26" t="str">
            <v>NA</v>
          </cell>
          <cell r="BR26">
            <v>0</v>
          </cell>
          <cell r="BS26" t="str">
            <v>NA</v>
          </cell>
          <cell r="BT26" t="str">
            <v>NA</v>
          </cell>
          <cell r="BU26">
            <v>0</v>
          </cell>
          <cell r="BV26" t="str">
            <v>NA</v>
          </cell>
          <cell r="BW26" t="str">
            <v>NA</v>
          </cell>
          <cell r="BX26" t="str">
            <v>NA</v>
          </cell>
          <cell r="BY26" t="str">
            <v>NA</v>
          </cell>
          <cell r="BZ26" t="str">
            <v>NA</v>
          </cell>
          <cell r="CA26">
            <v>0</v>
          </cell>
          <cell r="CB26" t="str">
            <v>NA</v>
          </cell>
          <cell r="CC26" t="str">
            <v>NA</v>
          </cell>
          <cell r="CD26">
            <v>0</v>
          </cell>
          <cell r="CE26" t="str">
            <v>NA</v>
          </cell>
          <cell r="CF26" t="str">
            <v>NA</v>
          </cell>
          <cell r="CG26" t="str">
            <v>NA</v>
          </cell>
          <cell r="CH26" t="str">
            <v>NA</v>
          </cell>
          <cell r="CI26" t="str">
            <v>NA</v>
          </cell>
          <cell r="CJ26">
            <v>0</v>
          </cell>
          <cell r="CK26" t="str">
            <v>NA</v>
          </cell>
          <cell r="CL26" t="str">
            <v>NA</v>
          </cell>
          <cell r="CM26">
            <v>0</v>
          </cell>
          <cell r="CN26" t="str">
            <v>NA</v>
          </cell>
          <cell r="CO26" t="str">
            <v>NA</v>
          </cell>
          <cell r="CP26" t="str">
            <v>NA</v>
          </cell>
          <cell r="CQ26" t="str">
            <v>NA</v>
          </cell>
          <cell r="CR26" t="str">
            <v>NA</v>
          </cell>
          <cell r="CS26">
            <v>0</v>
          </cell>
          <cell r="CT26" t="str">
            <v>NA</v>
          </cell>
          <cell r="CU26" t="str">
            <v>NA</v>
          </cell>
          <cell r="CV26">
            <v>0</v>
          </cell>
          <cell r="CW26" t="str">
            <v>NA</v>
          </cell>
          <cell r="CX26" t="str">
            <v>NA</v>
          </cell>
        </row>
        <row r="27">
          <cell r="B27">
            <v>19</v>
          </cell>
          <cell r="C27" t="str">
            <v>Process Equipment or Systems</v>
          </cell>
          <cell r="D27" t="str">
            <v>NA</v>
          </cell>
          <cell r="E27" t="str">
            <v>NA</v>
          </cell>
          <cell r="F27" t="str">
            <v>NA</v>
          </cell>
          <cell r="G27">
            <v>0</v>
          </cell>
          <cell r="H27" t="str">
            <v>NA</v>
          </cell>
          <cell r="I27" t="str">
            <v>NA</v>
          </cell>
          <cell r="J27">
            <v>0</v>
          </cell>
          <cell r="K27" t="str">
            <v>NA</v>
          </cell>
          <cell r="L27" t="str">
            <v>NA</v>
          </cell>
          <cell r="M27" t="str">
            <v>NA</v>
          </cell>
          <cell r="N27" t="str">
            <v>NA</v>
          </cell>
          <cell r="O27" t="str">
            <v>NA</v>
          </cell>
          <cell r="P27">
            <v>0</v>
          </cell>
          <cell r="Q27" t="str">
            <v>NA</v>
          </cell>
          <cell r="R27" t="str">
            <v>NA</v>
          </cell>
          <cell r="S27">
            <v>0</v>
          </cell>
          <cell r="T27" t="str">
            <v>NA</v>
          </cell>
          <cell r="U27" t="str">
            <v>NA</v>
          </cell>
          <cell r="V27" t="str">
            <v>NA</v>
          </cell>
          <cell r="W27" t="str">
            <v>NA</v>
          </cell>
          <cell r="X27" t="str">
            <v>NA</v>
          </cell>
          <cell r="Y27">
            <v>0</v>
          </cell>
          <cell r="Z27" t="str">
            <v>NA</v>
          </cell>
          <cell r="AA27" t="str">
            <v>NA</v>
          </cell>
          <cell r="AB27">
            <v>0</v>
          </cell>
          <cell r="AC27" t="str">
            <v>NA</v>
          </cell>
          <cell r="AD27" t="str">
            <v>NA</v>
          </cell>
          <cell r="AE27" t="str">
            <v>NA</v>
          </cell>
          <cell r="AF27" t="str">
            <v>NA</v>
          </cell>
          <cell r="AG27" t="str">
            <v>NA</v>
          </cell>
          <cell r="AH27">
            <v>0</v>
          </cell>
          <cell r="AI27" t="str">
            <v>NA</v>
          </cell>
          <cell r="AJ27" t="str">
            <v>NA</v>
          </cell>
          <cell r="AK27">
            <v>0</v>
          </cell>
          <cell r="AL27" t="str">
            <v>NA</v>
          </cell>
          <cell r="AM27" t="str">
            <v>NA</v>
          </cell>
          <cell r="AN27">
            <v>0.25</v>
          </cell>
          <cell r="AO27">
            <v>0</v>
          </cell>
          <cell r="AP27">
            <v>0.08</v>
          </cell>
          <cell r="AQ27">
            <v>0.33</v>
          </cell>
          <cell r="AR27">
            <v>0</v>
          </cell>
          <cell r="AS27">
            <v>0.67</v>
          </cell>
          <cell r="AT27">
            <v>0.67</v>
          </cell>
          <cell r="AU27">
            <v>1</v>
          </cell>
          <cell r="AV27">
            <v>1</v>
          </cell>
          <cell r="AW27" t="str">
            <v>NA</v>
          </cell>
          <cell r="AX27" t="str">
            <v>NA</v>
          </cell>
          <cell r="AY27" t="str">
            <v>NA</v>
          </cell>
          <cell r="AZ27">
            <v>0</v>
          </cell>
          <cell r="BA27" t="str">
            <v>NA</v>
          </cell>
          <cell r="BB27" t="str">
            <v>NA</v>
          </cell>
          <cell r="BC27">
            <v>0</v>
          </cell>
          <cell r="BD27" t="str">
            <v>NA</v>
          </cell>
          <cell r="BE27" t="str">
            <v>NA</v>
          </cell>
          <cell r="BF27" t="str">
            <v>NA</v>
          </cell>
          <cell r="BG27" t="str">
            <v>NA</v>
          </cell>
          <cell r="BH27" t="str">
            <v>NA</v>
          </cell>
          <cell r="BI27">
            <v>0</v>
          </cell>
          <cell r="BJ27" t="str">
            <v>NA</v>
          </cell>
          <cell r="BK27" t="str">
            <v>NA</v>
          </cell>
          <cell r="BL27">
            <v>0</v>
          </cell>
          <cell r="BM27" t="str">
            <v>NA</v>
          </cell>
          <cell r="BN27" t="str">
            <v>NA</v>
          </cell>
          <cell r="BO27" t="str">
            <v>NA</v>
          </cell>
          <cell r="BP27" t="str">
            <v>NA</v>
          </cell>
          <cell r="BQ27" t="str">
            <v>NA</v>
          </cell>
          <cell r="BR27">
            <v>0</v>
          </cell>
          <cell r="BS27" t="str">
            <v>NA</v>
          </cell>
          <cell r="BT27" t="str">
            <v>NA</v>
          </cell>
          <cell r="BU27">
            <v>0</v>
          </cell>
          <cell r="BV27" t="str">
            <v>NA</v>
          </cell>
          <cell r="BW27" t="str">
            <v>NA</v>
          </cell>
          <cell r="BX27" t="str">
            <v>NA</v>
          </cell>
          <cell r="BY27" t="str">
            <v>NA</v>
          </cell>
          <cell r="BZ27" t="str">
            <v>NA</v>
          </cell>
          <cell r="CA27">
            <v>0</v>
          </cell>
          <cell r="CB27" t="str">
            <v>NA</v>
          </cell>
          <cell r="CC27" t="str">
            <v>NA</v>
          </cell>
          <cell r="CD27">
            <v>0</v>
          </cell>
          <cell r="CE27" t="str">
            <v>NA</v>
          </cell>
          <cell r="CF27" t="str">
            <v>NA</v>
          </cell>
          <cell r="CG27" t="str">
            <v>NA</v>
          </cell>
          <cell r="CH27" t="str">
            <v>NA</v>
          </cell>
          <cell r="CI27" t="str">
            <v>NA</v>
          </cell>
          <cell r="CJ27">
            <v>0</v>
          </cell>
          <cell r="CK27" t="str">
            <v>NA</v>
          </cell>
          <cell r="CL27" t="str">
            <v>NA</v>
          </cell>
          <cell r="CM27">
            <v>0</v>
          </cell>
          <cell r="CN27" t="str">
            <v>NA</v>
          </cell>
          <cell r="CO27" t="str">
            <v>NA</v>
          </cell>
          <cell r="CP27" t="str">
            <v>NA</v>
          </cell>
          <cell r="CQ27" t="str">
            <v>NA</v>
          </cell>
          <cell r="CR27" t="str">
            <v>NA</v>
          </cell>
          <cell r="CS27">
            <v>0</v>
          </cell>
          <cell r="CT27" t="str">
            <v>NA</v>
          </cell>
          <cell r="CU27" t="str">
            <v>NA</v>
          </cell>
          <cell r="CV27">
            <v>0</v>
          </cell>
          <cell r="CW27" t="str">
            <v>NA</v>
          </cell>
          <cell r="CX27" t="str">
            <v>NA</v>
          </cell>
        </row>
        <row r="28">
          <cell r="B28">
            <v>20</v>
          </cell>
          <cell r="C28" t="str">
            <v>Ultrasonic Humidifiers</v>
          </cell>
          <cell r="D28" t="str">
            <v>NA</v>
          </cell>
          <cell r="E28" t="str">
            <v>NA</v>
          </cell>
          <cell r="F28" t="str">
            <v>NA</v>
          </cell>
          <cell r="G28">
            <v>0</v>
          </cell>
          <cell r="H28" t="str">
            <v>NA</v>
          </cell>
          <cell r="I28" t="str">
            <v>NA</v>
          </cell>
          <cell r="J28">
            <v>0</v>
          </cell>
          <cell r="K28" t="str">
            <v>NA</v>
          </cell>
          <cell r="L28" t="str">
            <v>NA</v>
          </cell>
          <cell r="M28" t="str">
            <v>NA</v>
          </cell>
          <cell r="N28" t="str">
            <v>NA</v>
          </cell>
          <cell r="O28" t="str">
            <v>NA</v>
          </cell>
          <cell r="P28">
            <v>0</v>
          </cell>
          <cell r="Q28" t="str">
            <v>NA</v>
          </cell>
          <cell r="R28" t="str">
            <v>NA</v>
          </cell>
          <cell r="S28">
            <v>0</v>
          </cell>
          <cell r="T28" t="str">
            <v>NA</v>
          </cell>
          <cell r="U28" t="str">
            <v>NA</v>
          </cell>
          <cell r="V28" t="str">
            <v>NA</v>
          </cell>
          <cell r="W28" t="str">
            <v>NA</v>
          </cell>
          <cell r="X28" t="str">
            <v>NA</v>
          </cell>
          <cell r="Y28">
            <v>0</v>
          </cell>
          <cell r="Z28" t="str">
            <v>NA</v>
          </cell>
          <cell r="AA28" t="str">
            <v>NA</v>
          </cell>
          <cell r="AB28">
            <v>0</v>
          </cell>
          <cell r="AC28" t="str">
            <v>NA</v>
          </cell>
          <cell r="AD28" t="str">
            <v>NA</v>
          </cell>
          <cell r="AE28" t="str">
            <v>NA</v>
          </cell>
          <cell r="AF28" t="str">
            <v>NA</v>
          </cell>
          <cell r="AG28" t="str">
            <v>NA</v>
          </cell>
          <cell r="AH28">
            <v>0</v>
          </cell>
          <cell r="AI28" t="str">
            <v>NA</v>
          </cell>
          <cell r="AJ28" t="str">
            <v>NA</v>
          </cell>
          <cell r="AK28">
            <v>0</v>
          </cell>
          <cell r="AL28" t="str">
            <v>NA</v>
          </cell>
          <cell r="AM28" t="str">
            <v>NA</v>
          </cell>
          <cell r="AN28" t="str">
            <v>NA</v>
          </cell>
          <cell r="AO28" t="str">
            <v>NA</v>
          </cell>
          <cell r="AP28" t="str">
            <v>NA</v>
          </cell>
          <cell r="AQ28">
            <v>0</v>
          </cell>
          <cell r="AR28" t="str">
            <v>NA</v>
          </cell>
          <cell r="AS28" t="str">
            <v>NA</v>
          </cell>
          <cell r="AT28">
            <v>0</v>
          </cell>
          <cell r="AU28" t="str">
            <v>NA</v>
          </cell>
          <cell r="AV28" t="str">
            <v>NA</v>
          </cell>
          <cell r="AW28" t="str">
            <v>NA</v>
          </cell>
          <cell r="AX28" t="str">
            <v>NA</v>
          </cell>
          <cell r="AY28" t="str">
            <v>NA</v>
          </cell>
          <cell r="AZ28">
            <v>0</v>
          </cell>
          <cell r="BA28" t="str">
            <v>NA</v>
          </cell>
          <cell r="BB28" t="str">
            <v>NA</v>
          </cell>
          <cell r="BC28">
            <v>0</v>
          </cell>
          <cell r="BD28" t="str">
            <v>NA</v>
          </cell>
          <cell r="BE28" t="str">
            <v>NA</v>
          </cell>
          <cell r="BF28" t="str">
            <v>NA</v>
          </cell>
          <cell r="BG28" t="str">
            <v>NA</v>
          </cell>
          <cell r="BH28" t="str">
            <v>NA</v>
          </cell>
          <cell r="BI28">
            <v>0</v>
          </cell>
          <cell r="BJ28" t="str">
            <v>NA</v>
          </cell>
          <cell r="BK28" t="str">
            <v>NA</v>
          </cell>
          <cell r="BL28">
            <v>0</v>
          </cell>
          <cell r="BM28" t="str">
            <v>NA</v>
          </cell>
          <cell r="BN28" t="str">
            <v>NA</v>
          </cell>
          <cell r="BO28" t="str">
            <v>NA</v>
          </cell>
          <cell r="BP28" t="str">
            <v>NA</v>
          </cell>
          <cell r="BQ28" t="str">
            <v>NA</v>
          </cell>
          <cell r="BR28">
            <v>0</v>
          </cell>
          <cell r="BS28" t="str">
            <v>NA</v>
          </cell>
          <cell r="BT28" t="str">
            <v>NA</v>
          </cell>
          <cell r="BU28">
            <v>0</v>
          </cell>
          <cell r="BV28" t="str">
            <v>NA</v>
          </cell>
          <cell r="BW28" t="str">
            <v>NA</v>
          </cell>
          <cell r="BX28" t="str">
            <v>NA</v>
          </cell>
          <cell r="BY28" t="str">
            <v>NA</v>
          </cell>
          <cell r="BZ28" t="str">
            <v>NA</v>
          </cell>
          <cell r="CA28">
            <v>0</v>
          </cell>
          <cell r="CB28" t="str">
            <v>NA</v>
          </cell>
          <cell r="CC28" t="str">
            <v>NA</v>
          </cell>
          <cell r="CD28">
            <v>0</v>
          </cell>
          <cell r="CE28" t="str">
            <v>NA</v>
          </cell>
          <cell r="CF28" t="str">
            <v>NA</v>
          </cell>
          <cell r="CG28" t="str">
            <v>NA</v>
          </cell>
          <cell r="CH28" t="str">
            <v>NA</v>
          </cell>
          <cell r="CI28" t="str">
            <v>NA</v>
          </cell>
          <cell r="CJ28">
            <v>0</v>
          </cell>
          <cell r="CK28" t="str">
            <v>NA</v>
          </cell>
          <cell r="CL28" t="str">
            <v>NA</v>
          </cell>
          <cell r="CM28">
            <v>0</v>
          </cell>
          <cell r="CN28" t="str">
            <v>NA</v>
          </cell>
          <cell r="CO28" t="str">
            <v>NA</v>
          </cell>
          <cell r="CP28" t="str">
            <v>NA</v>
          </cell>
          <cell r="CQ28" t="str">
            <v>NA</v>
          </cell>
          <cell r="CR28" t="str">
            <v>NA</v>
          </cell>
          <cell r="CS28">
            <v>0</v>
          </cell>
          <cell r="CT28" t="str">
            <v>NA</v>
          </cell>
          <cell r="CU28" t="str">
            <v>NA</v>
          </cell>
          <cell r="CV28">
            <v>0</v>
          </cell>
          <cell r="CW28" t="str">
            <v>NA</v>
          </cell>
          <cell r="CX28" t="str">
            <v>NA</v>
          </cell>
        </row>
        <row r="29">
          <cell r="B29">
            <v>21</v>
          </cell>
          <cell r="C29" t="str">
            <v>Agricultural End Uses</v>
          </cell>
          <cell r="D29" t="str">
            <v>NA</v>
          </cell>
          <cell r="E29" t="str">
            <v>NA</v>
          </cell>
          <cell r="F29" t="str">
            <v>NA</v>
          </cell>
          <cell r="G29">
            <v>0</v>
          </cell>
          <cell r="H29" t="str">
            <v>NA</v>
          </cell>
          <cell r="I29" t="str">
            <v>NA</v>
          </cell>
          <cell r="J29">
            <v>0</v>
          </cell>
          <cell r="K29" t="str">
            <v>NA</v>
          </cell>
          <cell r="L29" t="str">
            <v>NA</v>
          </cell>
          <cell r="M29" t="str">
            <v>NA</v>
          </cell>
          <cell r="N29" t="str">
            <v>NA</v>
          </cell>
          <cell r="O29" t="str">
            <v>NA</v>
          </cell>
          <cell r="P29">
            <v>0</v>
          </cell>
          <cell r="Q29" t="str">
            <v>NA</v>
          </cell>
          <cell r="R29" t="str">
            <v>NA</v>
          </cell>
          <cell r="S29">
            <v>0</v>
          </cell>
          <cell r="T29" t="str">
            <v>NA</v>
          </cell>
          <cell r="U29" t="str">
            <v>NA</v>
          </cell>
          <cell r="V29" t="str">
            <v>NA</v>
          </cell>
          <cell r="W29" t="str">
            <v>NA</v>
          </cell>
          <cell r="X29" t="str">
            <v>NA</v>
          </cell>
          <cell r="Y29">
            <v>0</v>
          </cell>
          <cell r="Z29" t="str">
            <v>NA</v>
          </cell>
          <cell r="AA29" t="str">
            <v>NA</v>
          </cell>
          <cell r="AB29">
            <v>0</v>
          </cell>
          <cell r="AC29" t="str">
            <v>NA</v>
          </cell>
          <cell r="AD29" t="str">
            <v>NA</v>
          </cell>
          <cell r="AE29" t="str">
            <v>NA</v>
          </cell>
          <cell r="AF29" t="str">
            <v>NA</v>
          </cell>
          <cell r="AG29" t="str">
            <v>NA</v>
          </cell>
          <cell r="AH29">
            <v>0</v>
          </cell>
          <cell r="AI29" t="str">
            <v>NA</v>
          </cell>
          <cell r="AJ29" t="str">
            <v>NA</v>
          </cell>
          <cell r="AK29">
            <v>0</v>
          </cell>
          <cell r="AL29" t="str">
            <v>NA</v>
          </cell>
          <cell r="AM29" t="str">
            <v>NA</v>
          </cell>
          <cell r="AN29" t="str">
            <v>NA</v>
          </cell>
          <cell r="AO29" t="str">
            <v>NA</v>
          </cell>
          <cell r="AP29" t="str">
            <v>NA</v>
          </cell>
          <cell r="AQ29">
            <v>0</v>
          </cell>
          <cell r="AR29" t="str">
            <v>NA</v>
          </cell>
          <cell r="AS29" t="str">
            <v>NA</v>
          </cell>
          <cell r="AT29">
            <v>0</v>
          </cell>
          <cell r="AU29" t="str">
            <v>NA</v>
          </cell>
          <cell r="AV29" t="str">
            <v>NA</v>
          </cell>
          <cell r="AW29" t="str">
            <v>NA</v>
          </cell>
          <cell r="AX29" t="str">
            <v>NA</v>
          </cell>
          <cell r="AY29" t="str">
            <v>NA</v>
          </cell>
          <cell r="AZ29">
            <v>0</v>
          </cell>
          <cell r="BA29" t="str">
            <v>NA</v>
          </cell>
          <cell r="BB29" t="str">
            <v>NA</v>
          </cell>
          <cell r="BC29">
            <v>0</v>
          </cell>
          <cell r="BD29" t="str">
            <v>NA</v>
          </cell>
          <cell r="BE29" t="str">
            <v>NA</v>
          </cell>
          <cell r="BF29" t="str">
            <v>NA</v>
          </cell>
          <cell r="BG29" t="str">
            <v>NA</v>
          </cell>
          <cell r="BH29" t="str">
            <v>NA</v>
          </cell>
          <cell r="BI29">
            <v>0</v>
          </cell>
          <cell r="BJ29" t="str">
            <v>NA</v>
          </cell>
          <cell r="BK29" t="str">
            <v>NA</v>
          </cell>
          <cell r="BL29">
            <v>0</v>
          </cell>
          <cell r="BM29" t="str">
            <v>NA</v>
          </cell>
          <cell r="BN29" t="str">
            <v>NA</v>
          </cell>
          <cell r="BO29" t="str">
            <v>NA</v>
          </cell>
          <cell r="BP29" t="str">
            <v>NA</v>
          </cell>
          <cell r="BQ29" t="str">
            <v>NA</v>
          </cell>
          <cell r="BR29">
            <v>0</v>
          </cell>
          <cell r="BS29" t="str">
            <v>NA</v>
          </cell>
          <cell r="BT29" t="str">
            <v>NA</v>
          </cell>
          <cell r="BU29">
            <v>0</v>
          </cell>
          <cell r="BV29" t="str">
            <v>NA</v>
          </cell>
          <cell r="BW29" t="str">
            <v>NA</v>
          </cell>
          <cell r="BX29" t="str">
            <v>NA</v>
          </cell>
          <cell r="BY29" t="str">
            <v>NA</v>
          </cell>
          <cell r="BZ29" t="str">
            <v>NA</v>
          </cell>
          <cell r="CA29">
            <v>0</v>
          </cell>
          <cell r="CB29" t="str">
            <v>NA</v>
          </cell>
          <cell r="CC29" t="str">
            <v>NA</v>
          </cell>
          <cell r="CD29">
            <v>0</v>
          </cell>
          <cell r="CE29" t="str">
            <v>NA</v>
          </cell>
          <cell r="CF29" t="str">
            <v>NA</v>
          </cell>
          <cell r="CG29" t="str">
            <v>NA</v>
          </cell>
          <cell r="CH29" t="str">
            <v>NA</v>
          </cell>
          <cell r="CI29" t="str">
            <v>NA</v>
          </cell>
          <cell r="CJ29">
            <v>0</v>
          </cell>
          <cell r="CK29" t="str">
            <v>NA</v>
          </cell>
          <cell r="CL29" t="str">
            <v>NA</v>
          </cell>
          <cell r="CM29">
            <v>0</v>
          </cell>
          <cell r="CN29" t="str">
            <v>NA</v>
          </cell>
          <cell r="CO29" t="str">
            <v>NA</v>
          </cell>
          <cell r="CP29" t="str">
            <v>NA</v>
          </cell>
          <cell r="CQ29" t="str">
            <v>NA</v>
          </cell>
          <cell r="CR29" t="str">
            <v>NA</v>
          </cell>
          <cell r="CS29">
            <v>0</v>
          </cell>
          <cell r="CT29" t="str">
            <v>NA</v>
          </cell>
          <cell r="CU29" t="str">
            <v>NA</v>
          </cell>
          <cell r="CV29">
            <v>0</v>
          </cell>
          <cell r="CW29" t="str">
            <v>NA</v>
          </cell>
          <cell r="CX29" t="str">
            <v>NA</v>
          </cell>
        </row>
        <row r="30">
          <cell r="B30">
            <v>22</v>
          </cell>
          <cell r="C30" t="str">
            <v>Engineered Refrigerant Pumps</v>
          </cell>
          <cell r="D30" t="str">
            <v>NA</v>
          </cell>
          <cell r="E30" t="str">
            <v>NA</v>
          </cell>
          <cell r="F30" t="str">
            <v>NA</v>
          </cell>
          <cell r="G30">
            <v>0</v>
          </cell>
          <cell r="H30" t="str">
            <v>NA</v>
          </cell>
          <cell r="I30" t="str">
            <v>NA</v>
          </cell>
          <cell r="J30">
            <v>0</v>
          </cell>
          <cell r="K30" t="str">
            <v>NA</v>
          </cell>
          <cell r="L30" t="str">
            <v>NA</v>
          </cell>
          <cell r="M30" t="str">
            <v>NA</v>
          </cell>
          <cell r="N30" t="str">
            <v>NA</v>
          </cell>
          <cell r="O30" t="str">
            <v>NA</v>
          </cell>
          <cell r="P30">
            <v>0</v>
          </cell>
          <cell r="Q30" t="str">
            <v>NA</v>
          </cell>
          <cell r="R30" t="str">
            <v>NA</v>
          </cell>
          <cell r="S30">
            <v>0</v>
          </cell>
          <cell r="T30" t="str">
            <v>NA</v>
          </cell>
          <cell r="U30" t="str">
            <v>NA</v>
          </cell>
          <cell r="V30" t="str">
            <v>NA</v>
          </cell>
          <cell r="W30" t="str">
            <v>NA</v>
          </cell>
          <cell r="X30" t="str">
            <v>NA</v>
          </cell>
          <cell r="Y30">
            <v>0</v>
          </cell>
          <cell r="Z30" t="str">
            <v>NA</v>
          </cell>
          <cell r="AA30" t="str">
            <v>NA</v>
          </cell>
          <cell r="AB30">
            <v>0</v>
          </cell>
          <cell r="AC30" t="str">
            <v>NA</v>
          </cell>
          <cell r="AD30" t="str">
            <v>NA</v>
          </cell>
          <cell r="AE30" t="str">
            <v>NA</v>
          </cell>
          <cell r="AF30" t="str">
            <v>NA</v>
          </cell>
          <cell r="AG30" t="str">
            <v>NA</v>
          </cell>
          <cell r="AH30">
            <v>0</v>
          </cell>
          <cell r="AI30" t="str">
            <v>NA</v>
          </cell>
          <cell r="AJ30" t="str">
            <v>NA</v>
          </cell>
          <cell r="AK30">
            <v>0</v>
          </cell>
          <cell r="AL30" t="str">
            <v>NA</v>
          </cell>
          <cell r="AM30" t="str">
            <v>NA</v>
          </cell>
          <cell r="AN30" t="str">
            <v>NA</v>
          </cell>
          <cell r="AO30" t="str">
            <v>NA</v>
          </cell>
          <cell r="AP30" t="str">
            <v>NA</v>
          </cell>
          <cell r="AQ30">
            <v>0</v>
          </cell>
          <cell r="AR30" t="str">
            <v>NA</v>
          </cell>
          <cell r="AS30" t="str">
            <v>NA</v>
          </cell>
          <cell r="AT30">
            <v>0</v>
          </cell>
          <cell r="AU30" t="str">
            <v>NA</v>
          </cell>
          <cell r="AV30" t="str">
            <v>NA</v>
          </cell>
          <cell r="AW30" t="str">
            <v>NA</v>
          </cell>
          <cell r="AX30" t="str">
            <v>NA</v>
          </cell>
          <cell r="AY30" t="str">
            <v>NA</v>
          </cell>
          <cell r="AZ30">
            <v>0</v>
          </cell>
          <cell r="BA30" t="str">
            <v>NA</v>
          </cell>
          <cell r="BB30" t="str">
            <v>NA</v>
          </cell>
          <cell r="BC30">
            <v>0</v>
          </cell>
          <cell r="BD30" t="str">
            <v>NA</v>
          </cell>
          <cell r="BE30" t="str">
            <v>NA</v>
          </cell>
          <cell r="BF30" t="str">
            <v>NA</v>
          </cell>
          <cell r="BG30" t="str">
            <v>NA</v>
          </cell>
          <cell r="BH30" t="str">
            <v>NA</v>
          </cell>
          <cell r="BI30">
            <v>0</v>
          </cell>
          <cell r="BJ30" t="str">
            <v>NA</v>
          </cell>
          <cell r="BK30" t="str">
            <v>NA</v>
          </cell>
          <cell r="BL30">
            <v>0</v>
          </cell>
          <cell r="BM30" t="str">
            <v>NA</v>
          </cell>
          <cell r="BN30" t="str">
            <v>NA</v>
          </cell>
          <cell r="BO30" t="str">
            <v>NA</v>
          </cell>
          <cell r="BP30" t="str">
            <v>NA</v>
          </cell>
          <cell r="BQ30" t="str">
            <v>NA</v>
          </cell>
          <cell r="BR30">
            <v>0</v>
          </cell>
          <cell r="BS30" t="str">
            <v>NA</v>
          </cell>
          <cell r="BT30" t="str">
            <v>NA</v>
          </cell>
          <cell r="BU30">
            <v>0</v>
          </cell>
          <cell r="BV30" t="str">
            <v>NA</v>
          </cell>
          <cell r="BW30" t="str">
            <v>NA</v>
          </cell>
          <cell r="BX30" t="str">
            <v>NA</v>
          </cell>
          <cell r="BY30" t="str">
            <v>NA</v>
          </cell>
          <cell r="BZ30" t="str">
            <v>NA</v>
          </cell>
          <cell r="CA30">
            <v>0</v>
          </cell>
          <cell r="CB30" t="str">
            <v>NA</v>
          </cell>
          <cell r="CC30" t="str">
            <v>NA</v>
          </cell>
          <cell r="CD30">
            <v>0</v>
          </cell>
          <cell r="CE30" t="str">
            <v>NA</v>
          </cell>
          <cell r="CF30" t="str">
            <v>NA</v>
          </cell>
          <cell r="CG30" t="str">
            <v>NA</v>
          </cell>
          <cell r="CH30" t="str">
            <v>NA</v>
          </cell>
          <cell r="CI30" t="str">
            <v>NA</v>
          </cell>
          <cell r="CJ30">
            <v>0</v>
          </cell>
          <cell r="CK30" t="str">
            <v>NA</v>
          </cell>
          <cell r="CL30" t="str">
            <v>NA</v>
          </cell>
          <cell r="CM30">
            <v>0</v>
          </cell>
          <cell r="CN30" t="str">
            <v>NA</v>
          </cell>
          <cell r="CO30" t="str">
            <v>NA</v>
          </cell>
          <cell r="CP30" t="str">
            <v>NA</v>
          </cell>
          <cell r="CQ30" t="str">
            <v>NA</v>
          </cell>
          <cell r="CR30" t="str">
            <v>NA</v>
          </cell>
          <cell r="CS30">
            <v>0</v>
          </cell>
          <cell r="CT30" t="str">
            <v>NA</v>
          </cell>
          <cell r="CU30" t="str">
            <v>NA</v>
          </cell>
          <cell r="CV30">
            <v>0</v>
          </cell>
          <cell r="CW30" t="str">
            <v>NA</v>
          </cell>
          <cell r="CX30" t="str">
            <v>NA</v>
          </cell>
        </row>
        <row r="31">
          <cell r="B31">
            <v>23</v>
          </cell>
          <cell r="D31" t="str">
            <v>NA</v>
          </cell>
          <cell r="E31" t="str">
            <v>NA</v>
          </cell>
          <cell r="F31" t="str">
            <v>NA</v>
          </cell>
          <cell r="G31">
            <v>0</v>
          </cell>
          <cell r="H31" t="str">
            <v>NA</v>
          </cell>
          <cell r="I31" t="str">
            <v>NA</v>
          </cell>
          <cell r="J31">
            <v>0</v>
          </cell>
          <cell r="K31" t="str">
            <v>NA</v>
          </cell>
          <cell r="L31" t="str">
            <v>NA</v>
          </cell>
          <cell r="M31" t="str">
            <v>NA</v>
          </cell>
          <cell r="N31" t="str">
            <v>NA</v>
          </cell>
          <cell r="O31" t="str">
            <v>NA</v>
          </cell>
          <cell r="P31">
            <v>0</v>
          </cell>
          <cell r="Q31" t="str">
            <v>NA</v>
          </cell>
          <cell r="R31" t="str">
            <v>NA</v>
          </cell>
          <cell r="S31">
            <v>0</v>
          </cell>
          <cell r="T31" t="str">
            <v>NA</v>
          </cell>
          <cell r="U31" t="str">
            <v>NA</v>
          </cell>
          <cell r="V31" t="str">
            <v>NA</v>
          </cell>
          <cell r="W31" t="str">
            <v>NA</v>
          </cell>
          <cell r="X31" t="str">
            <v>NA</v>
          </cell>
          <cell r="Y31">
            <v>0</v>
          </cell>
          <cell r="Z31" t="str">
            <v>NA</v>
          </cell>
          <cell r="AA31" t="str">
            <v>NA</v>
          </cell>
          <cell r="AB31">
            <v>0</v>
          </cell>
          <cell r="AC31" t="str">
            <v>NA</v>
          </cell>
          <cell r="AD31" t="str">
            <v>NA</v>
          </cell>
          <cell r="AE31" t="str">
            <v>NA</v>
          </cell>
          <cell r="AF31" t="str">
            <v>NA</v>
          </cell>
          <cell r="AG31" t="str">
            <v>NA</v>
          </cell>
          <cell r="AH31">
            <v>0</v>
          </cell>
          <cell r="AI31" t="str">
            <v>NA</v>
          </cell>
          <cell r="AJ31" t="str">
            <v>NA</v>
          </cell>
          <cell r="AK31">
            <v>0</v>
          </cell>
          <cell r="AL31" t="str">
            <v>NA</v>
          </cell>
          <cell r="AM31" t="str">
            <v>NA</v>
          </cell>
          <cell r="AN31" t="str">
            <v>NA</v>
          </cell>
          <cell r="AO31" t="str">
            <v>NA</v>
          </cell>
          <cell r="AP31" t="str">
            <v>NA</v>
          </cell>
          <cell r="AQ31">
            <v>0</v>
          </cell>
          <cell r="AR31" t="str">
            <v>NA</v>
          </cell>
          <cell r="AS31" t="str">
            <v>NA</v>
          </cell>
          <cell r="AT31">
            <v>0</v>
          </cell>
          <cell r="AU31" t="str">
            <v>NA</v>
          </cell>
          <cell r="AV31" t="str">
            <v>NA</v>
          </cell>
          <cell r="AW31" t="str">
            <v>NA</v>
          </cell>
          <cell r="AX31" t="str">
            <v>NA</v>
          </cell>
          <cell r="AY31" t="str">
            <v>NA</v>
          </cell>
          <cell r="AZ31">
            <v>0</v>
          </cell>
          <cell r="BA31" t="str">
            <v>NA</v>
          </cell>
          <cell r="BB31" t="str">
            <v>NA</v>
          </cell>
          <cell r="BC31">
            <v>0</v>
          </cell>
          <cell r="BD31" t="str">
            <v>NA</v>
          </cell>
          <cell r="BE31" t="str">
            <v>NA</v>
          </cell>
          <cell r="BF31" t="str">
            <v>NA</v>
          </cell>
          <cell r="BG31" t="str">
            <v>NA</v>
          </cell>
          <cell r="BH31" t="str">
            <v>NA</v>
          </cell>
          <cell r="BI31">
            <v>0</v>
          </cell>
          <cell r="BJ31" t="str">
            <v>NA</v>
          </cell>
          <cell r="BK31" t="str">
            <v>NA</v>
          </cell>
          <cell r="BL31">
            <v>0</v>
          </cell>
          <cell r="BM31" t="str">
            <v>NA</v>
          </cell>
          <cell r="BN31" t="str">
            <v>NA</v>
          </cell>
          <cell r="BO31" t="str">
            <v>NA</v>
          </cell>
          <cell r="BP31" t="str">
            <v>NA</v>
          </cell>
          <cell r="BQ31" t="str">
            <v>NA</v>
          </cell>
          <cell r="BR31">
            <v>0</v>
          </cell>
          <cell r="BS31" t="str">
            <v>NA</v>
          </cell>
          <cell r="BT31" t="str">
            <v>NA</v>
          </cell>
          <cell r="BU31">
            <v>0</v>
          </cell>
          <cell r="BV31" t="str">
            <v>NA</v>
          </cell>
          <cell r="BW31" t="str">
            <v>NA</v>
          </cell>
          <cell r="BX31" t="str">
            <v>NA</v>
          </cell>
          <cell r="BY31" t="str">
            <v>NA</v>
          </cell>
          <cell r="BZ31" t="str">
            <v>NA</v>
          </cell>
          <cell r="CA31">
            <v>0</v>
          </cell>
          <cell r="CB31" t="str">
            <v>NA</v>
          </cell>
          <cell r="CC31" t="str">
            <v>NA</v>
          </cell>
          <cell r="CD31">
            <v>0</v>
          </cell>
          <cell r="CE31" t="str">
            <v>NA</v>
          </cell>
          <cell r="CF31" t="str">
            <v>NA</v>
          </cell>
          <cell r="CG31" t="str">
            <v>NA</v>
          </cell>
          <cell r="CH31" t="str">
            <v>NA</v>
          </cell>
          <cell r="CI31" t="str">
            <v>NA</v>
          </cell>
          <cell r="CJ31">
            <v>0</v>
          </cell>
          <cell r="CK31" t="str">
            <v>NA</v>
          </cell>
          <cell r="CL31" t="str">
            <v>NA</v>
          </cell>
          <cell r="CM31">
            <v>0</v>
          </cell>
          <cell r="CN31" t="str">
            <v>NA</v>
          </cell>
          <cell r="CO31" t="str">
            <v>NA</v>
          </cell>
          <cell r="CP31" t="str">
            <v>NA</v>
          </cell>
          <cell r="CQ31" t="str">
            <v>NA</v>
          </cell>
          <cell r="CR31" t="str">
            <v>NA</v>
          </cell>
          <cell r="CS31">
            <v>0</v>
          </cell>
          <cell r="CT31" t="str">
            <v>NA</v>
          </cell>
          <cell r="CU31" t="str">
            <v>NA</v>
          </cell>
          <cell r="CV31">
            <v>0</v>
          </cell>
          <cell r="CW31" t="str">
            <v>NA</v>
          </cell>
          <cell r="CX31" t="str">
            <v>NA</v>
          </cell>
        </row>
        <row r="32">
          <cell r="B32">
            <v>24</v>
          </cell>
          <cell r="D32" t="str">
            <v>NA</v>
          </cell>
          <cell r="E32" t="str">
            <v>NA</v>
          </cell>
          <cell r="F32" t="str">
            <v>NA</v>
          </cell>
          <cell r="G32">
            <v>0</v>
          </cell>
          <cell r="H32" t="str">
            <v>NA</v>
          </cell>
          <cell r="I32" t="str">
            <v>NA</v>
          </cell>
          <cell r="J32">
            <v>0</v>
          </cell>
          <cell r="K32" t="str">
            <v>NA</v>
          </cell>
          <cell r="L32" t="str">
            <v>NA</v>
          </cell>
          <cell r="M32" t="str">
            <v>NA</v>
          </cell>
          <cell r="N32" t="str">
            <v>NA</v>
          </cell>
          <cell r="O32" t="str">
            <v>NA</v>
          </cell>
          <cell r="P32">
            <v>0</v>
          </cell>
          <cell r="Q32" t="str">
            <v>NA</v>
          </cell>
          <cell r="R32" t="str">
            <v>NA</v>
          </cell>
          <cell r="S32">
            <v>0</v>
          </cell>
          <cell r="T32" t="str">
            <v>NA</v>
          </cell>
          <cell r="U32" t="str">
            <v>NA</v>
          </cell>
          <cell r="V32" t="str">
            <v>NA</v>
          </cell>
          <cell r="W32" t="str">
            <v>NA</v>
          </cell>
          <cell r="X32" t="str">
            <v>NA</v>
          </cell>
          <cell r="Y32">
            <v>0</v>
          </cell>
          <cell r="Z32" t="str">
            <v>NA</v>
          </cell>
          <cell r="AA32" t="str">
            <v>NA</v>
          </cell>
          <cell r="AB32">
            <v>0</v>
          </cell>
          <cell r="AC32" t="str">
            <v>NA</v>
          </cell>
          <cell r="AD32" t="str">
            <v>NA</v>
          </cell>
          <cell r="AE32" t="str">
            <v>NA</v>
          </cell>
          <cell r="AF32" t="str">
            <v>NA</v>
          </cell>
          <cell r="AG32" t="str">
            <v>NA</v>
          </cell>
          <cell r="AH32">
            <v>0</v>
          </cell>
          <cell r="AI32" t="str">
            <v>NA</v>
          </cell>
          <cell r="AJ32" t="str">
            <v>NA</v>
          </cell>
          <cell r="AK32">
            <v>0</v>
          </cell>
          <cell r="AL32" t="str">
            <v>NA</v>
          </cell>
          <cell r="AM32" t="str">
            <v>NA</v>
          </cell>
          <cell r="AN32" t="str">
            <v>NA</v>
          </cell>
          <cell r="AO32" t="str">
            <v>NA</v>
          </cell>
          <cell r="AP32" t="str">
            <v>NA</v>
          </cell>
          <cell r="AQ32">
            <v>0</v>
          </cell>
          <cell r="AR32" t="str">
            <v>NA</v>
          </cell>
          <cell r="AS32" t="str">
            <v>NA</v>
          </cell>
          <cell r="AT32">
            <v>0</v>
          </cell>
          <cell r="AU32" t="str">
            <v>NA</v>
          </cell>
          <cell r="AV32" t="str">
            <v>NA</v>
          </cell>
          <cell r="AW32" t="str">
            <v>NA</v>
          </cell>
          <cell r="AX32" t="str">
            <v>NA</v>
          </cell>
          <cell r="AY32" t="str">
            <v>NA</v>
          </cell>
          <cell r="AZ32">
            <v>0</v>
          </cell>
          <cell r="BA32" t="str">
            <v>NA</v>
          </cell>
          <cell r="BB32" t="str">
            <v>NA</v>
          </cell>
          <cell r="BC32">
            <v>0</v>
          </cell>
          <cell r="BD32" t="str">
            <v>NA</v>
          </cell>
          <cell r="BE32" t="str">
            <v>NA</v>
          </cell>
          <cell r="BF32" t="str">
            <v>NA</v>
          </cell>
          <cell r="BG32" t="str">
            <v>NA</v>
          </cell>
          <cell r="BH32" t="str">
            <v>NA</v>
          </cell>
          <cell r="BI32">
            <v>0</v>
          </cell>
          <cell r="BJ32" t="str">
            <v>NA</v>
          </cell>
          <cell r="BK32" t="str">
            <v>NA</v>
          </cell>
          <cell r="BL32">
            <v>0</v>
          </cell>
          <cell r="BM32" t="str">
            <v>NA</v>
          </cell>
          <cell r="BN32" t="str">
            <v>NA</v>
          </cell>
          <cell r="BO32" t="str">
            <v>NA</v>
          </cell>
          <cell r="BP32" t="str">
            <v>NA</v>
          </cell>
          <cell r="BQ32" t="str">
            <v>NA</v>
          </cell>
          <cell r="BR32">
            <v>0</v>
          </cell>
          <cell r="BS32" t="str">
            <v>NA</v>
          </cell>
          <cell r="BT32" t="str">
            <v>NA</v>
          </cell>
          <cell r="BU32">
            <v>0</v>
          </cell>
          <cell r="BV32" t="str">
            <v>NA</v>
          </cell>
          <cell r="BW32" t="str">
            <v>NA</v>
          </cell>
          <cell r="BX32" t="str">
            <v>NA</v>
          </cell>
          <cell r="BY32" t="str">
            <v>NA</v>
          </cell>
          <cell r="BZ32" t="str">
            <v>NA</v>
          </cell>
          <cell r="CA32">
            <v>0</v>
          </cell>
          <cell r="CB32" t="str">
            <v>NA</v>
          </cell>
          <cell r="CC32" t="str">
            <v>NA</v>
          </cell>
          <cell r="CD32">
            <v>0</v>
          </cell>
          <cell r="CE32" t="str">
            <v>NA</v>
          </cell>
          <cell r="CF32" t="str">
            <v>NA</v>
          </cell>
          <cell r="CG32" t="str">
            <v>NA</v>
          </cell>
          <cell r="CH32" t="str">
            <v>NA</v>
          </cell>
          <cell r="CI32" t="str">
            <v>NA</v>
          </cell>
          <cell r="CJ32">
            <v>0</v>
          </cell>
          <cell r="CK32" t="str">
            <v>NA</v>
          </cell>
          <cell r="CL32" t="str">
            <v>NA</v>
          </cell>
          <cell r="CM32">
            <v>0</v>
          </cell>
          <cell r="CN32" t="str">
            <v>NA</v>
          </cell>
          <cell r="CO32" t="str">
            <v>NA</v>
          </cell>
          <cell r="CP32" t="str">
            <v>NA</v>
          </cell>
          <cell r="CQ32" t="str">
            <v>NA</v>
          </cell>
          <cell r="CR32" t="str">
            <v>NA</v>
          </cell>
          <cell r="CS32">
            <v>0</v>
          </cell>
          <cell r="CT32" t="str">
            <v>NA</v>
          </cell>
          <cell r="CU32" t="str">
            <v>NA</v>
          </cell>
          <cell r="CV32">
            <v>0</v>
          </cell>
          <cell r="CW32" t="str">
            <v>NA</v>
          </cell>
          <cell r="CX32" t="str">
            <v>NA</v>
          </cell>
        </row>
        <row r="33">
          <cell r="B33">
            <v>25</v>
          </cell>
          <cell r="D33" t="str">
            <v>NA</v>
          </cell>
          <cell r="E33" t="str">
            <v>NA</v>
          </cell>
          <cell r="F33" t="str">
            <v>NA</v>
          </cell>
          <cell r="G33">
            <v>0</v>
          </cell>
          <cell r="H33" t="str">
            <v>NA</v>
          </cell>
          <cell r="I33" t="str">
            <v>NA</v>
          </cell>
          <cell r="J33">
            <v>0</v>
          </cell>
          <cell r="K33" t="str">
            <v>NA</v>
          </cell>
          <cell r="L33" t="str">
            <v>NA</v>
          </cell>
          <cell r="M33" t="str">
            <v>NA</v>
          </cell>
          <cell r="N33" t="str">
            <v>NA</v>
          </cell>
          <cell r="O33" t="str">
            <v>NA</v>
          </cell>
          <cell r="P33">
            <v>0</v>
          </cell>
          <cell r="Q33" t="str">
            <v>NA</v>
          </cell>
          <cell r="R33" t="str">
            <v>NA</v>
          </cell>
          <cell r="S33">
            <v>0</v>
          </cell>
          <cell r="T33" t="str">
            <v>NA</v>
          </cell>
          <cell r="U33" t="str">
            <v>NA</v>
          </cell>
          <cell r="V33" t="str">
            <v>NA</v>
          </cell>
          <cell r="W33" t="str">
            <v>NA</v>
          </cell>
          <cell r="X33" t="str">
            <v>NA</v>
          </cell>
          <cell r="Y33">
            <v>0</v>
          </cell>
          <cell r="Z33" t="str">
            <v>NA</v>
          </cell>
          <cell r="AA33" t="str">
            <v>NA</v>
          </cell>
          <cell r="AB33">
            <v>0</v>
          </cell>
          <cell r="AC33" t="str">
            <v>NA</v>
          </cell>
          <cell r="AD33" t="str">
            <v>NA</v>
          </cell>
          <cell r="AE33" t="str">
            <v>NA</v>
          </cell>
          <cell r="AF33" t="str">
            <v>NA</v>
          </cell>
          <cell r="AG33" t="str">
            <v>NA</v>
          </cell>
          <cell r="AH33">
            <v>0</v>
          </cell>
          <cell r="AI33" t="str">
            <v>NA</v>
          </cell>
          <cell r="AJ33" t="str">
            <v>NA</v>
          </cell>
          <cell r="AK33">
            <v>0</v>
          </cell>
          <cell r="AL33" t="str">
            <v>NA</v>
          </cell>
          <cell r="AM33" t="str">
            <v>NA</v>
          </cell>
          <cell r="AN33" t="str">
            <v>NA</v>
          </cell>
          <cell r="AO33" t="str">
            <v>NA</v>
          </cell>
          <cell r="AP33" t="str">
            <v>NA</v>
          </cell>
          <cell r="AQ33">
            <v>0</v>
          </cell>
          <cell r="AR33" t="str">
            <v>NA</v>
          </cell>
          <cell r="AS33" t="str">
            <v>NA</v>
          </cell>
          <cell r="AT33">
            <v>0</v>
          </cell>
          <cell r="AU33" t="str">
            <v>NA</v>
          </cell>
          <cell r="AV33" t="str">
            <v>NA</v>
          </cell>
          <cell r="AW33" t="str">
            <v>NA</v>
          </cell>
          <cell r="AX33" t="str">
            <v>NA</v>
          </cell>
          <cell r="AY33" t="str">
            <v>NA</v>
          </cell>
          <cell r="AZ33">
            <v>0</v>
          </cell>
          <cell r="BA33" t="str">
            <v>NA</v>
          </cell>
          <cell r="BB33" t="str">
            <v>NA</v>
          </cell>
          <cell r="BC33">
            <v>0</v>
          </cell>
          <cell r="BD33" t="str">
            <v>NA</v>
          </cell>
          <cell r="BE33" t="str">
            <v>NA</v>
          </cell>
          <cell r="BF33" t="str">
            <v>NA</v>
          </cell>
          <cell r="BG33" t="str">
            <v>NA</v>
          </cell>
          <cell r="BH33" t="str">
            <v>NA</v>
          </cell>
          <cell r="BI33">
            <v>0</v>
          </cell>
          <cell r="BJ33" t="str">
            <v>NA</v>
          </cell>
          <cell r="BK33" t="str">
            <v>NA</v>
          </cell>
          <cell r="BL33">
            <v>0</v>
          </cell>
          <cell r="BM33" t="str">
            <v>NA</v>
          </cell>
          <cell r="BN33" t="str">
            <v>NA</v>
          </cell>
          <cell r="BO33" t="str">
            <v>NA</v>
          </cell>
          <cell r="BP33" t="str">
            <v>NA</v>
          </cell>
          <cell r="BQ33" t="str">
            <v>NA</v>
          </cell>
          <cell r="BR33">
            <v>0</v>
          </cell>
          <cell r="BS33" t="str">
            <v>NA</v>
          </cell>
          <cell r="BT33" t="str">
            <v>NA</v>
          </cell>
          <cell r="BU33">
            <v>0</v>
          </cell>
          <cell r="BV33" t="str">
            <v>NA</v>
          </cell>
          <cell r="BW33" t="str">
            <v>NA</v>
          </cell>
          <cell r="BX33" t="str">
            <v>NA</v>
          </cell>
          <cell r="BY33" t="str">
            <v>NA</v>
          </cell>
          <cell r="BZ33" t="str">
            <v>NA</v>
          </cell>
          <cell r="CA33">
            <v>0</v>
          </cell>
          <cell r="CB33" t="str">
            <v>NA</v>
          </cell>
          <cell r="CC33" t="str">
            <v>NA</v>
          </cell>
          <cell r="CD33">
            <v>0</v>
          </cell>
          <cell r="CE33" t="str">
            <v>NA</v>
          </cell>
          <cell r="CF33" t="str">
            <v>NA</v>
          </cell>
          <cell r="CG33" t="str">
            <v>NA</v>
          </cell>
          <cell r="CH33" t="str">
            <v>NA</v>
          </cell>
          <cell r="CI33" t="str">
            <v>NA</v>
          </cell>
          <cell r="CJ33">
            <v>0</v>
          </cell>
          <cell r="CK33" t="str">
            <v>NA</v>
          </cell>
          <cell r="CL33" t="str">
            <v>NA</v>
          </cell>
          <cell r="CM33">
            <v>0</v>
          </cell>
          <cell r="CN33" t="str">
            <v>NA</v>
          </cell>
          <cell r="CO33" t="str">
            <v>NA</v>
          </cell>
          <cell r="CP33" t="str">
            <v>NA</v>
          </cell>
          <cell r="CQ33" t="str">
            <v>NA</v>
          </cell>
          <cell r="CR33" t="str">
            <v>NA</v>
          </cell>
          <cell r="CS33">
            <v>0</v>
          </cell>
          <cell r="CT33" t="str">
            <v>NA</v>
          </cell>
          <cell r="CU33" t="str">
            <v>NA</v>
          </cell>
          <cell r="CV33">
            <v>0</v>
          </cell>
          <cell r="CW33" t="str">
            <v>NA</v>
          </cell>
          <cell r="CX33" t="str">
            <v>NA</v>
          </cell>
        </row>
        <row r="34">
          <cell r="B34">
            <v>26</v>
          </cell>
          <cell r="D34" t="str">
            <v>NA</v>
          </cell>
          <cell r="E34" t="str">
            <v>NA</v>
          </cell>
          <cell r="F34" t="str">
            <v>NA</v>
          </cell>
          <cell r="G34">
            <v>0</v>
          </cell>
          <cell r="H34" t="str">
            <v>NA</v>
          </cell>
          <cell r="I34" t="str">
            <v>NA</v>
          </cell>
          <cell r="J34">
            <v>0</v>
          </cell>
          <cell r="K34" t="str">
            <v>NA</v>
          </cell>
          <cell r="L34" t="str">
            <v>NA</v>
          </cell>
          <cell r="M34" t="str">
            <v>NA</v>
          </cell>
          <cell r="N34" t="str">
            <v>NA</v>
          </cell>
          <cell r="O34" t="str">
            <v>NA</v>
          </cell>
          <cell r="P34">
            <v>0</v>
          </cell>
          <cell r="Q34" t="str">
            <v>NA</v>
          </cell>
          <cell r="R34" t="str">
            <v>NA</v>
          </cell>
          <cell r="S34">
            <v>0</v>
          </cell>
          <cell r="T34" t="str">
            <v>NA</v>
          </cell>
          <cell r="U34" t="str">
            <v>NA</v>
          </cell>
          <cell r="V34" t="str">
            <v>NA</v>
          </cell>
          <cell r="W34" t="str">
            <v>NA</v>
          </cell>
          <cell r="X34" t="str">
            <v>NA</v>
          </cell>
          <cell r="Y34">
            <v>0</v>
          </cell>
          <cell r="Z34" t="str">
            <v>NA</v>
          </cell>
          <cell r="AA34" t="str">
            <v>NA</v>
          </cell>
          <cell r="AB34">
            <v>0</v>
          </cell>
          <cell r="AC34" t="str">
            <v>NA</v>
          </cell>
          <cell r="AD34" t="str">
            <v>NA</v>
          </cell>
          <cell r="AE34" t="str">
            <v>NA</v>
          </cell>
          <cell r="AF34" t="str">
            <v>NA</v>
          </cell>
          <cell r="AG34" t="str">
            <v>NA</v>
          </cell>
          <cell r="AH34">
            <v>0</v>
          </cell>
          <cell r="AI34" t="str">
            <v>NA</v>
          </cell>
          <cell r="AJ34" t="str">
            <v>NA</v>
          </cell>
          <cell r="AK34">
            <v>0</v>
          </cell>
          <cell r="AL34" t="str">
            <v>NA</v>
          </cell>
          <cell r="AM34" t="str">
            <v>NA</v>
          </cell>
          <cell r="AN34" t="str">
            <v>NA</v>
          </cell>
          <cell r="AO34" t="str">
            <v>NA</v>
          </cell>
          <cell r="AP34" t="str">
            <v>NA</v>
          </cell>
          <cell r="AQ34">
            <v>0</v>
          </cell>
          <cell r="AR34" t="str">
            <v>NA</v>
          </cell>
          <cell r="AS34" t="str">
            <v>NA</v>
          </cell>
          <cell r="AT34">
            <v>0</v>
          </cell>
          <cell r="AU34" t="str">
            <v>NA</v>
          </cell>
          <cell r="AV34" t="str">
            <v>NA</v>
          </cell>
          <cell r="AW34" t="str">
            <v>NA</v>
          </cell>
          <cell r="AX34" t="str">
            <v>NA</v>
          </cell>
          <cell r="AY34" t="str">
            <v>NA</v>
          </cell>
          <cell r="AZ34">
            <v>0</v>
          </cell>
          <cell r="BA34" t="str">
            <v>NA</v>
          </cell>
          <cell r="BB34" t="str">
            <v>NA</v>
          </cell>
          <cell r="BC34">
            <v>0</v>
          </cell>
          <cell r="BD34" t="str">
            <v>NA</v>
          </cell>
          <cell r="BE34" t="str">
            <v>NA</v>
          </cell>
          <cell r="BF34" t="str">
            <v>NA</v>
          </cell>
          <cell r="BG34" t="str">
            <v>NA</v>
          </cell>
          <cell r="BH34" t="str">
            <v>NA</v>
          </cell>
          <cell r="BI34">
            <v>0</v>
          </cell>
          <cell r="BJ34" t="str">
            <v>NA</v>
          </cell>
          <cell r="BK34" t="str">
            <v>NA</v>
          </cell>
          <cell r="BL34">
            <v>0</v>
          </cell>
          <cell r="BM34" t="str">
            <v>NA</v>
          </cell>
          <cell r="BN34" t="str">
            <v>NA</v>
          </cell>
          <cell r="BO34" t="str">
            <v>NA</v>
          </cell>
          <cell r="BP34" t="str">
            <v>NA</v>
          </cell>
          <cell r="BQ34" t="str">
            <v>NA</v>
          </cell>
          <cell r="BR34">
            <v>0</v>
          </cell>
          <cell r="BS34" t="str">
            <v>NA</v>
          </cell>
          <cell r="BT34" t="str">
            <v>NA</v>
          </cell>
          <cell r="BU34">
            <v>0</v>
          </cell>
          <cell r="BV34" t="str">
            <v>NA</v>
          </cell>
          <cell r="BW34" t="str">
            <v>NA</v>
          </cell>
          <cell r="BX34" t="str">
            <v>NA</v>
          </cell>
          <cell r="BY34" t="str">
            <v>NA</v>
          </cell>
          <cell r="BZ34" t="str">
            <v>NA</v>
          </cell>
          <cell r="CA34">
            <v>0</v>
          </cell>
          <cell r="CB34" t="str">
            <v>NA</v>
          </cell>
          <cell r="CC34" t="str">
            <v>NA</v>
          </cell>
          <cell r="CD34">
            <v>0</v>
          </cell>
          <cell r="CE34" t="str">
            <v>NA</v>
          </cell>
          <cell r="CF34" t="str">
            <v>NA</v>
          </cell>
          <cell r="CG34" t="str">
            <v>NA</v>
          </cell>
          <cell r="CH34" t="str">
            <v>NA</v>
          </cell>
          <cell r="CI34" t="str">
            <v>NA</v>
          </cell>
          <cell r="CJ34">
            <v>0</v>
          </cell>
          <cell r="CK34" t="str">
            <v>NA</v>
          </cell>
          <cell r="CL34" t="str">
            <v>NA</v>
          </cell>
          <cell r="CM34">
            <v>0</v>
          </cell>
          <cell r="CN34" t="str">
            <v>NA</v>
          </cell>
          <cell r="CO34" t="str">
            <v>NA</v>
          </cell>
          <cell r="CP34" t="str">
            <v>NA</v>
          </cell>
          <cell r="CQ34" t="str">
            <v>NA</v>
          </cell>
          <cell r="CR34" t="str">
            <v>NA</v>
          </cell>
          <cell r="CS34">
            <v>0</v>
          </cell>
          <cell r="CT34" t="str">
            <v>NA</v>
          </cell>
          <cell r="CU34" t="str">
            <v>NA</v>
          </cell>
          <cell r="CV34">
            <v>0</v>
          </cell>
          <cell r="CW34" t="str">
            <v>NA</v>
          </cell>
          <cell r="CX34" t="str">
            <v>NA</v>
          </cell>
        </row>
        <row r="35">
          <cell r="B35">
            <v>27</v>
          </cell>
          <cell r="D35" t="str">
            <v>NA</v>
          </cell>
          <cell r="E35" t="str">
            <v>NA</v>
          </cell>
          <cell r="F35" t="str">
            <v>NA</v>
          </cell>
          <cell r="G35">
            <v>0</v>
          </cell>
          <cell r="H35" t="str">
            <v>NA</v>
          </cell>
          <cell r="I35" t="str">
            <v>NA</v>
          </cell>
          <cell r="J35">
            <v>0</v>
          </cell>
          <cell r="K35" t="str">
            <v>NA</v>
          </cell>
          <cell r="L35" t="str">
            <v>NA</v>
          </cell>
          <cell r="M35" t="str">
            <v>NA</v>
          </cell>
          <cell r="N35" t="str">
            <v>NA</v>
          </cell>
          <cell r="O35" t="str">
            <v>NA</v>
          </cell>
          <cell r="P35">
            <v>0</v>
          </cell>
          <cell r="Q35" t="str">
            <v>NA</v>
          </cell>
          <cell r="R35" t="str">
            <v>NA</v>
          </cell>
          <cell r="S35">
            <v>0</v>
          </cell>
          <cell r="T35" t="str">
            <v>NA</v>
          </cell>
          <cell r="U35" t="str">
            <v>NA</v>
          </cell>
          <cell r="V35" t="str">
            <v>NA</v>
          </cell>
          <cell r="W35" t="str">
            <v>NA</v>
          </cell>
          <cell r="X35" t="str">
            <v>NA</v>
          </cell>
          <cell r="Y35">
            <v>0</v>
          </cell>
          <cell r="Z35" t="str">
            <v>NA</v>
          </cell>
          <cell r="AA35" t="str">
            <v>NA</v>
          </cell>
          <cell r="AB35">
            <v>0</v>
          </cell>
          <cell r="AC35" t="str">
            <v>NA</v>
          </cell>
          <cell r="AD35" t="str">
            <v>NA</v>
          </cell>
          <cell r="AE35" t="str">
            <v>NA</v>
          </cell>
          <cell r="AF35" t="str">
            <v>NA</v>
          </cell>
          <cell r="AG35" t="str">
            <v>NA</v>
          </cell>
          <cell r="AH35">
            <v>0</v>
          </cell>
          <cell r="AI35" t="str">
            <v>NA</v>
          </cell>
          <cell r="AJ35" t="str">
            <v>NA</v>
          </cell>
          <cell r="AK35">
            <v>0</v>
          </cell>
          <cell r="AL35" t="str">
            <v>NA</v>
          </cell>
          <cell r="AM35" t="str">
            <v>NA</v>
          </cell>
          <cell r="AN35" t="str">
            <v>NA</v>
          </cell>
          <cell r="AO35" t="str">
            <v>NA</v>
          </cell>
          <cell r="AP35" t="str">
            <v>NA</v>
          </cell>
          <cell r="AQ35">
            <v>0</v>
          </cell>
          <cell r="AR35" t="str">
            <v>NA</v>
          </cell>
          <cell r="AS35" t="str">
            <v>NA</v>
          </cell>
          <cell r="AT35">
            <v>0</v>
          </cell>
          <cell r="AU35" t="str">
            <v>NA</v>
          </cell>
          <cell r="AV35" t="str">
            <v>NA</v>
          </cell>
          <cell r="AW35" t="str">
            <v>NA</v>
          </cell>
          <cell r="AX35" t="str">
            <v>NA</v>
          </cell>
          <cell r="AY35" t="str">
            <v>NA</v>
          </cell>
          <cell r="AZ35">
            <v>0</v>
          </cell>
          <cell r="BA35" t="str">
            <v>NA</v>
          </cell>
          <cell r="BB35" t="str">
            <v>NA</v>
          </cell>
          <cell r="BC35">
            <v>0</v>
          </cell>
          <cell r="BD35" t="str">
            <v>NA</v>
          </cell>
          <cell r="BE35" t="str">
            <v>NA</v>
          </cell>
          <cell r="BF35" t="str">
            <v>NA</v>
          </cell>
          <cell r="BG35" t="str">
            <v>NA</v>
          </cell>
          <cell r="BH35" t="str">
            <v>NA</v>
          </cell>
          <cell r="BI35">
            <v>0</v>
          </cell>
          <cell r="BJ35" t="str">
            <v>NA</v>
          </cell>
          <cell r="BK35" t="str">
            <v>NA</v>
          </cell>
          <cell r="BL35">
            <v>0</v>
          </cell>
          <cell r="BM35" t="str">
            <v>NA</v>
          </cell>
          <cell r="BN35" t="str">
            <v>NA</v>
          </cell>
          <cell r="BO35" t="str">
            <v>NA</v>
          </cell>
          <cell r="BP35" t="str">
            <v>NA</v>
          </cell>
          <cell r="BQ35" t="str">
            <v>NA</v>
          </cell>
          <cell r="BR35">
            <v>0</v>
          </cell>
          <cell r="BS35" t="str">
            <v>NA</v>
          </cell>
          <cell r="BT35" t="str">
            <v>NA</v>
          </cell>
          <cell r="BU35">
            <v>0</v>
          </cell>
          <cell r="BV35" t="str">
            <v>NA</v>
          </cell>
          <cell r="BW35" t="str">
            <v>NA</v>
          </cell>
          <cell r="BX35" t="str">
            <v>NA</v>
          </cell>
          <cell r="BY35" t="str">
            <v>NA</v>
          </cell>
          <cell r="BZ35" t="str">
            <v>NA</v>
          </cell>
          <cell r="CA35">
            <v>0</v>
          </cell>
          <cell r="CB35" t="str">
            <v>NA</v>
          </cell>
          <cell r="CC35" t="str">
            <v>NA</v>
          </cell>
          <cell r="CD35">
            <v>0</v>
          </cell>
          <cell r="CE35" t="str">
            <v>NA</v>
          </cell>
          <cell r="CF35" t="str">
            <v>NA</v>
          </cell>
          <cell r="CG35" t="str">
            <v>NA</v>
          </cell>
          <cell r="CH35" t="str">
            <v>NA</v>
          </cell>
          <cell r="CI35" t="str">
            <v>NA</v>
          </cell>
          <cell r="CJ35">
            <v>0</v>
          </cell>
          <cell r="CK35" t="str">
            <v>NA</v>
          </cell>
          <cell r="CL35" t="str">
            <v>NA</v>
          </cell>
          <cell r="CM35">
            <v>0</v>
          </cell>
          <cell r="CN35" t="str">
            <v>NA</v>
          </cell>
          <cell r="CO35" t="str">
            <v>NA</v>
          </cell>
          <cell r="CP35" t="str">
            <v>NA</v>
          </cell>
          <cell r="CQ35" t="str">
            <v>NA</v>
          </cell>
          <cell r="CR35" t="str">
            <v>NA</v>
          </cell>
          <cell r="CS35">
            <v>0</v>
          </cell>
          <cell r="CT35" t="str">
            <v>NA</v>
          </cell>
          <cell r="CU35" t="str">
            <v>NA</v>
          </cell>
          <cell r="CV35">
            <v>0</v>
          </cell>
          <cell r="CW35" t="str">
            <v>NA</v>
          </cell>
          <cell r="CX35" t="str">
            <v>NA</v>
          </cell>
        </row>
        <row r="36">
          <cell r="B36">
            <v>28</v>
          </cell>
          <cell r="D36" t="str">
            <v>NA</v>
          </cell>
          <cell r="E36" t="str">
            <v>NA</v>
          </cell>
          <cell r="F36" t="str">
            <v>NA</v>
          </cell>
          <cell r="G36">
            <v>0</v>
          </cell>
          <cell r="H36" t="str">
            <v>NA</v>
          </cell>
          <cell r="I36" t="str">
            <v>NA</v>
          </cell>
          <cell r="J36">
            <v>0</v>
          </cell>
          <cell r="K36" t="str">
            <v>NA</v>
          </cell>
          <cell r="L36" t="str">
            <v>NA</v>
          </cell>
          <cell r="M36" t="str">
            <v>NA</v>
          </cell>
          <cell r="N36" t="str">
            <v>NA</v>
          </cell>
          <cell r="O36" t="str">
            <v>NA</v>
          </cell>
          <cell r="P36">
            <v>0</v>
          </cell>
          <cell r="Q36" t="str">
            <v>NA</v>
          </cell>
          <cell r="R36" t="str">
            <v>NA</v>
          </cell>
          <cell r="S36">
            <v>0</v>
          </cell>
          <cell r="T36" t="str">
            <v>NA</v>
          </cell>
          <cell r="U36" t="str">
            <v>NA</v>
          </cell>
          <cell r="V36" t="str">
            <v>NA</v>
          </cell>
          <cell r="W36" t="str">
            <v>NA</v>
          </cell>
          <cell r="X36" t="str">
            <v>NA</v>
          </cell>
          <cell r="Y36">
            <v>0</v>
          </cell>
          <cell r="Z36" t="str">
            <v>NA</v>
          </cell>
          <cell r="AA36" t="str">
            <v>NA</v>
          </cell>
          <cell r="AB36">
            <v>0</v>
          </cell>
          <cell r="AC36" t="str">
            <v>NA</v>
          </cell>
          <cell r="AD36" t="str">
            <v>NA</v>
          </cell>
          <cell r="AE36" t="str">
            <v>NA</v>
          </cell>
          <cell r="AF36" t="str">
            <v>NA</v>
          </cell>
          <cell r="AG36" t="str">
            <v>NA</v>
          </cell>
          <cell r="AH36">
            <v>0</v>
          </cell>
          <cell r="AI36" t="str">
            <v>NA</v>
          </cell>
          <cell r="AJ36" t="str">
            <v>NA</v>
          </cell>
          <cell r="AK36">
            <v>0</v>
          </cell>
          <cell r="AL36" t="str">
            <v>NA</v>
          </cell>
          <cell r="AM36" t="str">
            <v>NA</v>
          </cell>
          <cell r="AN36" t="str">
            <v>NA</v>
          </cell>
          <cell r="AO36" t="str">
            <v>NA</v>
          </cell>
          <cell r="AP36" t="str">
            <v>NA</v>
          </cell>
          <cell r="AQ36">
            <v>0</v>
          </cell>
          <cell r="AR36" t="str">
            <v>NA</v>
          </cell>
          <cell r="AS36" t="str">
            <v>NA</v>
          </cell>
          <cell r="AT36">
            <v>0</v>
          </cell>
          <cell r="AU36" t="str">
            <v>NA</v>
          </cell>
          <cell r="AV36" t="str">
            <v>NA</v>
          </cell>
          <cell r="AW36" t="str">
            <v>NA</v>
          </cell>
          <cell r="AX36" t="str">
            <v>NA</v>
          </cell>
          <cell r="AY36" t="str">
            <v>NA</v>
          </cell>
          <cell r="AZ36">
            <v>0</v>
          </cell>
          <cell r="BA36" t="str">
            <v>NA</v>
          </cell>
          <cell r="BB36" t="str">
            <v>NA</v>
          </cell>
          <cell r="BC36">
            <v>0</v>
          </cell>
          <cell r="BD36" t="str">
            <v>NA</v>
          </cell>
          <cell r="BE36" t="str">
            <v>NA</v>
          </cell>
          <cell r="BF36" t="str">
            <v>NA</v>
          </cell>
          <cell r="BG36" t="str">
            <v>NA</v>
          </cell>
          <cell r="BH36" t="str">
            <v>NA</v>
          </cell>
          <cell r="BI36">
            <v>0</v>
          </cell>
          <cell r="BJ36" t="str">
            <v>NA</v>
          </cell>
          <cell r="BK36" t="str">
            <v>NA</v>
          </cell>
          <cell r="BL36">
            <v>0</v>
          </cell>
          <cell r="BM36" t="str">
            <v>NA</v>
          </cell>
          <cell r="BN36" t="str">
            <v>NA</v>
          </cell>
          <cell r="BO36" t="str">
            <v>NA</v>
          </cell>
          <cell r="BP36" t="str">
            <v>NA</v>
          </cell>
          <cell r="BQ36" t="str">
            <v>NA</v>
          </cell>
          <cell r="BR36">
            <v>0</v>
          </cell>
          <cell r="BS36" t="str">
            <v>NA</v>
          </cell>
          <cell r="BT36" t="str">
            <v>NA</v>
          </cell>
          <cell r="BU36">
            <v>0</v>
          </cell>
          <cell r="BV36" t="str">
            <v>NA</v>
          </cell>
          <cell r="BW36" t="str">
            <v>NA</v>
          </cell>
          <cell r="BX36" t="str">
            <v>NA</v>
          </cell>
          <cell r="BY36" t="str">
            <v>NA</v>
          </cell>
          <cell r="BZ36" t="str">
            <v>NA</v>
          </cell>
          <cell r="CA36">
            <v>0</v>
          </cell>
          <cell r="CB36" t="str">
            <v>NA</v>
          </cell>
          <cell r="CC36" t="str">
            <v>NA</v>
          </cell>
          <cell r="CD36">
            <v>0</v>
          </cell>
          <cell r="CE36" t="str">
            <v>NA</v>
          </cell>
          <cell r="CF36" t="str">
            <v>NA</v>
          </cell>
          <cell r="CG36" t="str">
            <v>NA</v>
          </cell>
          <cell r="CH36" t="str">
            <v>NA</v>
          </cell>
          <cell r="CI36" t="str">
            <v>NA</v>
          </cell>
          <cell r="CJ36">
            <v>0</v>
          </cell>
          <cell r="CK36" t="str">
            <v>NA</v>
          </cell>
          <cell r="CL36" t="str">
            <v>NA</v>
          </cell>
          <cell r="CM36">
            <v>0</v>
          </cell>
          <cell r="CN36" t="str">
            <v>NA</v>
          </cell>
          <cell r="CO36" t="str">
            <v>NA</v>
          </cell>
          <cell r="CP36" t="str">
            <v>NA</v>
          </cell>
          <cell r="CQ36" t="str">
            <v>NA</v>
          </cell>
          <cell r="CR36" t="str">
            <v>NA</v>
          </cell>
          <cell r="CS36">
            <v>0</v>
          </cell>
          <cell r="CT36" t="str">
            <v>NA</v>
          </cell>
          <cell r="CU36" t="str">
            <v>NA</v>
          </cell>
          <cell r="CV36">
            <v>0</v>
          </cell>
          <cell r="CW36" t="str">
            <v>NA</v>
          </cell>
          <cell r="CX36" t="str">
            <v>NA</v>
          </cell>
        </row>
        <row r="37">
          <cell r="B37">
            <v>29</v>
          </cell>
          <cell r="D37" t="str">
            <v>NA</v>
          </cell>
          <cell r="E37" t="str">
            <v>NA</v>
          </cell>
          <cell r="F37" t="str">
            <v>NA</v>
          </cell>
          <cell r="G37">
            <v>0</v>
          </cell>
          <cell r="H37" t="str">
            <v>NA</v>
          </cell>
          <cell r="I37" t="str">
            <v>NA</v>
          </cell>
          <cell r="J37">
            <v>0</v>
          </cell>
          <cell r="K37" t="str">
            <v>NA</v>
          </cell>
          <cell r="L37" t="str">
            <v>NA</v>
          </cell>
          <cell r="M37" t="str">
            <v>NA</v>
          </cell>
          <cell r="N37" t="str">
            <v>NA</v>
          </cell>
          <cell r="O37" t="str">
            <v>NA</v>
          </cell>
          <cell r="P37">
            <v>0</v>
          </cell>
          <cell r="Q37" t="str">
            <v>NA</v>
          </cell>
          <cell r="R37" t="str">
            <v>NA</v>
          </cell>
          <cell r="S37">
            <v>0</v>
          </cell>
          <cell r="T37" t="str">
            <v>NA</v>
          </cell>
          <cell r="U37" t="str">
            <v>NA</v>
          </cell>
          <cell r="V37" t="str">
            <v>NA</v>
          </cell>
          <cell r="W37" t="str">
            <v>NA</v>
          </cell>
          <cell r="X37" t="str">
            <v>NA</v>
          </cell>
          <cell r="Y37">
            <v>0</v>
          </cell>
          <cell r="Z37" t="str">
            <v>NA</v>
          </cell>
          <cell r="AA37" t="str">
            <v>NA</v>
          </cell>
          <cell r="AB37">
            <v>0</v>
          </cell>
          <cell r="AC37" t="str">
            <v>NA</v>
          </cell>
          <cell r="AD37" t="str">
            <v>NA</v>
          </cell>
          <cell r="AE37" t="str">
            <v>NA</v>
          </cell>
          <cell r="AF37" t="str">
            <v>NA</v>
          </cell>
          <cell r="AG37" t="str">
            <v>NA</v>
          </cell>
          <cell r="AH37">
            <v>0</v>
          </cell>
          <cell r="AI37" t="str">
            <v>NA</v>
          </cell>
          <cell r="AJ37" t="str">
            <v>NA</v>
          </cell>
          <cell r="AK37">
            <v>0</v>
          </cell>
          <cell r="AL37" t="str">
            <v>NA</v>
          </cell>
          <cell r="AM37" t="str">
            <v>NA</v>
          </cell>
          <cell r="AN37" t="str">
            <v>NA</v>
          </cell>
          <cell r="AO37" t="str">
            <v>NA</v>
          </cell>
          <cell r="AP37" t="str">
            <v>NA</v>
          </cell>
          <cell r="AQ37">
            <v>0</v>
          </cell>
          <cell r="AR37" t="str">
            <v>NA</v>
          </cell>
          <cell r="AS37" t="str">
            <v>NA</v>
          </cell>
          <cell r="AT37">
            <v>0</v>
          </cell>
          <cell r="AU37" t="str">
            <v>NA</v>
          </cell>
          <cell r="AV37" t="str">
            <v>NA</v>
          </cell>
          <cell r="AW37" t="str">
            <v>NA</v>
          </cell>
          <cell r="AX37" t="str">
            <v>NA</v>
          </cell>
          <cell r="AY37" t="str">
            <v>NA</v>
          </cell>
          <cell r="AZ37">
            <v>0</v>
          </cell>
          <cell r="BA37" t="str">
            <v>NA</v>
          </cell>
          <cell r="BB37" t="str">
            <v>NA</v>
          </cell>
          <cell r="BC37">
            <v>0</v>
          </cell>
          <cell r="BD37" t="str">
            <v>NA</v>
          </cell>
          <cell r="BE37" t="str">
            <v>NA</v>
          </cell>
          <cell r="BF37" t="str">
            <v>NA</v>
          </cell>
          <cell r="BG37" t="str">
            <v>NA</v>
          </cell>
          <cell r="BH37" t="str">
            <v>NA</v>
          </cell>
          <cell r="BI37">
            <v>0</v>
          </cell>
          <cell r="BJ37" t="str">
            <v>NA</v>
          </cell>
          <cell r="BK37" t="str">
            <v>NA</v>
          </cell>
          <cell r="BL37">
            <v>0</v>
          </cell>
          <cell r="BM37" t="str">
            <v>NA</v>
          </cell>
          <cell r="BN37" t="str">
            <v>NA</v>
          </cell>
          <cell r="BO37" t="str">
            <v>NA</v>
          </cell>
          <cell r="BP37" t="str">
            <v>NA</v>
          </cell>
          <cell r="BQ37" t="str">
            <v>NA</v>
          </cell>
          <cell r="BR37">
            <v>0</v>
          </cell>
          <cell r="BS37" t="str">
            <v>NA</v>
          </cell>
          <cell r="BT37" t="str">
            <v>NA</v>
          </cell>
          <cell r="BU37">
            <v>0</v>
          </cell>
          <cell r="BV37" t="str">
            <v>NA</v>
          </cell>
          <cell r="BW37" t="str">
            <v>NA</v>
          </cell>
          <cell r="BX37" t="str">
            <v>NA</v>
          </cell>
          <cell r="BY37" t="str">
            <v>NA</v>
          </cell>
          <cell r="BZ37" t="str">
            <v>NA</v>
          </cell>
          <cell r="CA37">
            <v>0</v>
          </cell>
          <cell r="CB37" t="str">
            <v>NA</v>
          </cell>
          <cell r="CC37" t="str">
            <v>NA</v>
          </cell>
          <cell r="CD37">
            <v>0</v>
          </cell>
          <cell r="CE37" t="str">
            <v>NA</v>
          </cell>
          <cell r="CF37" t="str">
            <v>NA</v>
          </cell>
          <cell r="CG37" t="str">
            <v>NA</v>
          </cell>
          <cell r="CH37" t="str">
            <v>NA</v>
          </cell>
          <cell r="CI37" t="str">
            <v>NA</v>
          </cell>
          <cell r="CJ37">
            <v>0</v>
          </cell>
          <cell r="CK37" t="str">
            <v>NA</v>
          </cell>
          <cell r="CL37" t="str">
            <v>NA</v>
          </cell>
          <cell r="CM37">
            <v>0</v>
          </cell>
          <cell r="CN37" t="str">
            <v>NA</v>
          </cell>
          <cell r="CO37" t="str">
            <v>NA</v>
          </cell>
          <cell r="CP37" t="str">
            <v>NA</v>
          </cell>
          <cell r="CQ37" t="str">
            <v>NA</v>
          </cell>
          <cell r="CR37" t="str">
            <v>NA</v>
          </cell>
          <cell r="CS37">
            <v>0</v>
          </cell>
          <cell r="CT37" t="str">
            <v>NA</v>
          </cell>
          <cell r="CU37" t="str">
            <v>NA</v>
          </cell>
          <cell r="CV37">
            <v>0</v>
          </cell>
          <cell r="CW37" t="str">
            <v>NA</v>
          </cell>
          <cell r="CX37" t="str">
            <v>NA</v>
          </cell>
        </row>
        <row r="38">
          <cell r="B38">
            <v>30</v>
          </cell>
          <cell r="D38" t="str">
            <v>NA</v>
          </cell>
          <cell r="E38" t="str">
            <v>NA</v>
          </cell>
          <cell r="F38" t="str">
            <v>NA</v>
          </cell>
          <cell r="G38">
            <v>0</v>
          </cell>
          <cell r="H38" t="str">
            <v>NA</v>
          </cell>
          <cell r="I38" t="str">
            <v>NA</v>
          </cell>
          <cell r="J38">
            <v>0</v>
          </cell>
          <cell r="K38" t="str">
            <v>NA</v>
          </cell>
          <cell r="L38" t="str">
            <v>NA</v>
          </cell>
          <cell r="M38" t="str">
            <v>NA</v>
          </cell>
          <cell r="N38" t="str">
            <v>NA</v>
          </cell>
          <cell r="O38" t="str">
            <v>NA</v>
          </cell>
          <cell r="P38">
            <v>0</v>
          </cell>
          <cell r="Q38" t="str">
            <v>NA</v>
          </cell>
          <cell r="R38" t="str">
            <v>NA</v>
          </cell>
          <cell r="S38">
            <v>0</v>
          </cell>
          <cell r="T38" t="str">
            <v>NA</v>
          </cell>
          <cell r="U38" t="str">
            <v>NA</v>
          </cell>
          <cell r="V38" t="str">
            <v>NA</v>
          </cell>
          <cell r="W38" t="str">
            <v>NA</v>
          </cell>
          <cell r="X38" t="str">
            <v>NA</v>
          </cell>
          <cell r="Y38">
            <v>0</v>
          </cell>
          <cell r="Z38" t="str">
            <v>NA</v>
          </cell>
          <cell r="AA38" t="str">
            <v>NA</v>
          </cell>
          <cell r="AB38">
            <v>0</v>
          </cell>
          <cell r="AC38" t="str">
            <v>NA</v>
          </cell>
          <cell r="AD38" t="str">
            <v>NA</v>
          </cell>
          <cell r="AE38" t="str">
            <v>NA</v>
          </cell>
          <cell r="AF38" t="str">
            <v>NA</v>
          </cell>
          <cell r="AG38" t="str">
            <v>NA</v>
          </cell>
          <cell r="AH38">
            <v>0</v>
          </cell>
          <cell r="AI38" t="str">
            <v>NA</v>
          </cell>
          <cell r="AJ38" t="str">
            <v>NA</v>
          </cell>
          <cell r="AK38">
            <v>0</v>
          </cell>
          <cell r="AL38" t="str">
            <v>NA</v>
          </cell>
          <cell r="AM38" t="str">
            <v>NA</v>
          </cell>
          <cell r="AN38" t="str">
            <v>NA</v>
          </cell>
          <cell r="AO38" t="str">
            <v>NA</v>
          </cell>
          <cell r="AP38" t="str">
            <v>NA</v>
          </cell>
          <cell r="AQ38">
            <v>0</v>
          </cell>
          <cell r="AR38" t="str">
            <v>NA</v>
          </cell>
          <cell r="AS38" t="str">
            <v>NA</v>
          </cell>
          <cell r="AT38">
            <v>0</v>
          </cell>
          <cell r="AU38" t="str">
            <v>NA</v>
          </cell>
          <cell r="AV38" t="str">
            <v>NA</v>
          </cell>
          <cell r="AW38" t="str">
            <v>NA</v>
          </cell>
          <cell r="AX38" t="str">
            <v>NA</v>
          </cell>
          <cell r="AY38" t="str">
            <v>NA</v>
          </cell>
          <cell r="AZ38">
            <v>0</v>
          </cell>
          <cell r="BA38" t="str">
            <v>NA</v>
          </cell>
          <cell r="BB38" t="str">
            <v>NA</v>
          </cell>
          <cell r="BC38">
            <v>0</v>
          </cell>
          <cell r="BD38" t="str">
            <v>NA</v>
          </cell>
          <cell r="BE38" t="str">
            <v>NA</v>
          </cell>
          <cell r="BF38" t="str">
            <v>NA</v>
          </cell>
          <cell r="BG38" t="str">
            <v>NA</v>
          </cell>
          <cell r="BH38" t="str">
            <v>NA</v>
          </cell>
          <cell r="BI38">
            <v>0</v>
          </cell>
          <cell r="BJ38" t="str">
            <v>NA</v>
          </cell>
          <cell r="BK38" t="str">
            <v>NA</v>
          </cell>
          <cell r="BL38">
            <v>0</v>
          </cell>
          <cell r="BM38" t="str">
            <v>NA</v>
          </cell>
          <cell r="BN38" t="str">
            <v>NA</v>
          </cell>
          <cell r="BO38" t="str">
            <v>NA</v>
          </cell>
          <cell r="BP38" t="str">
            <v>NA</v>
          </cell>
          <cell r="BQ38" t="str">
            <v>NA</v>
          </cell>
          <cell r="BR38">
            <v>0</v>
          </cell>
          <cell r="BS38" t="str">
            <v>NA</v>
          </cell>
          <cell r="BT38" t="str">
            <v>NA</v>
          </cell>
          <cell r="BU38">
            <v>0</v>
          </cell>
          <cell r="BV38" t="str">
            <v>NA</v>
          </cell>
          <cell r="BW38" t="str">
            <v>NA</v>
          </cell>
          <cell r="BX38" t="str">
            <v>NA</v>
          </cell>
          <cell r="BY38" t="str">
            <v>NA</v>
          </cell>
          <cell r="BZ38" t="str">
            <v>NA</v>
          </cell>
          <cell r="CA38">
            <v>0</v>
          </cell>
          <cell r="CB38" t="str">
            <v>NA</v>
          </cell>
          <cell r="CC38" t="str">
            <v>NA</v>
          </cell>
          <cell r="CD38">
            <v>0</v>
          </cell>
          <cell r="CE38" t="str">
            <v>NA</v>
          </cell>
          <cell r="CF38" t="str">
            <v>NA</v>
          </cell>
          <cell r="CG38" t="str">
            <v>NA</v>
          </cell>
          <cell r="CH38" t="str">
            <v>NA</v>
          </cell>
          <cell r="CI38" t="str">
            <v>NA</v>
          </cell>
          <cell r="CJ38">
            <v>0</v>
          </cell>
          <cell r="CK38" t="str">
            <v>NA</v>
          </cell>
          <cell r="CL38" t="str">
            <v>NA</v>
          </cell>
          <cell r="CM38">
            <v>0</v>
          </cell>
          <cell r="CN38" t="str">
            <v>NA</v>
          </cell>
          <cell r="CO38" t="str">
            <v>NA</v>
          </cell>
          <cell r="CP38" t="str">
            <v>NA</v>
          </cell>
          <cell r="CQ38" t="str">
            <v>NA</v>
          </cell>
          <cell r="CR38" t="str">
            <v>NA</v>
          </cell>
          <cell r="CS38">
            <v>0</v>
          </cell>
          <cell r="CT38" t="str">
            <v>NA</v>
          </cell>
          <cell r="CU38" t="str">
            <v>NA</v>
          </cell>
          <cell r="CV38">
            <v>0</v>
          </cell>
          <cell r="CW38" t="str">
            <v>NA</v>
          </cell>
          <cell r="CX38" t="str">
            <v>NA</v>
          </cell>
        </row>
        <row r="39">
          <cell r="B39">
            <v>31</v>
          </cell>
          <cell r="D39" t="str">
            <v>NA</v>
          </cell>
          <cell r="E39" t="str">
            <v>NA</v>
          </cell>
          <cell r="F39" t="str">
            <v>NA</v>
          </cell>
          <cell r="G39">
            <v>0</v>
          </cell>
          <cell r="H39" t="str">
            <v>NA</v>
          </cell>
          <cell r="I39" t="str">
            <v>NA</v>
          </cell>
          <cell r="J39">
            <v>0</v>
          </cell>
          <cell r="K39" t="str">
            <v>NA</v>
          </cell>
          <cell r="L39" t="str">
            <v>NA</v>
          </cell>
          <cell r="M39" t="str">
            <v>NA</v>
          </cell>
          <cell r="N39" t="str">
            <v>NA</v>
          </cell>
          <cell r="O39" t="str">
            <v>NA</v>
          </cell>
          <cell r="P39">
            <v>0</v>
          </cell>
          <cell r="Q39" t="str">
            <v>NA</v>
          </cell>
          <cell r="R39" t="str">
            <v>NA</v>
          </cell>
          <cell r="S39">
            <v>0</v>
          </cell>
          <cell r="T39" t="str">
            <v>NA</v>
          </cell>
          <cell r="U39" t="str">
            <v>NA</v>
          </cell>
          <cell r="V39" t="str">
            <v>NA</v>
          </cell>
          <cell r="W39" t="str">
            <v>NA</v>
          </cell>
          <cell r="X39" t="str">
            <v>NA</v>
          </cell>
          <cell r="Y39">
            <v>0</v>
          </cell>
          <cell r="Z39" t="str">
            <v>NA</v>
          </cell>
          <cell r="AA39" t="str">
            <v>NA</v>
          </cell>
          <cell r="AB39">
            <v>0</v>
          </cell>
          <cell r="AC39" t="str">
            <v>NA</v>
          </cell>
          <cell r="AD39" t="str">
            <v>NA</v>
          </cell>
          <cell r="AE39" t="str">
            <v>NA</v>
          </cell>
          <cell r="AF39" t="str">
            <v>NA</v>
          </cell>
          <cell r="AG39" t="str">
            <v>NA</v>
          </cell>
          <cell r="AH39">
            <v>0</v>
          </cell>
          <cell r="AI39" t="str">
            <v>NA</v>
          </cell>
          <cell r="AJ39" t="str">
            <v>NA</v>
          </cell>
          <cell r="AK39">
            <v>0</v>
          </cell>
          <cell r="AL39" t="str">
            <v>NA</v>
          </cell>
          <cell r="AM39" t="str">
            <v>NA</v>
          </cell>
          <cell r="AN39" t="str">
            <v>NA</v>
          </cell>
          <cell r="AO39" t="str">
            <v>NA</v>
          </cell>
          <cell r="AP39" t="str">
            <v>NA</v>
          </cell>
          <cell r="AQ39">
            <v>0</v>
          </cell>
          <cell r="AR39" t="str">
            <v>NA</v>
          </cell>
          <cell r="AS39" t="str">
            <v>NA</v>
          </cell>
          <cell r="AT39">
            <v>0</v>
          </cell>
          <cell r="AU39" t="str">
            <v>NA</v>
          </cell>
          <cell r="AV39" t="str">
            <v>NA</v>
          </cell>
          <cell r="AW39" t="str">
            <v>NA</v>
          </cell>
          <cell r="AX39" t="str">
            <v>NA</v>
          </cell>
          <cell r="AY39" t="str">
            <v>NA</v>
          </cell>
          <cell r="AZ39">
            <v>0</v>
          </cell>
          <cell r="BA39" t="str">
            <v>NA</v>
          </cell>
          <cell r="BB39" t="str">
            <v>NA</v>
          </cell>
          <cell r="BC39">
            <v>0</v>
          </cell>
          <cell r="BD39" t="str">
            <v>NA</v>
          </cell>
          <cell r="BE39" t="str">
            <v>NA</v>
          </cell>
          <cell r="BF39" t="str">
            <v>NA</v>
          </cell>
          <cell r="BG39" t="str">
            <v>NA</v>
          </cell>
          <cell r="BH39" t="str">
            <v>NA</v>
          </cell>
          <cell r="BI39">
            <v>0</v>
          </cell>
          <cell r="BJ39" t="str">
            <v>NA</v>
          </cell>
          <cell r="BK39" t="str">
            <v>NA</v>
          </cell>
          <cell r="BL39">
            <v>0</v>
          </cell>
          <cell r="BM39" t="str">
            <v>NA</v>
          </cell>
          <cell r="BN39" t="str">
            <v>NA</v>
          </cell>
          <cell r="BO39" t="str">
            <v>NA</v>
          </cell>
          <cell r="BP39" t="str">
            <v>NA</v>
          </cell>
          <cell r="BQ39" t="str">
            <v>NA</v>
          </cell>
          <cell r="BR39">
            <v>0</v>
          </cell>
          <cell r="BS39" t="str">
            <v>NA</v>
          </cell>
          <cell r="BT39" t="str">
            <v>NA</v>
          </cell>
          <cell r="BU39">
            <v>0</v>
          </cell>
          <cell r="BV39" t="str">
            <v>NA</v>
          </cell>
          <cell r="BW39" t="str">
            <v>NA</v>
          </cell>
          <cell r="BX39" t="str">
            <v>NA</v>
          </cell>
          <cell r="BY39" t="str">
            <v>NA</v>
          </cell>
          <cell r="BZ39" t="str">
            <v>NA</v>
          </cell>
          <cell r="CA39">
            <v>0</v>
          </cell>
          <cell r="CB39" t="str">
            <v>NA</v>
          </cell>
          <cell r="CC39" t="str">
            <v>NA</v>
          </cell>
          <cell r="CD39">
            <v>0</v>
          </cell>
          <cell r="CE39" t="str">
            <v>NA</v>
          </cell>
          <cell r="CF39" t="str">
            <v>NA</v>
          </cell>
          <cell r="CG39" t="str">
            <v>NA</v>
          </cell>
          <cell r="CH39" t="str">
            <v>NA</v>
          </cell>
          <cell r="CI39" t="str">
            <v>NA</v>
          </cell>
          <cell r="CJ39">
            <v>0</v>
          </cell>
          <cell r="CK39" t="str">
            <v>NA</v>
          </cell>
          <cell r="CL39" t="str">
            <v>NA</v>
          </cell>
          <cell r="CM39">
            <v>0</v>
          </cell>
          <cell r="CN39" t="str">
            <v>NA</v>
          </cell>
          <cell r="CO39" t="str">
            <v>NA</v>
          </cell>
          <cell r="CP39" t="str">
            <v>NA</v>
          </cell>
          <cell r="CQ39" t="str">
            <v>NA</v>
          </cell>
          <cell r="CR39" t="str">
            <v>NA</v>
          </cell>
          <cell r="CS39">
            <v>0</v>
          </cell>
          <cell r="CT39" t="str">
            <v>NA</v>
          </cell>
          <cell r="CU39" t="str">
            <v>NA</v>
          </cell>
          <cell r="CV39">
            <v>0</v>
          </cell>
          <cell r="CW39" t="str">
            <v>NA</v>
          </cell>
          <cell r="CX39" t="str">
            <v>NA</v>
          </cell>
        </row>
        <row r="40">
          <cell r="B40">
            <v>32</v>
          </cell>
          <cell r="D40" t="str">
            <v>NA</v>
          </cell>
          <cell r="E40" t="str">
            <v>NA</v>
          </cell>
          <cell r="F40" t="str">
            <v>NA</v>
          </cell>
          <cell r="G40">
            <v>0</v>
          </cell>
          <cell r="H40" t="str">
            <v>NA</v>
          </cell>
          <cell r="I40" t="str">
            <v>NA</v>
          </cell>
          <cell r="J40">
            <v>0</v>
          </cell>
          <cell r="K40" t="str">
            <v>NA</v>
          </cell>
          <cell r="L40" t="str">
            <v>NA</v>
          </cell>
          <cell r="M40" t="str">
            <v>NA</v>
          </cell>
          <cell r="N40" t="str">
            <v>NA</v>
          </cell>
          <cell r="O40" t="str">
            <v>NA</v>
          </cell>
          <cell r="P40">
            <v>0</v>
          </cell>
          <cell r="Q40" t="str">
            <v>NA</v>
          </cell>
          <cell r="R40" t="str">
            <v>NA</v>
          </cell>
          <cell r="S40">
            <v>0</v>
          </cell>
          <cell r="T40" t="str">
            <v>NA</v>
          </cell>
          <cell r="U40" t="str">
            <v>NA</v>
          </cell>
          <cell r="V40" t="str">
            <v>NA</v>
          </cell>
          <cell r="W40" t="str">
            <v>NA</v>
          </cell>
          <cell r="X40" t="str">
            <v>NA</v>
          </cell>
          <cell r="Y40">
            <v>0</v>
          </cell>
          <cell r="Z40" t="str">
            <v>NA</v>
          </cell>
          <cell r="AA40" t="str">
            <v>NA</v>
          </cell>
          <cell r="AB40">
            <v>0</v>
          </cell>
          <cell r="AC40" t="str">
            <v>NA</v>
          </cell>
          <cell r="AD40" t="str">
            <v>NA</v>
          </cell>
          <cell r="AE40" t="str">
            <v>NA</v>
          </cell>
          <cell r="AF40" t="str">
            <v>NA</v>
          </cell>
          <cell r="AG40" t="str">
            <v>NA</v>
          </cell>
          <cell r="AH40">
            <v>0</v>
          </cell>
          <cell r="AI40" t="str">
            <v>NA</v>
          </cell>
          <cell r="AJ40" t="str">
            <v>NA</v>
          </cell>
          <cell r="AK40">
            <v>0</v>
          </cell>
          <cell r="AL40" t="str">
            <v>NA</v>
          </cell>
          <cell r="AM40" t="str">
            <v>NA</v>
          </cell>
          <cell r="AN40" t="str">
            <v>NA</v>
          </cell>
          <cell r="AO40" t="str">
            <v>NA</v>
          </cell>
          <cell r="AP40" t="str">
            <v>NA</v>
          </cell>
          <cell r="AQ40">
            <v>0</v>
          </cell>
          <cell r="AR40" t="str">
            <v>NA</v>
          </cell>
          <cell r="AS40" t="str">
            <v>NA</v>
          </cell>
          <cell r="AT40">
            <v>0</v>
          </cell>
          <cell r="AU40" t="str">
            <v>NA</v>
          </cell>
          <cell r="AV40" t="str">
            <v>NA</v>
          </cell>
          <cell r="AW40" t="str">
            <v>NA</v>
          </cell>
          <cell r="AX40" t="str">
            <v>NA</v>
          </cell>
          <cell r="AY40" t="str">
            <v>NA</v>
          </cell>
          <cell r="AZ40">
            <v>0</v>
          </cell>
          <cell r="BA40" t="str">
            <v>NA</v>
          </cell>
          <cell r="BB40" t="str">
            <v>NA</v>
          </cell>
          <cell r="BC40">
            <v>0</v>
          </cell>
          <cell r="BD40" t="str">
            <v>NA</v>
          </cell>
          <cell r="BE40" t="str">
            <v>NA</v>
          </cell>
          <cell r="BF40" t="str">
            <v>NA</v>
          </cell>
          <cell r="BG40" t="str">
            <v>NA</v>
          </cell>
          <cell r="BH40" t="str">
            <v>NA</v>
          </cell>
          <cell r="BI40">
            <v>0</v>
          </cell>
          <cell r="BJ40" t="str">
            <v>NA</v>
          </cell>
          <cell r="BK40" t="str">
            <v>NA</v>
          </cell>
          <cell r="BL40">
            <v>0</v>
          </cell>
          <cell r="BM40" t="str">
            <v>NA</v>
          </cell>
          <cell r="BN40" t="str">
            <v>NA</v>
          </cell>
          <cell r="BO40" t="str">
            <v>NA</v>
          </cell>
          <cell r="BP40" t="str">
            <v>NA</v>
          </cell>
          <cell r="BQ40" t="str">
            <v>NA</v>
          </cell>
          <cell r="BR40">
            <v>0</v>
          </cell>
          <cell r="BS40" t="str">
            <v>NA</v>
          </cell>
          <cell r="BT40" t="str">
            <v>NA</v>
          </cell>
          <cell r="BU40">
            <v>0</v>
          </cell>
          <cell r="BV40" t="str">
            <v>NA</v>
          </cell>
          <cell r="BW40" t="str">
            <v>NA</v>
          </cell>
          <cell r="BX40" t="str">
            <v>NA</v>
          </cell>
          <cell r="BY40" t="str">
            <v>NA</v>
          </cell>
          <cell r="BZ40" t="str">
            <v>NA</v>
          </cell>
          <cell r="CA40">
            <v>0</v>
          </cell>
          <cell r="CB40" t="str">
            <v>NA</v>
          </cell>
          <cell r="CC40" t="str">
            <v>NA</v>
          </cell>
          <cell r="CD40">
            <v>0</v>
          </cell>
          <cell r="CE40" t="str">
            <v>NA</v>
          </cell>
          <cell r="CF40" t="str">
            <v>NA</v>
          </cell>
          <cell r="CG40" t="str">
            <v>NA</v>
          </cell>
          <cell r="CH40" t="str">
            <v>NA</v>
          </cell>
          <cell r="CI40" t="str">
            <v>NA</v>
          </cell>
          <cell r="CJ40">
            <v>0</v>
          </cell>
          <cell r="CK40" t="str">
            <v>NA</v>
          </cell>
          <cell r="CL40" t="str">
            <v>NA</v>
          </cell>
          <cell r="CM40">
            <v>0</v>
          </cell>
          <cell r="CN40" t="str">
            <v>NA</v>
          </cell>
          <cell r="CO40" t="str">
            <v>NA</v>
          </cell>
          <cell r="CP40" t="str">
            <v>NA</v>
          </cell>
          <cell r="CQ40" t="str">
            <v>NA</v>
          </cell>
          <cell r="CR40" t="str">
            <v>NA</v>
          </cell>
          <cell r="CS40">
            <v>0</v>
          </cell>
          <cell r="CT40" t="str">
            <v>NA</v>
          </cell>
          <cell r="CU40" t="str">
            <v>NA</v>
          </cell>
          <cell r="CV40">
            <v>0</v>
          </cell>
          <cell r="CW40" t="str">
            <v>NA</v>
          </cell>
          <cell r="CX40" t="str">
            <v>NA</v>
          </cell>
        </row>
        <row r="41">
          <cell r="B41">
            <v>33</v>
          </cell>
          <cell r="D41" t="str">
            <v>NA</v>
          </cell>
          <cell r="E41" t="str">
            <v>NA</v>
          </cell>
          <cell r="F41" t="str">
            <v>NA</v>
          </cell>
          <cell r="G41">
            <v>0</v>
          </cell>
          <cell r="H41" t="str">
            <v>NA</v>
          </cell>
          <cell r="I41" t="str">
            <v>NA</v>
          </cell>
          <cell r="J41">
            <v>0</v>
          </cell>
          <cell r="K41" t="str">
            <v>NA</v>
          </cell>
          <cell r="L41" t="str">
            <v>NA</v>
          </cell>
          <cell r="M41" t="str">
            <v>NA</v>
          </cell>
          <cell r="N41" t="str">
            <v>NA</v>
          </cell>
          <cell r="O41" t="str">
            <v>NA</v>
          </cell>
          <cell r="P41">
            <v>0</v>
          </cell>
          <cell r="Q41" t="str">
            <v>NA</v>
          </cell>
          <cell r="R41" t="str">
            <v>NA</v>
          </cell>
          <cell r="S41">
            <v>0</v>
          </cell>
          <cell r="T41" t="str">
            <v>NA</v>
          </cell>
          <cell r="U41" t="str">
            <v>NA</v>
          </cell>
          <cell r="V41" t="str">
            <v>NA</v>
          </cell>
          <cell r="W41" t="str">
            <v>NA</v>
          </cell>
          <cell r="X41" t="str">
            <v>NA</v>
          </cell>
          <cell r="Y41">
            <v>0</v>
          </cell>
          <cell r="Z41" t="str">
            <v>NA</v>
          </cell>
          <cell r="AA41" t="str">
            <v>NA</v>
          </cell>
          <cell r="AB41">
            <v>0</v>
          </cell>
          <cell r="AC41" t="str">
            <v>NA</v>
          </cell>
          <cell r="AD41" t="str">
            <v>NA</v>
          </cell>
          <cell r="AE41" t="str">
            <v>NA</v>
          </cell>
          <cell r="AF41" t="str">
            <v>NA</v>
          </cell>
          <cell r="AG41" t="str">
            <v>NA</v>
          </cell>
          <cell r="AH41">
            <v>0</v>
          </cell>
          <cell r="AI41" t="str">
            <v>NA</v>
          </cell>
          <cell r="AJ41" t="str">
            <v>NA</v>
          </cell>
          <cell r="AK41">
            <v>0</v>
          </cell>
          <cell r="AL41" t="str">
            <v>NA</v>
          </cell>
          <cell r="AM41" t="str">
            <v>NA</v>
          </cell>
          <cell r="AN41" t="str">
            <v>NA</v>
          </cell>
          <cell r="AO41" t="str">
            <v>NA</v>
          </cell>
          <cell r="AP41" t="str">
            <v>NA</v>
          </cell>
          <cell r="AQ41">
            <v>0</v>
          </cell>
          <cell r="AR41" t="str">
            <v>NA</v>
          </cell>
          <cell r="AS41" t="str">
            <v>NA</v>
          </cell>
          <cell r="AT41">
            <v>0</v>
          </cell>
          <cell r="AU41" t="str">
            <v>NA</v>
          </cell>
          <cell r="AV41" t="str">
            <v>NA</v>
          </cell>
          <cell r="AW41" t="str">
            <v>NA</v>
          </cell>
          <cell r="AX41" t="str">
            <v>NA</v>
          </cell>
          <cell r="AY41" t="str">
            <v>NA</v>
          </cell>
          <cell r="AZ41">
            <v>0</v>
          </cell>
          <cell r="BA41" t="str">
            <v>NA</v>
          </cell>
          <cell r="BB41" t="str">
            <v>NA</v>
          </cell>
          <cell r="BC41">
            <v>0</v>
          </cell>
          <cell r="BD41" t="str">
            <v>NA</v>
          </cell>
          <cell r="BE41" t="str">
            <v>NA</v>
          </cell>
          <cell r="BF41" t="str">
            <v>NA</v>
          </cell>
          <cell r="BG41" t="str">
            <v>NA</v>
          </cell>
          <cell r="BH41" t="str">
            <v>NA</v>
          </cell>
          <cell r="BI41">
            <v>0</v>
          </cell>
          <cell r="BJ41" t="str">
            <v>NA</v>
          </cell>
          <cell r="BK41" t="str">
            <v>NA</v>
          </cell>
          <cell r="BL41">
            <v>0</v>
          </cell>
          <cell r="BM41" t="str">
            <v>NA</v>
          </cell>
          <cell r="BN41" t="str">
            <v>NA</v>
          </cell>
          <cell r="BO41" t="str">
            <v>NA</v>
          </cell>
          <cell r="BP41" t="str">
            <v>NA</v>
          </cell>
          <cell r="BQ41" t="str">
            <v>NA</v>
          </cell>
          <cell r="BR41">
            <v>0</v>
          </cell>
          <cell r="BS41" t="str">
            <v>NA</v>
          </cell>
          <cell r="BT41" t="str">
            <v>NA</v>
          </cell>
          <cell r="BU41">
            <v>0</v>
          </cell>
          <cell r="BV41" t="str">
            <v>NA</v>
          </cell>
          <cell r="BW41" t="str">
            <v>NA</v>
          </cell>
          <cell r="BX41" t="str">
            <v>NA</v>
          </cell>
          <cell r="BY41" t="str">
            <v>NA</v>
          </cell>
          <cell r="BZ41" t="str">
            <v>NA</v>
          </cell>
          <cell r="CA41">
            <v>0</v>
          </cell>
          <cell r="CB41" t="str">
            <v>NA</v>
          </cell>
          <cell r="CC41" t="str">
            <v>NA</v>
          </cell>
          <cell r="CD41">
            <v>0</v>
          </cell>
          <cell r="CE41" t="str">
            <v>NA</v>
          </cell>
          <cell r="CF41" t="str">
            <v>NA</v>
          </cell>
          <cell r="CG41" t="str">
            <v>NA</v>
          </cell>
          <cell r="CH41" t="str">
            <v>NA</v>
          </cell>
          <cell r="CI41" t="str">
            <v>NA</v>
          </cell>
          <cell r="CJ41">
            <v>0</v>
          </cell>
          <cell r="CK41" t="str">
            <v>NA</v>
          </cell>
          <cell r="CL41" t="str">
            <v>NA</v>
          </cell>
          <cell r="CM41">
            <v>0</v>
          </cell>
          <cell r="CN41" t="str">
            <v>NA</v>
          </cell>
          <cell r="CO41" t="str">
            <v>NA</v>
          </cell>
          <cell r="CP41" t="str">
            <v>NA</v>
          </cell>
          <cell r="CQ41" t="str">
            <v>NA</v>
          </cell>
          <cell r="CR41" t="str">
            <v>NA</v>
          </cell>
          <cell r="CS41">
            <v>0</v>
          </cell>
          <cell r="CT41" t="str">
            <v>NA</v>
          </cell>
          <cell r="CU41" t="str">
            <v>NA</v>
          </cell>
          <cell r="CV41">
            <v>0</v>
          </cell>
          <cell r="CW41" t="str">
            <v>NA</v>
          </cell>
          <cell r="CX41" t="str">
            <v>NA</v>
          </cell>
        </row>
        <row r="42">
          <cell r="B42">
            <v>34</v>
          </cell>
          <cell r="D42" t="str">
            <v>NA</v>
          </cell>
          <cell r="E42" t="str">
            <v>NA</v>
          </cell>
          <cell r="F42" t="str">
            <v>NA</v>
          </cell>
          <cell r="G42">
            <v>0</v>
          </cell>
          <cell r="H42" t="str">
            <v>NA</v>
          </cell>
          <cell r="I42" t="str">
            <v>NA</v>
          </cell>
          <cell r="J42">
            <v>0</v>
          </cell>
          <cell r="K42" t="str">
            <v>NA</v>
          </cell>
          <cell r="L42" t="str">
            <v>NA</v>
          </cell>
          <cell r="M42" t="str">
            <v>NA</v>
          </cell>
          <cell r="N42" t="str">
            <v>NA</v>
          </cell>
          <cell r="O42" t="str">
            <v>NA</v>
          </cell>
          <cell r="P42">
            <v>0</v>
          </cell>
          <cell r="Q42" t="str">
            <v>NA</v>
          </cell>
          <cell r="R42" t="str">
            <v>NA</v>
          </cell>
          <cell r="S42">
            <v>0</v>
          </cell>
          <cell r="T42" t="str">
            <v>NA</v>
          </cell>
          <cell r="U42" t="str">
            <v>NA</v>
          </cell>
          <cell r="V42" t="str">
            <v>NA</v>
          </cell>
          <cell r="W42" t="str">
            <v>NA</v>
          </cell>
          <cell r="X42" t="str">
            <v>NA</v>
          </cell>
          <cell r="Y42">
            <v>0</v>
          </cell>
          <cell r="Z42" t="str">
            <v>NA</v>
          </cell>
          <cell r="AA42" t="str">
            <v>NA</v>
          </cell>
          <cell r="AB42">
            <v>0</v>
          </cell>
          <cell r="AC42" t="str">
            <v>NA</v>
          </cell>
          <cell r="AD42" t="str">
            <v>NA</v>
          </cell>
          <cell r="AE42" t="str">
            <v>NA</v>
          </cell>
          <cell r="AF42" t="str">
            <v>NA</v>
          </cell>
          <cell r="AG42" t="str">
            <v>NA</v>
          </cell>
          <cell r="AH42">
            <v>0</v>
          </cell>
          <cell r="AI42" t="str">
            <v>NA</v>
          </cell>
          <cell r="AJ42" t="str">
            <v>NA</v>
          </cell>
          <cell r="AK42">
            <v>0</v>
          </cell>
          <cell r="AL42" t="str">
            <v>NA</v>
          </cell>
          <cell r="AM42" t="str">
            <v>NA</v>
          </cell>
          <cell r="AN42" t="str">
            <v>NA</v>
          </cell>
          <cell r="AO42" t="str">
            <v>NA</v>
          </cell>
          <cell r="AP42" t="str">
            <v>NA</v>
          </cell>
          <cell r="AQ42">
            <v>0</v>
          </cell>
          <cell r="AR42" t="str">
            <v>NA</v>
          </cell>
          <cell r="AS42" t="str">
            <v>NA</v>
          </cell>
          <cell r="AT42">
            <v>0</v>
          </cell>
          <cell r="AU42" t="str">
            <v>NA</v>
          </cell>
          <cell r="AV42" t="str">
            <v>NA</v>
          </cell>
          <cell r="AW42" t="str">
            <v>NA</v>
          </cell>
          <cell r="AX42" t="str">
            <v>NA</v>
          </cell>
          <cell r="AY42" t="str">
            <v>NA</v>
          </cell>
          <cell r="AZ42">
            <v>0</v>
          </cell>
          <cell r="BA42" t="str">
            <v>NA</v>
          </cell>
          <cell r="BB42" t="str">
            <v>NA</v>
          </cell>
          <cell r="BC42">
            <v>0</v>
          </cell>
          <cell r="BD42" t="str">
            <v>NA</v>
          </cell>
          <cell r="BE42" t="str">
            <v>NA</v>
          </cell>
          <cell r="BF42" t="str">
            <v>NA</v>
          </cell>
          <cell r="BG42" t="str">
            <v>NA</v>
          </cell>
          <cell r="BH42" t="str">
            <v>NA</v>
          </cell>
          <cell r="BI42">
            <v>0</v>
          </cell>
          <cell r="BJ42" t="str">
            <v>NA</v>
          </cell>
          <cell r="BK42" t="str">
            <v>NA</v>
          </cell>
          <cell r="BL42">
            <v>0</v>
          </cell>
          <cell r="BM42" t="str">
            <v>NA</v>
          </cell>
          <cell r="BN42" t="str">
            <v>NA</v>
          </cell>
          <cell r="BO42" t="str">
            <v>NA</v>
          </cell>
          <cell r="BP42" t="str">
            <v>NA</v>
          </cell>
          <cell r="BQ42" t="str">
            <v>NA</v>
          </cell>
          <cell r="BR42">
            <v>0</v>
          </cell>
          <cell r="BS42" t="str">
            <v>NA</v>
          </cell>
          <cell r="BT42" t="str">
            <v>NA</v>
          </cell>
          <cell r="BU42">
            <v>0</v>
          </cell>
          <cell r="BV42" t="str">
            <v>NA</v>
          </cell>
          <cell r="BW42" t="str">
            <v>NA</v>
          </cell>
          <cell r="BX42" t="str">
            <v>NA</v>
          </cell>
          <cell r="BY42" t="str">
            <v>NA</v>
          </cell>
          <cell r="BZ42" t="str">
            <v>NA</v>
          </cell>
          <cell r="CA42">
            <v>0</v>
          </cell>
          <cell r="CB42" t="str">
            <v>NA</v>
          </cell>
          <cell r="CC42" t="str">
            <v>NA</v>
          </cell>
          <cell r="CD42">
            <v>0</v>
          </cell>
          <cell r="CE42" t="str">
            <v>NA</v>
          </cell>
          <cell r="CF42" t="str">
            <v>NA</v>
          </cell>
          <cell r="CG42" t="str">
            <v>NA</v>
          </cell>
          <cell r="CH42" t="str">
            <v>NA</v>
          </cell>
          <cell r="CI42" t="str">
            <v>NA</v>
          </cell>
          <cell r="CJ42">
            <v>0</v>
          </cell>
          <cell r="CK42" t="str">
            <v>NA</v>
          </cell>
          <cell r="CL42" t="str">
            <v>NA</v>
          </cell>
          <cell r="CM42">
            <v>0</v>
          </cell>
          <cell r="CN42" t="str">
            <v>NA</v>
          </cell>
          <cell r="CO42" t="str">
            <v>NA</v>
          </cell>
          <cell r="CP42" t="str">
            <v>NA</v>
          </cell>
          <cell r="CQ42" t="str">
            <v>NA</v>
          </cell>
          <cell r="CR42" t="str">
            <v>NA</v>
          </cell>
          <cell r="CS42">
            <v>0</v>
          </cell>
          <cell r="CT42" t="str">
            <v>NA</v>
          </cell>
          <cell r="CU42" t="str">
            <v>NA</v>
          </cell>
          <cell r="CV42">
            <v>0</v>
          </cell>
          <cell r="CW42" t="str">
            <v>NA</v>
          </cell>
          <cell r="CX42" t="str">
            <v>NA</v>
          </cell>
        </row>
        <row r="43">
          <cell r="B43">
            <v>35</v>
          </cell>
          <cell r="D43" t="str">
            <v>NA</v>
          </cell>
          <cell r="E43" t="str">
            <v>NA</v>
          </cell>
          <cell r="F43" t="str">
            <v>NA</v>
          </cell>
          <cell r="G43">
            <v>0</v>
          </cell>
          <cell r="H43" t="str">
            <v>NA</v>
          </cell>
          <cell r="I43" t="str">
            <v>NA</v>
          </cell>
          <cell r="J43">
            <v>0</v>
          </cell>
          <cell r="K43" t="str">
            <v>NA</v>
          </cell>
          <cell r="L43" t="str">
            <v>NA</v>
          </cell>
          <cell r="M43" t="str">
            <v>NA</v>
          </cell>
          <cell r="N43" t="str">
            <v>NA</v>
          </cell>
          <cell r="O43" t="str">
            <v>NA</v>
          </cell>
          <cell r="P43">
            <v>0</v>
          </cell>
          <cell r="Q43" t="str">
            <v>NA</v>
          </cell>
          <cell r="R43" t="str">
            <v>NA</v>
          </cell>
          <cell r="S43">
            <v>0</v>
          </cell>
          <cell r="T43" t="str">
            <v>NA</v>
          </cell>
          <cell r="U43" t="str">
            <v>NA</v>
          </cell>
          <cell r="V43" t="str">
            <v>NA</v>
          </cell>
          <cell r="W43" t="str">
            <v>NA</v>
          </cell>
          <cell r="X43" t="str">
            <v>NA</v>
          </cell>
          <cell r="Y43">
            <v>0</v>
          </cell>
          <cell r="Z43" t="str">
            <v>NA</v>
          </cell>
          <cell r="AA43" t="str">
            <v>NA</v>
          </cell>
          <cell r="AB43">
            <v>0</v>
          </cell>
          <cell r="AC43" t="str">
            <v>NA</v>
          </cell>
          <cell r="AD43" t="str">
            <v>NA</v>
          </cell>
          <cell r="AE43" t="str">
            <v>NA</v>
          </cell>
          <cell r="AF43" t="str">
            <v>NA</v>
          </cell>
          <cell r="AG43" t="str">
            <v>NA</v>
          </cell>
          <cell r="AH43">
            <v>0</v>
          </cell>
          <cell r="AI43" t="str">
            <v>NA</v>
          </cell>
          <cell r="AJ43" t="str">
            <v>NA</v>
          </cell>
          <cell r="AK43">
            <v>0</v>
          </cell>
          <cell r="AL43" t="str">
            <v>NA</v>
          </cell>
          <cell r="AM43" t="str">
            <v>NA</v>
          </cell>
          <cell r="AN43" t="str">
            <v>NA</v>
          </cell>
          <cell r="AO43" t="str">
            <v>NA</v>
          </cell>
          <cell r="AP43" t="str">
            <v>NA</v>
          </cell>
          <cell r="AQ43">
            <v>0</v>
          </cell>
          <cell r="AR43" t="str">
            <v>NA</v>
          </cell>
          <cell r="AS43" t="str">
            <v>NA</v>
          </cell>
          <cell r="AT43">
            <v>0</v>
          </cell>
          <cell r="AU43" t="str">
            <v>NA</v>
          </cell>
          <cell r="AV43" t="str">
            <v>NA</v>
          </cell>
          <cell r="AW43" t="str">
            <v>NA</v>
          </cell>
          <cell r="AX43" t="str">
            <v>NA</v>
          </cell>
          <cell r="AY43" t="str">
            <v>NA</v>
          </cell>
          <cell r="AZ43">
            <v>0</v>
          </cell>
          <cell r="BA43" t="str">
            <v>NA</v>
          </cell>
          <cell r="BB43" t="str">
            <v>NA</v>
          </cell>
          <cell r="BC43">
            <v>0</v>
          </cell>
          <cell r="BD43" t="str">
            <v>NA</v>
          </cell>
          <cell r="BE43" t="str">
            <v>NA</v>
          </cell>
          <cell r="BF43" t="str">
            <v>NA</v>
          </cell>
          <cell r="BG43" t="str">
            <v>NA</v>
          </cell>
          <cell r="BH43" t="str">
            <v>NA</v>
          </cell>
          <cell r="BI43">
            <v>0</v>
          </cell>
          <cell r="BJ43" t="str">
            <v>NA</v>
          </cell>
          <cell r="BK43" t="str">
            <v>NA</v>
          </cell>
          <cell r="BL43">
            <v>0</v>
          </cell>
          <cell r="BM43" t="str">
            <v>NA</v>
          </cell>
          <cell r="BN43" t="str">
            <v>NA</v>
          </cell>
          <cell r="BO43" t="str">
            <v>NA</v>
          </cell>
          <cell r="BP43" t="str">
            <v>NA</v>
          </cell>
          <cell r="BQ43" t="str">
            <v>NA</v>
          </cell>
          <cell r="BR43">
            <v>0</v>
          </cell>
          <cell r="BS43" t="str">
            <v>NA</v>
          </cell>
          <cell r="BT43" t="str">
            <v>NA</v>
          </cell>
          <cell r="BU43">
            <v>0</v>
          </cell>
          <cell r="BV43" t="str">
            <v>NA</v>
          </cell>
          <cell r="BW43" t="str">
            <v>NA</v>
          </cell>
          <cell r="BX43" t="str">
            <v>NA</v>
          </cell>
          <cell r="BY43" t="str">
            <v>NA</v>
          </cell>
          <cell r="BZ43" t="str">
            <v>NA</v>
          </cell>
          <cell r="CA43">
            <v>0</v>
          </cell>
          <cell r="CB43" t="str">
            <v>NA</v>
          </cell>
          <cell r="CC43" t="str">
            <v>NA</v>
          </cell>
          <cell r="CD43">
            <v>0</v>
          </cell>
          <cell r="CE43" t="str">
            <v>NA</v>
          </cell>
          <cell r="CF43" t="str">
            <v>NA</v>
          </cell>
          <cell r="CG43" t="str">
            <v>NA</v>
          </cell>
          <cell r="CH43" t="str">
            <v>NA</v>
          </cell>
          <cell r="CI43" t="str">
            <v>NA</v>
          </cell>
          <cell r="CJ43">
            <v>0</v>
          </cell>
          <cell r="CK43" t="str">
            <v>NA</v>
          </cell>
          <cell r="CL43" t="str">
            <v>NA</v>
          </cell>
          <cell r="CM43">
            <v>0</v>
          </cell>
          <cell r="CN43" t="str">
            <v>NA</v>
          </cell>
          <cell r="CO43" t="str">
            <v>NA</v>
          </cell>
          <cell r="CP43" t="str">
            <v>NA</v>
          </cell>
          <cell r="CQ43" t="str">
            <v>NA</v>
          </cell>
          <cell r="CR43" t="str">
            <v>NA</v>
          </cell>
          <cell r="CS43">
            <v>0</v>
          </cell>
          <cell r="CT43" t="str">
            <v>NA</v>
          </cell>
          <cell r="CU43" t="str">
            <v>NA</v>
          </cell>
          <cell r="CV43">
            <v>0</v>
          </cell>
          <cell r="CW43" t="str">
            <v>NA</v>
          </cell>
          <cell r="CX43" t="str">
            <v>NA</v>
          </cell>
        </row>
      </sheetData>
      <sheetData sheetId="12">
        <row r="30">
          <cell r="A30">
            <v>280</v>
          </cell>
          <cell r="B30" t="str">
            <v>Small commercial</v>
          </cell>
          <cell r="C30">
            <v>0.19409999999999999</v>
          </cell>
          <cell r="D30">
            <v>0.17910000000000001</v>
          </cell>
          <cell r="E30">
            <v>0.18440000000000001</v>
          </cell>
        </row>
        <row r="31">
          <cell r="A31">
            <v>281</v>
          </cell>
          <cell r="B31" t="str">
            <v>Large commercial (secondary)</v>
          </cell>
          <cell r="C31">
            <v>0.1769</v>
          </cell>
          <cell r="D31">
            <v>0.16220000000000001</v>
          </cell>
          <cell r="E31">
            <v>0.1678</v>
          </cell>
        </row>
        <row r="32">
          <cell r="A32">
            <v>282</v>
          </cell>
          <cell r="B32" t="str">
            <v>2LV MRP (secondary)</v>
          </cell>
          <cell r="C32">
            <v>0.23549999999999999</v>
          </cell>
          <cell r="D32">
            <v>0.1321</v>
          </cell>
          <cell r="E32">
            <v>0.17050000000000001</v>
          </cell>
        </row>
        <row r="33">
          <cell r="A33">
            <v>284</v>
          </cell>
          <cell r="B33" t="str">
            <v>TOU (secondary)</v>
          </cell>
          <cell r="C33">
            <v>0.20669999999999999</v>
          </cell>
          <cell r="D33">
            <v>0.1399</v>
          </cell>
          <cell r="E33">
            <v>0.1661</v>
          </cell>
        </row>
        <row r="34">
          <cell r="A34">
            <v>285</v>
          </cell>
          <cell r="B34" t="str">
            <v>TOU (secondary)</v>
          </cell>
          <cell r="C34">
            <v>0.17319999999999999</v>
          </cell>
          <cell r="D34">
            <v>0.13539999999999999</v>
          </cell>
          <cell r="E34">
            <v>0.14990000000000001</v>
          </cell>
        </row>
        <row r="35">
          <cell r="A35">
            <v>290</v>
          </cell>
          <cell r="B35" t="str">
            <v>Commercial heating (secondary)</v>
          </cell>
          <cell r="C35">
            <v>0.17530000000000001</v>
          </cell>
          <cell r="D35">
            <v>0.15840000000000001</v>
          </cell>
          <cell r="E35">
            <v>0.1641</v>
          </cell>
        </row>
        <row r="36">
          <cell r="A36">
            <v>291</v>
          </cell>
          <cell r="B36" t="str">
            <v>Commercial heating (secondary)</v>
          </cell>
          <cell r="C36">
            <v>0.1966</v>
          </cell>
          <cell r="D36">
            <v>0.1555</v>
          </cell>
          <cell r="E36">
            <v>0.16420000000000001</v>
          </cell>
        </row>
        <row r="37">
          <cell r="A37">
            <v>680</v>
          </cell>
          <cell r="B37" t="str">
            <v>Cogen, NYPA Power for Jobs, Eco Dev</v>
          </cell>
          <cell r="C37">
            <v>0.16450000000000001</v>
          </cell>
          <cell r="D37">
            <v>0.12529999999999999</v>
          </cell>
          <cell r="E37">
            <v>0.14149999999999999</v>
          </cell>
        </row>
      </sheetData>
      <sheetData sheetId="13">
        <row r="48">
          <cell r="D48">
            <v>3</v>
          </cell>
        </row>
        <row r="114">
          <cell r="D114">
            <v>8</v>
          </cell>
        </row>
        <row r="129">
          <cell r="F129">
            <v>2.5000000000000001E-2</v>
          </cell>
        </row>
        <row r="134">
          <cell r="F134">
            <v>5.6430000000000001E-2</v>
          </cell>
        </row>
      </sheetData>
    </sheetDataSet>
  </externalBook>
</externalLink>
</file>

<file path=xl/persons/person.xml><?xml version="1.0" encoding="utf-8"?>
<personList xmlns="http://schemas.microsoft.com/office/spreadsheetml/2018/threadedcomments" xmlns:x="http://schemas.openxmlformats.org/spreadsheetml/2006/main">
  <person displayName="Zachary Ross" id="{BEE44949-407B-45BC-AC08-BB7572075394}" userId="S::Zross@opiniondynamics.com::5bc26c3a-381a-4f08-b1c4-5d36dd6451eb"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G20" dT="2020-09-18T12:24:54.24" personId="{BEE44949-407B-45BC-AC08-BB7572075394}" id="{548F2E0D-8217-48ED-89AB-ECC143593947}">
    <text>Savings estimate is based on consumption analysis to nonparticipants and is therefore net of participant spillover.</text>
  </threadedComment>
  <threadedComment ref="M20" dT="2020-09-18T12:24:54.24" personId="{BEE44949-407B-45BC-AC08-BB7572075394}" id="{0CB36D6F-F39B-4618-A273-C7EEC8EB9DDF}">
    <text>Savings estimate is based on consumption analysis to nonparticipants and is therefore net of participant spillover.</text>
  </threadedComment>
  <threadedComment ref="G24" dT="2020-09-18T12:24:54.24" personId="{BEE44949-407B-45BC-AC08-BB7572075394}" id="{48F8FC5C-D508-45DC-ABF0-086D4C108594}">
    <text>Savings estimate is based on consumption analysis to nonparticipants and is therefore net of participant spillover.</text>
  </threadedComment>
  <threadedComment ref="M24" dT="2020-09-18T12:24:54.24" personId="{BEE44949-407B-45BC-AC08-BB7572075394}" id="{5C664A39-8BB1-46F5-8BCD-C387D86D125F}">
    <text>Savings estimate is based on consumption analysis to nonparticipants and is therefore net of participant spillover.</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87"/>
  <sheetViews>
    <sheetView tabSelected="1" zoomScale="80" zoomScaleNormal="80" workbookViewId="0">
      <pane xSplit="3" ySplit="6" topLeftCell="D7" activePane="bottomRight" state="frozen"/>
      <selection pane="topRight" activeCell="D1" sqref="D1"/>
      <selection pane="bottomLeft" activeCell="A7" sqref="A7"/>
      <selection pane="bottomRight" activeCell="I16" sqref="I16"/>
    </sheetView>
  </sheetViews>
  <sheetFormatPr defaultColWidth="9.1796875" defaultRowHeight="13.5" x14ac:dyDescent="0.35"/>
  <cols>
    <col min="1" max="1" width="10.7265625" style="1" customWidth="1"/>
    <col min="2" max="2" width="19.26953125" style="1" customWidth="1"/>
    <col min="3" max="3" width="48.26953125" style="1" customWidth="1"/>
    <col min="4" max="4" width="13.81640625" style="1" customWidth="1"/>
    <col min="5" max="5" width="13.81640625" style="10" customWidth="1"/>
    <col min="6" max="8" width="8.54296875" style="10" customWidth="1"/>
    <col min="9" max="9" width="44.453125" style="1" customWidth="1"/>
    <col min="10" max="10" width="13.81640625" style="1" customWidth="1"/>
    <col min="11" max="11" width="14" style="10" customWidth="1"/>
    <col min="12" max="14" width="8.54296875" style="10" customWidth="1"/>
    <col min="15" max="15" width="21.7265625" style="1" customWidth="1"/>
    <col min="16" max="17" width="44.453125" style="1" customWidth="1"/>
    <col min="18" max="16384" width="9.1796875" style="2"/>
  </cols>
  <sheetData>
    <row r="1" spans="1:17" x14ac:dyDescent="0.35">
      <c r="A1" s="6" t="s">
        <v>99</v>
      </c>
      <c r="C1" s="18"/>
      <c r="D1" s="18"/>
      <c r="E1" s="9"/>
      <c r="J1" s="18"/>
    </row>
    <row r="2" spans="1:17" x14ac:dyDescent="0.35">
      <c r="A2" s="3" t="s">
        <v>187</v>
      </c>
      <c r="C2" s="18"/>
      <c r="D2" s="18"/>
      <c r="E2" s="9"/>
      <c r="J2" s="18"/>
    </row>
    <row r="3" spans="1:17" s="1" customFormat="1" x14ac:dyDescent="0.35">
      <c r="A3" s="26" t="s">
        <v>180</v>
      </c>
      <c r="B3" s="26"/>
      <c r="C3" s="27"/>
      <c r="D3" s="27"/>
      <c r="E3" s="9"/>
      <c r="F3" s="10"/>
      <c r="G3" s="10"/>
      <c r="H3" s="10"/>
      <c r="K3" s="10"/>
      <c r="L3" s="10"/>
      <c r="M3" s="10"/>
      <c r="N3" s="10"/>
    </row>
    <row r="4" spans="1:17" s="1" customFormat="1" x14ac:dyDescent="0.35">
      <c r="A4" s="33" t="s">
        <v>191</v>
      </c>
      <c r="B4" s="33"/>
      <c r="C4" s="34"/>
      <c r="D4" s="34"/>
      <c r="E4" s="9"/>
      <c r="F4" s="10"/>
      <c r="G4" s="10"/>
      <c r="H4" s="10"/>
      <c r="K4" s="10"/>
      <c r="L4" s="10"/>
      <c r="M4" s="10"/>
      <c r="N4" s="10"/>
    </row>
    <row r="5" spans="1:17" x14ac:dyDescent="0.35">
      <c r="C5" s="13"/>
      <c r="D5" s="13"/>
      <c r="E5" s="37" t="s">
        <v>93</v>
      </c>
      <c r="F5" s="37"/>
      <c r="G5" s="37"/>
      <c r="H5" s="37"/>
      <c r="I5" s="37"/>
      <c r="J5" s="13"/>
      <c r="K5" s="38" t="s">
        <v>94</v>
      </c>
      <c r="L5" s="38"/>
      <c r="M5" s="38"/>
      <c r="N5" s="38"/>
      <c r="O5" s="39"/>
    </row>
    <row r="6" spans="1:17" s="4" customFormat="1" ht="54" x14ac:dyDescent="0.35">
      <c r="A6" s="15" t="s">
        <v>67</v>
      </c>
      <c r="B6" s="15" t="s">
        <v>46</v>
      </c>
      <c r="C6" s="15" t="s">
        <v>20</v>
      </c>
      <c r="D6" s="15" t="s">
        <v>100</v>
      </c>
      <c r="E6" s="7" t="s">
        <v>101</v>
      </c>
      <c r="F6" s="7" t="s">
        <v>7</v>
      </c>
      <c r="G6" s="7" t="s">
        <v>8</v>
      </c>
      <c r="H6" s="7" t="s">
        <v>9</v>
      </c>
      <c r="I6" s="7" t="s">
        <v>21</v>
      </c>
      <c r="J6" s="15" t="s">
        <v>126</v>
      </c>
      <c r="K6" s="8" t="s">
        <v>127</v>
      </c>
      <c r="L6" s="8" t="s">
        <v>10</v>
      </c>
      <c r="M6" s="8" t="s">
        <v>11</v>
      </c>
      <c r="N6" s="8" t="s">
        <v>12</v>
      </c>
      <c r="O6" s="8" t="s">
        <v>22</v>
      </c>
      <c r="P6" s="15" t="s">
        <v>3</v>
      </c>
      <c r="Q6" s="15" t="s">
        <v>181</v>
      </c>
    </row>
    <row r="7" spans="1:17" s="30" customFormat="1" x14ac:dyDescent="0.35">
      <c r="A7" s="14" t="s">
        <v>68</v>
      </c>
      <c r="B7" s="14" t="s">
        <v>71</v>
      </c>
      <c r="C7" s="14" t="s">
        <v>24</v>
      </c>
      <c r="D7" s="31">
        <v>0.83920000000000006</v>
      </c>
      <c r="E7" s="31">
        <f>1-F7+G7+H7</f>
        <v>0.83920000000000006</v>
      </c>
      <c r="F7" s="31">
        <v>0.17399999999999999</v>
      </c>
      <c r="G7" s="31">
        <v>1.2999999999999999E-2</v>
      </c>
      <c r="H7" s="31">
        <v>2.0000000000000001E-4</v>
      </c>
      <c r="I7" s="14" t="s">
        <v>84</v>
      </c>
      <c r="J7" s="31" t="s">
        <v>0</v>
      </c>
      <c r="K7" s="31" t="s">
        <v>0</v>
      </c>
      <c r="L7" s="31" t="s">
        <v>0</v>
      </c>
      <c r="M7" s="31" t="s">
        <v>0</v>
      </c>
      <c r="N7" s="31" t="s">
        <v>0</v>
      </c>
      <c r="O7" s="14" t="s">
        <v>0</v>
      </c>
      <c r="P7" s="14" t="s">
        <v>17</v>
      </c>
      <c r="Q7" s="14" t="s">
        <v>182</v>
      </c>
    </row>
    <row r="8" spans="1:17" s="30" customFormat="1" x14ac:dyDescent="0.35">
      <c r="A8" s="14" t="s">
        <v>68</v>
      </c>
      <c r="B8" s="14" t="s">
        <v>71</v>
      </c>
      <c r="C8" s="14" t="s">
        <v>25</v>
      </c>
      <c r="D8" s="31">
        <v>0.68320000000000003</v>
      </c>
      <c r="E8" s="31">
        <f t="shared" ref="E8:E34" si="0">1-F8+G8+H8</f>
        <v>0.68320000000000003</v>
      </c>
      <c r="F8" s="31">
        <v>0.317</v>
      </c>
      <c r="G8" s="31">
        <v>0</v>
      </c>
      <c r="H8" s="31">
        <v>2.0000000000000001E-4</v>
      </c>
      <c r="I8" s="14" t="s">
        <v>84</v>
      </c>
      <c r="J8" s="31">
        <v>0.42599999999999999</v>
      </c>
      <c r="K8" s="31">
        <v>0.42599999999999999</v>
      </c>
      <c r="L8" s="31">
        <v>0.57399999999999995</v>
      </c>
      <c r="M8" s="31">
        <v>0</v>
      </c>
      <c r="N8" s="31">
        <v>0</v>
      </c>
      <c r="O8" s="14" t="s">
        <v>84</v>
      </c>
      <c r="P8" s="14" t="s">
        <v>17</v>
      </c>
      <c r="Q8" s="14" t="s">
        <v>182</v>
      </c>
    </row>
    <row r="9" spans="1:17" s="30" customFormat="1" x14ac:dyDescent="0.35">
      <c r="A9" s="14" t="s">
        <v>68</v>
      </c>
      <c r="B9" s="14" t="s">
        <v>71</v>
      </c>
      <c r="C9" s="14" t="s">
        <v>26</v>
      </c>
      <c r="D9" s="31">
        <v>0.84919999999999995</v>
      </c>
      <c r="E9" s="31">
        <f t="shared" si="0"/>
        <v>0.84919999999999995</v>
      </c>
      <c r="F9" s="31">
        <v>0.151</v>
      </c>
      <c r="G9" s="31">
        <v>0</v>
      </c>
      <c r="H9" s="31">
        <v>2.0000000000000001E-4</v>
      </c>
      <c r="I9" s="14" t="s">
        <v>84</v>
      </c>
      <c r="J9" s="31" t="s">
        <v>0</v>
      </c>
      <c r="K9" s="31" t="s">
        <v>0</v>
      </c>
      <c r="L9" s="31" t="s">
        <v>0</v>
      </c>
      <c r="M9" s="31" t="s">
        <v>0</v>
      </c>
      <c r="N9" s="31" t="s">
        <v>0</v>
      </c>
      <c r="O9" s="14" t="s">
        <v>0</v>
      </c>
      <c r="P9" s="14" t="s">
        <v>17</v>
      </c>
      <c r="Q9" s="14" t="s">
        <v>182</v>
      </c>
    </row>
    <row r="10" spans="1:17" s="30" customFormat="1" x14ac:dyDescent="0.35">
      <c r="A10" s="14" t="s">
        <v>68</v>
      </c>
      <c r="B10" s="14" t="s">
        <v>71</v>
      </c>
      <c r="C10" s="14" t="s">
        <v>27</v>
      </c>
      <c r="D10" s="31">
        <v>0.84919999999999995</v>
      </c>
      <c r="E10" s="31">
        <f t="shared" si="0"/>
        <v>0.84919999999999995</v>
      </c>
      <c r="F10" s="31">
        <v>0.152</v>
      </c>
      <c r="G10" s="31">
        <v>1E-3</v>
      </c>
      <c r="H10" s="31">
        <v>2.0000000000000001E-4</v>
      </c>
      <c r="I10" s="14" t="s">
        <v>85</v>
      </c>
      <c r="J10" s="31">
        <v>0.67500000000000004</v>
      </c>
      <c r="K10" s="31">
        <f>1-L10+M10+N10</f>
        <v>0.67500000000000004</v>
      </c>
      <c r="L10" s="31">
        <v>0.32500000000000001</v>
      </c>
      <c r="M10" s="31">
        <v>0</v>
      </c>
      <c r="N10" s="31">
        <v>0</v>
      </c>
      <c r="O10" s="14" t="s">
        <v>85</v>
      </c>
      <c r="P10" s="14" t="s">
        <v>17</v>
      </c>
      <c r="Q10" s="14" t="s">
        <v>182</v>
      </c>
    </row>
    <row r="11" spans="1:17" s="30" customFormat="1" x14ac:dyDescent="0.35">
      <c r="A11" s="14" t="s">
        <v>68</v>
      </c>
      <c r="B11" s="14" t="s">
        <v>71</v>
      </c>
      <c r="C11" s="14" t="s">
        <v>28</v>
      </c>
      <c r="D11" s="31" t="s">
        <v>0</v>
      </c>
      <c r="E11" s="31" t="s">
        <v>0</v>
      </c>
      <c r="F11" s="31" t="s">
        <v>0</v>
      </c>
      <c r="G11" s="31" t="s">
        <v>0</v>
      </c>
      <c r="H11" s="31" t="s">
        <v>0</v>
      </c>
      <c r="I11" s="14" t="s">
        <v>85</v>
      </c>
      <c r="J11" s="31">
        <v>0.60799999999999998</v>
      </c>
      <c r="K11" s="31">
        <f>1-L11+M11+N11</f>
        <v>0.60799999999999998</v>
      </c>
      <c r="L11" s="31">
        <v>0.39200000000000002</v>
      </c>
      <c r="M11" s="31">
        <v>0</v>
      </c>
      <c r="N11" s="31">
        <v>0</v>
      </c>
      <c r="O11" s="14" t="s">
        <v>85</v>
      </c>
      <c r="P11" s="14" t="s">
        <v>17</v>
      </c>
      <c r="Q11" s="14" t="s">
        <v>182</v>
      </c>
    </row>
    <row r="12" spans="1:17" s="30" customFormat="1" x14ac:dyDescent="0.35">
      <c r="A12" s="14" t="s">
        <v>68</v>
      </c>
      <c r="B12" s="14" t="s">
        <v>71</v>
      </c>
      <c r="C12" s="14" t="s">
        <v>29</v>
      </c>
      <c r="D12" s="31">
        <v>0.83319999999999994</v>
      </c>
      <c r="E12" s="31">
        <f t="shared" si="0"/>
        <v>0.83319999999999994</v>
      </c>
      <c r="F12" s="31">
        <v>0.16800000000000001</v>
      </c>
      <c r="G12" s="31">
        <v>1E-3</v>
      </c>
      <c r="H12" s="31">
        <v>2.0000000000000001E-4</v>
      </c>
      <c r="I12" s="14" t="s">
        <v>85</v>
      </c>
      <c r="J12" s="31" t="s">
        <v>0</v>
      </c>
      <c r="K12" s="31" t="s">
        <v>0</v>
      </c>
      <c r="L12" s="31" t="s">
        <v>0</v>
      </c>
      <c r="M12" s="31" t="s">
        <v>0</v>
      </c>
      <c r="N12" s="31" t="s">
        <v>0</v>
      </c>
      <c r="O12" s="14" t="s">
        <v>0</v>
      </c>
      <c r="P12" s="14" t="s">
        <v>17</v>
      </c>
      <c r="Q12" s="14" t="s">
        <v>182</v>
      </c>
    </row>
    <row r="13" spans="1:17" s="30" customFormat="1" x14ac:dyDescent="0.35">
      <c r="A13" s="14" t="s">
        <v>68</v>
      </c>
      <c r="B13" s="14" t="s">
        <v>71</v>
      </c>
      <c r="C13" s="14" t="s">
        <v>16</v>
      </c>
      <c r="D13" s="31">
        <v>0.92019999999999991</v>
      </c>
      <c r="E13" s="31">
        <f t="shared" si="0"/>
        <v>0.92019999999999991</v>
      </c>
      <c r="F13" s="31">
        <v>0.17</v>
      </c>
      <c r="G13" s="31">
        <v>0.09</v>
      </c>
      <c r="H13" s="31">
        <v>2.0000000000000001E-4</v>
      </c>
      <c r="I13" s="14" t="s">
        <v>86</v>
      </c>
      <c r="J13" s="31">
        <v>0.89</v>
      </c>
      <c r="K13" s="31">
        <f>1-L13+M13+N13</f>
        <v>0.89</v>
      </c>
      <c r="L13" s="31">
        <v>0.21</v>
      </c>
      <c r="M13" s="31">
        <v>0.1</v>
      </c>
      <c r="N13" s="31">
        <v>0</v>
      </c>
      <c r="O13" s="14" t="s">
        <v>86</v>
      </c>
      <c r="P13" s="14" t="s">
        <v>17</v>
      </c>
      <c r="Q13" s="14" t="s">
        <v>182</v>
      </c>
    </row>
    <row r="14" spans="1:17" s="30" customFormat="1" x14ac:dyDescent="0.35">
      <c r="A14" s="14" t="s">
        <v>68</v>
      </c>
      <c r="B14" s="14" t="s">
        <v>71</v>
      </c>
      <c r="C14" s="14" t="s">
        <v>5</v>
      </c>
      <c r="D14" s="31">
        <v>0.90820000000000001</v>
      </c>
      <c r="E14" s="31">
        <f t="shared" si="0"/>
        <v>0.90820000000000001</v>
      </c>
      <c r="F14" s="31">
        <v>9.4E-2</v>
      </c>
      <c r="G14" s="31">
        <v>2E-3</v>
      </c>
      <c r="H14" s="31">
        <v>2.0000000000000001E-4</v>
      </c>
      <c r="I14" s="14" t="s">
        <v>84</v>
      </c>
      <c r="J14" s="31">
        <v>0.90800000000000003</v>
      </c>
      <c r="K14" s="31">
        <f>1-L14+M14+N14</f>
        <v>0.90800000000000003</v>
      </c>
      <c r="L14" s="31">
        <v>9.4E-2</v>
      </c>
      <c r="M14" s="31">
        <v>2E-3</v>
      </c>
      <c r="N14" s="31">
        <v>0</v>
      </c>
      <c r="O14" s="14" t="s">
        <v>84</v>
      </c>
      <c r="P14" s="14" t="s">
        <v>17</v>
      </c>
      <c r="Q14" s="14" t="s">
        <v>182</v>
      </c>
    </row>
    <row r="15" spans="1:17" s="30" customFormat="1" x14ac:dyDescent="0.35">
      <c r="A15" s="14" t="s">
        <v>68</v>
      </c>
      <c r="B15" s="14" t="s">
        <v>71</v>
      </c>
      <c r="C15" s="14" t="s">
        <v>143</v>
      </c>
      <c r="D15" s="31" t="s">
        <v>0</v>
      </c>
      <c r="E15" s="31">
        <v>0.90820000000000001</v>
      </c>
      <c r="F15" s="31">
        <v>9.4E-2</v>
      </c>
      <c r="G15" s="31">
        <v>2E-3</v>
      </c>
      <c r="H15" s="31">
        <v>2.0000000000000001E-4</v>
      </c>
      <c r="I15" s="14" t="s">
        <v>84</v>
      </c>
      <c r="J15" s="31" t="s">
        <v>0</v>
      </c>
      <c r="K15" s="31">
        <v>0.90800000000000003</v>
      </c>
      <c r="L15" s="31">
        <v>9.4E-2</v>
      </c>
      <c r="M15" s="31">
        <v>2E-3</v>
      </c>
      <c r="N15" s="31">
        <v>0</v>
      </c>
      <c r="O15" s="14" t="s">
        <v>84</v>
      </c>
      <c r="P15" s="14" t="s">
        <v>17</v>
      </c>
      <c r="Q15" s="14"/>
    </row>
    <row r="16" spans="1:17" s="30" customFormat="1" x14ac:dyDescent="0.35">
      <c r="A16" s="14" t="s">
        <v>68</v>
      </c>
      <c r="B16" s="14" t="s">
        <v>71</v>
      </c>
      <c r="C16" s="14" t="s">
        <v>139</v>
      </c>
      <c r="D16" s="31" t="s">
        <v>0</v>
      </c>
      <c r="E16" s="31">
        <v>0.86</v>
      </c>
      <c r="F16" s="31">
        <v>0.14000000000000001</v>
      </c>
      <c r="G16" s="31">
        <v>0</v>
      </c>
      <c r="H16" s="31">
        <v>0</v>
      </c>
      <c r="I16" s="14" t="s">
        <v>140</v>
      </c>
      <c r="J16" s="31" t="s">
        <v>0</v>
      </c>
      <c r="K16" s="31" t="s">
        <v>0</v>
      </c>
      <c r="L16" s="31" t="s">
        <v>0</v>
      </c>
      <c r="M16" s="31" t="s">
        <v>0</v>
      </c>
      <c r="N16" s="31" t="s">
        <v>0</v>
      </c>
      <c r="O16" s="14" t="s">
        <v>0</v>
      </c>
      <c r="P16" s="14" t="s">
        <v>17</v>
      </c>
      <c r="Q16" s="14"/>
    </row>
    <row r="17" spans="1:17" x14ac:dyDescent="0.35">
      <c r="A17" s="24" t="s">
        <v>68</v>
      </c>
      <c r="B17" s="24" t="s">
        <v>71</v>
      </c>
      <c r="C17" s="24" t="s">
        <v>157</v>
      </c>
      <c r="D17" s="23">
        <v>0.91620000000000001</v>
      </c>
      <c r="E17" s="23" t="s">
        <v>178</v>
      </c>
      <c r="F17" s="23" t="s">
        <v>178</v>
      </c>
      <c r="G17" s="23" t="s">
        <v>178</v>
      </c>
      <c r="H17" s="23">
        <v>2.0000000000000001E-4</v>
      </c>
      <c r="I17" s="24" t="s">
        <v>179</v>
      </c>
      <c r="J17" s="23" t="s">
        <v>0</v>
      </c>
      <c r="K17" s="23" t="s">
        <v>0</v>
      </c>
      <c r="L17" s="23" t="s">
        <v>0</v>
      </c>
      <c r="M17" s="23" t="s">
        <v>0</v>
      </c>
      <c r="N17" s="23" t="s">
        <v>0</v>
      </c>
      <c r="O17" s="24" t="s">
        <v>0</v>
      </c>
      <c r="P17" s="24"/>
      <c r="Q17" s="24" t="s">
        <v>188</v>
      </c>
    </row>
    <row r="18" spans="1:17" x14ac:dyDescent="0.35">
      <c r="A18" s="24" t="s">
        <v>68</v>
      </c>
      <c r="B18" s="24" t="s">
        <v>71</v>
      </c>
      <c r="C18" s="24" t="s">
        <v>158</v>
      </c>
      <c r="D18" s="23">
        <v>0.91620000000000001</v>
      </c>
      <c r="E18" s="23" t="s">
        <v>178</v>
      </c>
      <c r="F18" s="23" t="s">
        <v>178</v>
      </c>
      <c r="G18" s="23" t="s">
        <v>178</v>
      </c>
      <c r="H18" s="23">
        <v>2.0000000000000001E-4</v>
      </c>
      <c r="I18" s="24" t="s">
        <v>179</v>
      </c>
      <c r="J18" s="23" t="s">
        <v>0</v>
      </c>
      <c r="K18" s="23" t="s">
        <v>0</v>
      </c>
      <c r="L18" s="23" t="s">
        <v>0</v>
      </c>
      <c r="M18" s="23" t="s">
        <v>0</v>
      </c>
      <c r="N18" s="23" t="s">
        <v>0</v>
      </c>
      <c r="O18" s="24" t="s">
        <v>0</v>
      </c>
      <c r="P18" s="24"/>
      <c r="Q18" s="24" t="s">
        <v>188</v>
      </c>
    </row>
    <row r="19" spans="1:17" x14ac:dyDescent="0.35">
      <c r="A19" s="24" t="s">
        <v>68</v>
      </c>
      <c r="B19" s="24" t="s">
        <v>71</v>
      </c>
      <c r="C19" s="24" t="s">
        <v>156</v>
      </c>
      <c r="D19" s="23">
        <v>0.91620000000000001</v>
      </c>
      <c r="E19" s="23" t="s">
        <v>178</v>
      </c>
      <c r="F19" s="23" t="s">
        <v>178</v>
      </c>
      <c r="G19" s="23" t="s">
        <v>178</v>
      </c>
      <c r="H19" s="23">
        <v>2.0000000000000001E-4</v>
      </c>
      <c r="I19" s="24" t="s">
        <v>179</v>
      </c>
      <c r="J19" s="23" t="s">
        <v>0</v>
      </c>
      <c r="K19" s="23" t="s">
        <v>0</v>
      </c>
      <c r="L19" s="23" t="s">
        <v>0</v>
      </c>
      <c r="M19" s="23" t="s">
        <v>0</v>
      </c>
      <c r="N19" s="23" t="s">
        <v>0</v>
      </c>
      <c r="O19" s="24" t="s">
        <v>0</v>
      </c>
      <c r="P19" s="24"/>
      <c r="Q19" s="24" t="s">
        <v>188</v>
      </c>
    </row>
    <row r="20" spans="1:17" s="13" customFormat="1" x14ac:dyDescent="0.35">
      <c r="A20" s="24" t="s">
        <v>68</v>
      </c>
      <c r="B20" s="24" t="s">
        <v>71</v>
      </c>
      <c r="C20" s="24" t="s">
        <v>155</v>
      </c>
      <c r="D20" s="23" t="s">
        <v>0</v>
      </c>
      <c r="E20" s="23">
        <f>1-F20+H20</f>
        <v>0.76</v>
      </c>
      <c r="F20" s="23">
        <v>0.24</v>
      </c>
      <c r="G20" s="23" t="s">
        <v>0</v>
      </c>
      <c r="H20" s="23">
        <v>0</v>
      </c>
      <c r="I20" s="24" t="s">
        <v>189</v>
      </c>
      <c r="J20" s="23" t="s">
        <v>0</v>
      </c>
      <c r="K20" s="23">
        <f>1-L20+N20</f>
        <v>0.76</v>
      </c>
      <c r="L20" s="23">
        <v>0.24</v>
      </c>
      <c r="M20" s="23" t="s">
        <v>0</v>
      </c>
      <c r="N20" s="23">
        <v>0</v>
      </c>
      <c r="O20" s="24" t="s">
        <v>189</v>
      </c>
      <c r="P20" s="24" t="s">
        <v>190</v>
      </c>
      <c r="Q20" s="24" t="s">
        <v>186</v>
      </c>
    </row>
    <row r="21" spans="1:17" s="30" customFormat="1" x14ac:dyDescent="0.35">
      <c r="A21" s="14" t="s">
        <v>68</v>
      </c>
      <c r="B21" s="14" t="s">
        <v>71</v>
      </c>
      <c r="C21" s="14" t="s">
        <v>159</v>
      </c>
      <c r="D21" s="31" t="s">
        <v>0</v>
      </c>
      <c r="E21" s="31">
        <v>0.8</v>
      </c>
      <c r="F21" s="31" t="s">
        <v>0</v>
      </c>
      <c r="G21" s="31" t="s">
        <v>0</v>
      </c>
      <c r="H21" s="31" t="s">
        <v>0</v>
      </c>
      <c r="I21" s="14" t="s">
        <v>97</v>
      </c>
      <c r="J21" s="31" t="s">
        <v>0</v>
      </c>
      <c r="K21" s="31" t="s">
        <v>0</v>
      </c>
      <c r="L21" s="31" t="s">
        <v>0</v>
      </c>
      <c r="M21" s="31" t="s">
        <v>0</v>
      </c>
      <c r="N21" s="31" t="s">
        <v>0</v>
      </c>
      <c r="O21" s="14" t="s">
        <v>0</v>
      </c>
      <c r="P21" s="14" t="s">
        <v>121</v>
      </c>
      <c r="Q21" s="14"/>
    </row>
    <row r="22" spans="1:17" s="30" customFormat="1" x14ac:dyDescent="0.35">
      <c r="A22" s="14" t="s">
        <v>68</v>
      </c>
      <c r="B22" s="14" t="s">
        <v>71</v>
      </c>
      <c r="C22" s="14" t="s">
        <v>154</v>
      </c>
      <c r="D22" s="31" t="s">
        <v>0</v>
      </c>
      <c r="E22" s="31">
        <v>0.89</v>
      </c>
      <c r="F22" s="31" t="s">
        <v>0</v>
      </c>
      <c r="G22" s="31" t="s">
        <v>0</v>
      </c>
      <c r="H22" s="31" t="s">
        <v>0</v>
      </c>
      <c r="I22" s="14" t="s">
        <v>152</v>
      </c>
      <c r="J22" s="31" t="s">
        <v>0</v>
      </c>
      <c r="K22" s="31" t="s">
        <v>0</v>
      </c>
      <c r="L22" s="31" t="s">
        <v>0</v>
      </c>
      <c r="M22" s="31" t="s">
        <v>0</v>
      </c>
      <c r="N22" s="31" t="s">
        <v>0</v>
      </c>
      <c r="O22" s="14" t="s">
        <v>0</v>
      </c>
      <c r="P22" s="14" t="s">
        <v>153</v>
      </c>
      <c r="Q22" s="14"/>
    </row>
    <row r="23" spans="1:17" s="30" customFormat="1" x14ac:dyDescent="0.35">
      <c r="A23" s="14" t="s">
        <v>68</v>
      </c>
      <c r="B23" s="14" t="s">
        <v>71</v>
      </c>
      <c r="C23" s="14" t="s">
        <v>160</v>
      </c>
      <c r="D23" s="31" t="s">
        <v>0</v>
      </c>
      <c r="E23" s="31">
        <v>0.89</v>
      </c>
      <c r="F23" s="31" t="s">
        <v>0</v>
      </c>
      <c r="G23" s="31" t="s">
        <v>0</v>
      </c>
      <c r="H23" s="31" t="s">
        <v>0</v>
      </c>
      <c r="I23" s="14" t="s">
        <v>152</v>
      </c>
      <c r="J23" s="31" t="s">
        <v>0</v>
      </c>
      <c r="K23" s="31" t="s">
        <v>0</v>
      </c>
      <c r="L23" s="31" t="s">
        <v>0</v>
      </c>
      <c r="M23" s="31" t="s">
        <v>0</v>
      </c>
      <c r="N23" s="31" t="s">
        <v>0</v>
      </c>
      <c r="O23" s="14" t="s">
        <v>0</v>
      </c>
      <c r="P23" s="14" t="s">
        <v>153</v>
      </c>
      <c r="Q23" s="14"/>
    </row>
    <row r="24" spans="1:17" s="30" customFormat="1" x14ac:dyDescent="0.35">
      <c r="A24" s="35" t="s">
        <v>68</v>
      </c>
      <c r="B24" s="35" t="s">
        <v>71</v>
      </c>
      <c r="C24" s="35" t="s">
        <v>192</v>
      </c>
      <c r="D24" s="36">
        <v>0.83089999999999997</v>
      </c>
      <c r="E24" s="36">
        <f>1-F24+H24</f>
        <v>0.76</v>
      </c>
      <c r="F24" s="36">
        <v>0.24</v>
      </c>
      <c r="G24" s="36" t="s">
        <v>0</v>
      </c>
      <c r="H24" s="36">
        <v>0</v>
      </c>
      <c r="I24" s="35" t="s">
        <v>125</v>
      </c>
      <c r="J24" s="36" t="s">
        <v>0</v>
      </c>
      <c r="K24" s="36">
        <f>1-L24+N24</f>
        <v>0.76</v>
      </c>
      <c r="L24" s="36">
        <v>0.24</v>
      </c>
      <c r="M24" s="36" t="s">
        <v>0</v>
      </c>
      <c r="N24" s="36">
        <v>0</v>
      </c>
      <c r="O24" s="35" t="s">
        <v>0</v>
      </c>
      <c r="P24" s="35" t="s">
        <v>17</v>
      </c>
      <c r="Q24" s="35"/>
    </row>
    <row r="25" spans="1:17" s="30" customFormat="1" x14ac:dyDescent="0.35">
      <c r="A25" s="14" t="s">
        <v>68</v>
      </c>
      <c r="B25" s="14" t="s">
        <v>71</v>
      </c>
      <c r="C25" s="14" t="s">
        <v>193</v>
      </c>
      <c r="D25" s="31">
        <v>0.83089999999999997</v>
      </c>
      <c r="E25" s="31">
        <f t="shared" si="0"/>
        <v>1.1561999999999999</v>
      </c>
      <c r="F25" s="31">
        <v>0.26300000000000001</v>
      </c>
      <c r="G25" s="31">
        <v>0.41899999999999998</v>
      </c>
      <c r="H25" s="31">
        <v>2.0000000000000001E-4</v>
      </c>
      <c r="I25" s="14" t="s">
        <v>125</v>
      </c>
      <c r="J25" s="31" t="s">
        <v>0</v>
      </c>
      <c r="K25" s="31" t="s">
        <v>0</v>
      </c>
      <c r="L25" s="31" t="s">
        <v>0</v>
      </c>
      <c r="M25" s="31" t="s">
        <v>0</v>
      </c>
      <c r="N25" s="31" t="s">
        <v>0</v>
      </c>
      <c r="O25" s="14" t="s">
        <v>0</v>
      </c>
      <c r="P25" s="14" t="s">
        <v>17</v>
      </c>
      <c r="Q25" s="14"/>
    </row>
    <row r="26" spans="1:17" x14ac:dyDescent="0.35">
      <c r="A26" s="14" t="s">
        <v>68</v>
      </c>
      <c r="B26" s="14" t="s">
        <v>69</v>
      </c>
      <c r="C26" s="14" t="s">
        <v>44</v>
      </c>
      <c r="D26" s="11">
        <v>0.82220000000000004</v>
      </c>
      <c r="E26" s="11">
        <f t="shared" si="0"/>
        <v>0.82220000000000004</v>
      </c>
      <c r="F26" s="11">
        <v>0.17799999999999999</v>
      </c>
      <c r="G26" s="11">
        <v>0</v>
      </c>
      <c r="H26" s="11">
        <v>2.0000000000000001E-4</v>
      </c>
      <c r="I26" s="14" t="s">
        <v>87</v>
      </c>
      <c r="J26" s="11">
        <v>0.9385</v>
      </c>
      <c r="K26" s="11">
        <f>1-L26+M26+N26</f>
        <v>0.9385</v>
      </c>
      <c r="L26" s="11">
        <v>6.1499999999999999E-2</v>
      </c>
      <c r="M26" s="11">
        <v>0</v>
      </c>
      <c r="N26" s="11">
        <v>0</v>
      </c>
      <c r="O26" s="14" t="s">
        <v>87</v>
      </c>
      <c r="P26" s="14" t="s">
        <v>17</v>
      </c>
      <c r="Q26" s="14"/>
    </row>
    <row r="27" spans="1:17" s="30" customFormat="1" x14ac:dyDescent="0.35">
      <c r="A27" s="14" t="s">
        <v>68</v>
      </c>
      <c r="B27" s="14" t="s">
        <v>69</v>
      </c>
      <c r="C27" s="14" t="s">
        <v>45</v>
      </c>
      <c r="D27" s="31">
        <v>0.82220000000000004</v>
      </c>
      <c r="E27" s="31">
        <f t="shared" si="0"/>
        <v>0.82220000000000004</v>
      </c>
      <c r="F27" s="31">
        <v>0.17799999999999999</v>
      </c>
      <c r="G27" s="31">
        <v>0</v>
      </c>
      <c r="H27" s="31">
        <v>2.0000000000000001E-4</v>
      </c>
      <c r="I27" s="14" t="s">
        <v>87</v>
      </c>
      <c r="J27" s="31">
        <v>0.9385</v>
      </c>
      <c r="K27" s="31">
        <f>1-L27+M27+N27</f>
        <v>0.9385</v>
      </c>
      <c r="L27" s="31">
        <v>6.1499999999999999E-2</v>
      </c>
      <c r="M27" s="31">
        <v>0</v>
      </c>
      <c r="N27" s="31">
        <v>0</v>
      </c>
      <c r="O27" s="14" t="s">
        <v>87</v>
      </c>
      <c r="P27" s="14" t="s">
        <v>17</v>
      </c>
      <c r="Q27" s="14"/>
    </row>
    <row r="28" spans="1:17" s="30" customFormat="1" x14ac:dyDescent="0.35">
      <c r="A28" s="14" t="s">
        <v>68</v>
      </c>
      <c r="B28" s="14" t="s">
        <v>70</v>
      </c>
      <c r="C28" s="14" t="s">
        <v>146</v>
      </c>
      <c r="D28" s="31">
        <v>0.89019999999999999</v>
      </c>
      <c r="E28" s="31">
        <f>AVERAGE(0.75,0.89)</f>
        <v>0.82000000000000006</v>
      </c>
      <c r="F28" s="31">
        <f>AVERAGE(0.25,0.11)</f>
        <v>0.18</v>
      </c>
      <c r="G28" s="31">
        <v>0</v>
      </c>
      <c r="H28" s="31">
        <v>2.0000000000000001E-4</v>
      </c>
      <c r="I28" s="14" t="s">
        <v>147</v>
      </c>
      <c r="J28" s="31">
        <v>0.89</v>
      </c>
      <c r="K28" s="31">
        <f>AVERAGE(0.75,0.89)</f>
        <v>0.82000000000000006</v>
      </c>
      <c r="L28" s="31">
        <f>AVERAGE(0.25,0.11)</f>
        <v>0.18</v>
      </c>
      <c r="M28" s="31">
        <v>0</v>
      </c>
      <c r="N28" s="31">
        <v>2.0000000000000001E-4</v>
      </c>
      <c r="O28" s="14" t="s">
        <v>147</v>
      </c>
      <c r="P28" s="14" t="s">
        <v>148</v>
      </c>
      <c r="Q28" s="14"/>
    </row>
    <row r="29" spans="1:17" s="30" customFormat="1" x14ac:dyDescent="0.35">
      <c r="A29" s="14" t="s">
        <v>68</v>
      </c>
      <c r="B29" s="14" t="s">
        <v>70</v>
      </c>
      <c r="C29" s="14" t="s">
        <v>149</v>
      </c>
      <c r="D29" s="31">
        <v>0.89019999999999999</v>
      </c>
      <c r="E29" s="31">
        <v>0.94</v>
      </c>
      <c r="F29" s="31">
        <v>0.06</v>
      </c>
      <c r="G29" s="31">
        <v>0</v>
      </c>
      <c r="H29" s="31">
        <v>2.0000000000000001E-4</v>
      </c>
      <c r="I29" s="14" t="s">
        <v>144</v>
      </c>
      <c r="J29" s="31">
        <v>0.89</v>
      </c>
      <c r="K29" s="31">
        <v>0.94</v>
      </c>
      <c r="L29" s="31">
        <v>0.06</v>
      </c>
      <c r="M29" s="31">
        <v>0</v>
      </c>
      <c r="N29" s="31">
        <v>2.0000000000000001E-4</v>
      </c>
      <c r="O29" s="14" t="s">
        <v>144</v>
      </c>
      <c r="P29" s="14" t="s">
        <v>145</v>
      </c>
      <c r="Q29" s="14"/>
    </row>
    <row r="30" spans="1:17" s="30" customFormat="1" x14ac:dyDescent="0.35">
      <c r="A30" s="14" t="s">
        <v>68</v>
      </c>
      <c r="B30" s="14" t="s">
        <v>70</v>
      </c>
      <c r="C30" s="14" t="s">
        <v>172</v>
      </c>
      <c r="D30" s="31" t="s">
        <v>0</v>
      </c>
      <c r="E30" s="31">
        <v>1</v>
      </c>
      <c r="F30" s="31" t="s">
        <v>0</v>
      </c>
      <c r="G30" s="31" t="s">
        <v>0</v>
      </c>
      <c r="H30" s="31" t="s">
        <v>0</v>
      </c>
      <c r="I30" s="14" t="s">
        <v>74</v>
      </c>
      <c r="J30" s="31" t="s">
        <v>0</v>
      </c>
      <c r="K30" s="31">
        <v>1</v>
      </c>
      <c r="L30" s="31" t="s">
        <v>0</v>
      </c>
      <c r="M30" s="31" t="s">
        <v>0</v>
      </c>
      <c r="N30" s="31"/>
      <c r="O30" s="14" t="s">
        <v>74</v>
      </c>
      <c r="P30" s="14" t="s">
        <v>173</v>
      </c>
      <c r="Q30" s="14"/>
    </row>
    <row r="31" spans="1:17" s="30" customFormat="1" x14ac:dyDescent="0.35">
      <c r="A31" s="14" t="s">
        <v>68</v>
      </c>
      <c r="B31" s="14" t="s">
        <v>52</v>
      </c>
      <c r="C31" s="14" t="s">
        <v>91</v>
      </c>
      <c r="D31" s="31">
        <v>1</v>
      </c>
      <c r="E31" s="31">
        <v>1</v>
      </c>
      <c r="F31" s="31" t="s">
        <v>0</v>
      </c>
      <c r="G31" s="31" t="s">
        <v>0</v>
      </c>
      <c r="H31" s="31" t="s">
        <v>0</v>
      </c>
      <c r="I31" s="14" t="s">
        <v>55</v>
      </c>
      <c r="J31" s="31" t="s">
        <v>0</v>
      </c>
      <c r="K31" s="31" t="s">
        <v>0</v>
      </c>
      <c r="L31" s="31" t="s">
        <v>0</v>
      </c>
      <c r="M31" s="31" t="s">
        <v>0</v>
      </c>
      <c r="N31" s="31" t="s">
        <v>0</v>
      </c>
      <c r="O31" s="14" t="s">
        <v>0</v>
      </c>
      <c r="P31" s="14" t="s">
        <v>54</v>
      </c>
      <c r="Q31" s="14"/>
    </row>
    <row r="32" spans="1:17" s="30" customFormat="1" x14ac:dyDescent="0.35">
      <c r="A32" s="14" t="s">
        <v>68</v>
      </c>
      <c r="B32" s="14" t="s">
        <v>52</v>
      </c>
      <c r="C32" s="14" t="s">
        <v>92</v>
      </c>
      <c r="D32" s="31">
        <v>0.8</v>
      </c>
      <c r="E32" s="31">
        <v>0.69</v>
      </c>
      <c r="F32" s="31">
        <v>0.31</v>
      </c>
      <c r="G32" s="31" t="s">
        <v>0</v>
      </c>
      <c r="H32" s="31" t="s">
        <v>0</v>
      </c>
      <c r="I32" s="14" t="s">
        <v>125</v>
      </c>
      <c r="J32" s="31" t="s">
        <v>0</v>
      </c>
      <c r="K32" s="31" t="s">
        <v>0</v>
      </c>
      <c r="L32" s="31" t="s">
        <v>0</v>
      </c>
      <c r="M32" s="31" t="s">
        <v>0</v>
      </c>
      <c r="N32" s="31" t="s">
        <v>0</v>
      </c>
      <c r="O32" s="14" t="s">
        <v>97</v>
      </c>
      <c r="P32" s="14" t="s">
        <v>98</v>
      </c>
      <c r="Q32" s="14"/>
    </row>
    <row r="33" spans="1:17" s="30" customFormat="1" x14ac:dyDescent="0.35">
      <c r="A33" s="14" t="s">
        <v>68</v>
      </c>
      <c r="B33" s="14" t="s">
        <v>41</v>
      </c>
      <c r="C33" s="14" t="s">
        <v>35</v>
      </c>
      <c r="D33" s="31" t="s">
        <v>0</v>
      </c>
      <c r="E33" s="31" t="s">
        <v>0</v>
      </c>
      <c r="F33" s="31" t="s">
        <v>0</v>
      </c>
      <c r="G33" s="31" t="s">
        <v>0</v>
      </c>
      <c r="H33" s="31" t="s">
        <v>0</v>
      </c>
      <c r="I33" s="14" t="s">
        <v>32</v>
      </c>
      <c r="J33" s="31" t="s">
        <v>0</v>
      </c>
      <c r="K33" s="31" t="s">
        <v>0</v>
      </c>
      <c r="L33" s="31" t="s">
        <v>0</v>
      </c>
      <c r="M33" s="31" t="s">
        <v>0</v>
      </c>
      <c r="N33" s="31" t="s">
        <v>0</v>
      </c>
      <c r="O33" s="14" t="s">
        <v>32</v>
      </c>
      <c r="P33" s="14" t="s">
        <v>76</v>
      </c>
      <c r="Q33" s="14"/>
    </row>
    <row r="34" spans="1:17" s="30" customFormat="1" x14ac:dyDescent="0.35">
      <c r="A34" s="14" t="s">
        <v>19</v>
      </c>
      <c r="B34" s="14" t="s">
        <v>49</v>
      </c>
      <c r="C34" s="14" t="s">
        <v>128</v>
      </c>
      <c r="D34" s="31">
        <v>0.69</v>
      </c>
      <c r="E34" s="31">
        <f t="shared" si="0"/>
        <v>0.69</v>
      </c>
      <c r="F34" s="31">
        <v>0.38</v>
      </c>
      <c r="G34" s="31">
        <v>0</v>
      </c>
      <c r="H34" s="31">
        <v>7.0000000000000007E-2</v>
      </c>
      <c r="I34" s="14" t="s">
        <v>33</v>
      </c>
      <c r="J34" s="31" t="s">
        <v>0</v>
      </c>
      <c r="K34" s="31" t="s">
        <v>0</v>
      </c>
      <c r="L34" s="31" t="s">
        <v>0</v>
      </c>
      <c r="M34" s="31" t="s">
        <v>0</v>
      </c>
      <c r="N34" s="31" t="s">
        <v>0</v>
      </c>
      <c r="O34" s="14" t="s">
        <v>0</v>
      </c>
      <c r="P34" s="14" t="s">
        <v>123</v>
      </c>
      <c r="Q34" s="14"/>
    </row>
    <row r="35" spans="1:17" s="30" customFormat="1" x14ac:dyDescent="0.35">
      <c r="A35" s="14" t="s">
        <v>19</v>
      </c>
      <c r="B35" s="14" t="s">
        <v>49</v>
      </c>
      <c r="C35" s="14" t="s">
        <v>167</v>
      </c>
      <c r="D35" s="31">
        <v>1</v>
      </c>
      <c r="E35" s="31">
        <v>1</v>
      </c>
      <c r="F35" s="31" t="s">
        <v>0</v>
      </c>
      <c r="G35" s="31" t="s">
        <v>0</v>
      </c>
      <c r="H35" s="31" t="s">
        <v>0</v>
      </c>
      <c r="I35" s="14" t="s">
        <v>74</v>
      </c>
      <c r="J35" s="31">
        <v>1</v>
      </c>
      <c r="K35" s="31">
        <v>1</v>
      </c>
      <c r="L35" s="31" t="s">
        <v>0</v>
      </c>
      <c r="M35" s="31" t="s">
        <v>0</v>
      </c>
      <c r="N35" s="31" t="s">
        <v>0</v>
      </c>
      <c r="O35" s="14" t="s">
        <v>74</v>
      </c>
      <c r="P35" s="14" t="s">
        <v>129</v>
      </c>
      <c r="Q35" s="14"/>
    </row>
    <row r="36" spans="1:17" s="30" customFormat="1" x14ac:dyDescent="0.35">
      <c r="A36" s="14" t="s">
        <v>19</v>
      </c>
      <c r="B36" s="14" t="s">
        <v>49</v>
      </c>
      <c r="C36" s="14" t="s">
        <v>142</v>
      </c>
      <c r="D36" s="31">
        <v>1</v>
      </c>
      <c r="E36" s="31">
        <v>1</v>
      </c>
      <c r="F36" s="31" t="s">
        <v>0</v>
      </c>
      <c r="G36" s="31" t="s">
        <v>0</v>
      </c>
      <c r="H36" s="31" t="s">
        <v>0</v>
      </c>
      <c r="I36" s="14" t="s">
        <v>74</v>
      </c>
      <c r="J36" s="31">
        <v>1</v>
      </c>
      <c r="K36" s="31">
        <v>1</v>
      </c>
      <c r="L36" s="31" t="s">
        <v>0</v>
      </c>
      <c r="M36" s="31" t="s">
        <v>0</v>
      </c>
      <c r="N36" s="31" t="s">
        <v>0</v>
      </c>
      <c r="O36" s="14" t="s">
        <v>74</v>
      </c>
      <c r="P36" s="14" t="s">
        <v>129</v>
      </c>
      <c r="Q36" s="14"/>
    </row>
    <row r="37" spans="1:17" s="30" customFormat="1" x14ac:dyDescent="0.35">
      <c r="A37" s="14" t="s">
        <v>19</v>
      </c>
      <c r="B37" s="14" t="s">
        <v>49</v>
      </c>
      <c r="C37" s="14" t="s">
        <v>78</v>
      </c>
      <c r="D37" s="31">
        <v>0.86</v>
      </c>
      <c r="E37" s="31">
        <f t="shared" ref="E37:E55" si="1">1-F37+G37</f>
        <v>0.86</v>
      </c>
      <c r="F37" s="31">
        <v>0.23</v>
      </c>
      <c r="G37" s="31">
        <v>0.09</v>
      </c>
      <c r="H37" s="31" t="s">
        <v>0</v>
      </c>
      <c r="I37" s="14" t="s">
        <v>23</v>
      </c>
      <c r="J37" s="31" t="s">
        <v>0</v>
      </c>
      <c r="K37" s="31" t="s">
        <v>0</v>
      </c>
      <c r="L37" s="31" t="s">
        <v>0</v>
      </c>
      <c r="M37" s="31" t="s">
        <v>0</v>
      </c>
      <c r="N37" s="31" t="s">
        <v>0</v>
      </c>
      <c r="O37" s="14" t="s">
        <v>0</v>
      </c>
      <c r="P37" s="14" t="s">
        <v>17</v>
      </c>
      <c r="Q37" s="14"/>
    </row>
    <row r="38" spans="1:17" s="30" customFormat="1" x14ac:dyDescent="0.35">
      <c r="A38" s="14" t="s">
        <v>19</v>
      </c>
      <c r="B38" s="14" t="s">
        <v>49</v>
      </c>
      <c r="C38" s="14" t="s">
        <v>79</v>
      </c>
      <c r="D38" s="31">
        <v>1</v>
      </c>
      <c r="E38" s="31">
        <v>1</v>
      </c>
      <c r="F38" s="31" t="s">
        <v>0</v>
      </c>
      <c r="G38" s="31" t="s">
        <v>0</v>
      </c>
      <c r="H38" s="31" t="s">
        <v>0</v>
      </c>
      <c r="I38" s="14" t="s">
        <v>74</v>
      </c>
      <c r="J38" s="31" t="s">
        <v>0</v>
      </c>
      <c r="K38" s="31" t="s">
        <v>0</v>
      </c>
      <c r="L38" s="31" t="s">
        <v>0</v>
      </c>
      <c r="M38" s="31" t="s">
        <v>0</v>
      </c>
      <c r="N38" s="31" t="s">
        <v>0</v>
      </c>
      <c r="O38" s="14" t="s">
        <v>0</v>
      </c>
      <c r="P38" s="14" t="s">
        <v>80</v>
      </c>
      <c r="Q38" s="14"/>
    </row>
    <row r="39" spans="1:17" s="30" customFormat="1" x14ac:dyDescent="0.35">
      <c r="A39" s="14" t="s">
        <v>19</v>
      </c>
      <c r="B39" s="14" t="s">
        <v>49</v>
      </c>
      <c r="C39" s="14" t="s">
        <v>50</v>
      </c>
      <c r="D39" s="31">
        <v>0.76</v>
      </c>
      <c r="E39" s="31">
        <f t="shared" si="1"/>
        <v>0.76</v>
      </c>
      <c r="F39" s="31">
        <v>0.24</v>
      </c>
      <c r="G39" s="31">
        <v>0</v>
      </c>
      <c r="H39" s="31" t="s">
        <v>0</v>
      </c>
      <c r="I39" s="14" t="s">
        <v>95</v>
      </c>
      <c r="J39" s="31" t="s">
        <v>0</v>
      </c>
      <c r="K39" s="31" t="s">
        <v>0</v>
      </c>
      <c r="L39" s="31" t="s">
        <v>0</v>
      </c>
      <c r="M39" s="31" t="s">
        <v>0</v>
      </c>
      <c r="N39" s="31" t="s">
        <v>0</v>
      </c>
      <c r="O39" s="14" t="s">
        <v>0</v>
      </c>
      <c r="P39" s="14" t="s">
        <v>17</v>
      </c>
      <c r="Q39" s="14"/>
    </row>
    <row r="40" spans="1:17" s="30" customFormat="1" x14ac:dyDescent="0.35">
      <c r="A40" s="14" t="s">
        <v>19</v>
      </c>
      <c r="B40" s="14" t="s">
        <v>49</v>
      </c>
      <c r="C40" s="14" t="s">
        <v>161</v>
      </c>
      <c r="D40" s="31">
        <v>1</v>
      </c>
      <c r="E40" s="31">
        <v>1</v>
      </c>
      <c r="F40" s="31" t="s">
        <v>0</v>
      </c>
      <c r="G40" s="31" t="s">
        <v>0</v>
      </c>
      <c r="H40" s="31" t="s">
        <v>0</v>
      </c>
      <c r="I40" s="14" t="s">
        <v>74</v>
      </c>
      <c r="J40" s="31">
        <v>1</v>
      </c>
      <c r="K40" s="31">
        <v>1</v>
      </c>
      <c r="L40" s="31" t="s">
        <v>0</v>
      </c>
      <c r="M40" s="31" t="s">
        <v>0</v>
      </c>
      <c r="N40" s="31" t="s">
        <v>0</v>
      </c>
      <c r="O40" s="14" t="s">
        <v>74</v>
      </c>
      <c r="P40" s="14" t="s">
        <v>132</v>
      </c>
      <c r="Q40" s="14"/>
    </row>
    <row r="41" spans="1:17" s="30" customFormat="1" x14ac:dyDescent="0.35">
      <c r="A41" s="24" t="s">
        <v>19</v>
      </c>
      <c r="B41" s="25" t="s">
        <v>49</v>
      </c>
      <c r="C41" s="25" t="s">
        <v>89</v>
      </c>
      <c r="D41" s="23" t="s">
        <v>0</v>
      </c>
      <c r="E41" s="23" t="s">
        <v>0</v>
      </c>
      <c r="F41" s="23" t="s">
        <v>0</v>
      </c>
      <c r="G41" s="23" t="s">
        <v>0</v>
      </c>
      <c r="H41" s="23" t="s">
        <v>0</v>
      </c>
      <c r="I41" s="25" t="s">
        <v>55</v>
      </c>
      <c r="J41" s="23" t="s">
        <v>0</v>
      </c>
      <c r="K41" s="23" t="s">
        <v>0</v>
      </c>
      <c r="L41" s="23" t="s">
        <v>0</v>
      </c>
      <c r="M41" s="23" t="s">
        <v>0</v>
      </c>
      <c r="N41" s="23" t="s">
        <v>0</v>
      </c>
      <c r="O41" s="25" t="s">
        <v>55</v>
      </c>
      <c r="P41" s="25" t="s">
        <v>75</v>
      </c>
      <c r="Q41" s="25" t="s">
        <v>185</v>
      </c>
    </row>
    <row r="42" spans="1:17" s="30" customFormat="1" x14ac:dyDescent="0.35">
      <c r="A42" s="24" t="s">
        <v>19</v>
      </c>
      <c r="B42" s="25" t="s">
        <v>49</v>
      </c>
      <c r="C42" s="25" t="s">
        <v>171</v>
      </c>
      <c r="D42" s="23">
        <v>0.65</v>
      </c>
      <c r="E42" s="23">
        <f t="shared" si="1"/>
        <v>0.35199999999999998</v>
      </c>
      <c r="F42" s="23">
        <v>0.66500000000000004</v>
      </c>
      <c r="G42" s="23">
        <v>1.7000000000000001E-2</v>
      </c>
      <c r="H42" s="23" t="s">
        <v>0</v>
      </c>
      <c r="I42" s="25" t="s">
        <v>114</v>
      </c>
      <c r="J42" s="23" t="s">
        <v>0</v>
      </c>
      <c r="K42" s="23" t="s">
        <v>0</v>
      </c>
      <c r="L42" s="23" t="s">
        <v>0</v>
      </c>
      <c r="M42" s="23" t="s">
        <v>0</v>
      </c>
      <c r="N42" s="23" t="s">
        <v>0</v>
      </c>
      <c r="O42" s="25" t="s">
        <v>0</v>
      </c>
      <c r="P42" s="25" t="s">
        <v>113</v>
      </c>
      <c r="Q42" s="25" t="s">
        <v>183</v>
      </c>
    </row>
    <row r="43" spans="1:17" s="30" customFormat="1" x14ac:dyDescent="0.35">
      <c r="A43" s="14" t="s">
        <v>19</v>
      </c>
      <c r="B43" s="14" t="s">
        <v>49</v>
      </c>
      <c r="C43" s="14" t="s">
        <v>162</v>
      </c>
      <c r="D43" s="31">
        <v>1</v>
      </c>
      <c r="E43" s="31">
        <v>1</v>
      </c>
      <c r="F43" s="31" t="s">
        <v>0</v>
      </c>
      <c r="G43" s="31" t="s">
        <v>0</v>
      </c>
      <c r="H43" s="31" t="s">
        <v>0</v>
      </c>
      <c r="I43" s="14" t="s">
        <v>74</v>
      </c>
      <c r="J43" s="31" t="s">
        <v>0</v>
      </c>
      <c r="K43" s="31" t="s">
        <v>0</v>
      </c>
      <c r="L43" s="31" t="s">
        <v>0</v>
      </c>
      <c r="M43" s="31" t="s">
        <v>0</v>
      </c>
      <c r="N43" s="31" t="s">
        <v>0</v>
      </c>
      <c r="O43" s="14" t="s">
        <v>74</v>
      </c>
      <c r="P43" s="14" t="s">
        <v>133</v>
      </c>
      <c r="Q43" s="14"/>
    </row>
    <row r="44" spans="1:17" s="30" customFormat="1" x14ac:dyDescent="0.35">
      <c r="A44" s="14" t="s">
        <v>19</v>
      </c>
      <c r="B44" s="14" t="s">
        <v>49</v>
      </c>
      <c r="C44" s="14" t="s">
        <v>163</v>
      </c>
      <c r="D44" s="31">
        <v>1</v>
      </c>
      <c r="E44" s="31">
        <v>1</v>
      </c>
      <c r="F44" s="31" t="s">
        <v>0</v>
      </c>
      <c r="G44" s="31" t="s">
        <v>0</v>
      </c>
      <c r="H44" s="31" t="s">
        <v>0</v>
      </c>
      <c r="I44" s="14" t="s">
        <v>74</v>
      </c>
      <c r="J44" s="31" t="s">
        <v>0</v>
      </c>
      <c r="K44" s="31" t="s">
        <v>0</v>
      </c>
      <c r="L44" s="31" t="s">
        <v>0</v>
      </c>
      <c r="M44" s="31" t="s">
        <v>0</v>
      </c>
      <c r="N44" s="31" t="s">
        <v>0</v>
      </c>
      <c r="O44" s="14" t="s">
        <v>74</v>
      </c>
      <c r="P44" s="14" t="s">
        <v>134</v>
      </c>
      <c r="Q44" s="14"/>
    </row>
    <row r="45" spans="1:17" s="30" customFormat="1" x14ac:dyDescent="0.35">
      <c r="A45" s="24" t="s">
        <v>19</v>
      </c>
      <c r="B45" s="25" t="s">
        <v>49</v>
      </c>
      <c r="C45" s="25" t="s">
        <v>105</v>
      </c>
      <c r="D45" s="23">
        <v>0.63000000000000012</v>
      </c>
      <c r="E45" s="23">
        <f t="shared" si="1"/>
        <v>0.45200000000000007</v>
      </c>
      <c r="F45" s="23">
        <v>0.56499999999999995</v>
      </c>
      <c r="G45" s="23">
        <v>1.7000000000000001E-2</v>
      </c>
      <c r="H45" s="23" t="s">
        <v>0</v>
      </c>
      <c r="I45" s="25" t="s">
        <v>114</v>
      </c>
      <c r="J45" s="23">
        <v>0.63000000000000012</v>
      </c>
      <c r="K45" s="23">
        <f t="shared" ref="K45" si="2">1-L45+M45</f>
        <v>0.44999999999999996</v>
      </c>
      <c r="L45" s="23">
        <v>0.55000000000000004</v>
      </c>
      <c r="M45" s="23">
        <v>0</v>
      </c>
      <c r="N45" s="23" t="s">
        <v>0</v>
      </c>
      <c r="O45" s="25" t="s">
        <v>114</v>
      </c>
      <c r="P45" s="25" t="s">
        <v>113</v>
      </c>
      <c r="Q45" s="25" t="s">
        <v>183</v>
      </c>
    </row>
    <row r="46" spans="1:17" s="30" customFormat="1" x14ac:dyDescent="0.35">
      <c r="A46" s="14" t="s">
        <v>19</v>
      </c>
      <c r="B46" s="14" t="s">
        <v>49</v>
      </c>
      <c r="C46" s="14" t="s">
        <v>164</v>
      </c>
      <c r="D46" s="31">
        <v>1</v>
      </c>
      <c r="E46" s="31">
        <v>1</v>
      </c>
      <c r="F46" s="31" t="s">
        <v>0</v>
      </c>
      <c r="G46" s="31" t="s">
        <v>0</v>
      </c>
      <c r="H46" s="31" t="s">
        <v>0</v>
      </c>
      <c r="I46" s="14" t="s">
        <v>74</v>
      </c>
      <c r="J46" s="31">
        <v>1</v>
      </c>
      <c r="K46" s="31">
        <v>1</v>
      </c>
      <c r="L46" s="31" t="s">
        <v>0</v>
      </c>
      <c r="M46" s="31" t="s">
        <v>0</v>
      </c>
      <c r="N46" s="31" t="s">
        <v>0</v>
      </c>
      <c r="O46" s="14" t="s">
        <v>74</v>
      </c>
      <c r="P46" s="14" t="s">
        <v>135</v>
      </c>
      <c r="Q46" s="14"/>
    </row>
    <row r="47" spans="1:17" s="30" customFormat="1" x14ac:dyDescent="0.35">
      <c r="A47" s="24" t="s">
        <v>19</v>
      </c>
      <c r="B47" s="25" t="s">
        <v>49</v>
      </c>
      <c r="C47" s="25" t="s">
        <v>106</v>
      </c>
      <c r="D47" s="23">
        <v>0.67</v>
      </c>
      <c r="E47" s="23">
        <f t="shared" si="1"/>
        <v>0.44800000000000006</v>
      </c>
      <c r="F47" s="23">
        <v>0.56899999999999995</v>
      </c>
      <c r="G47" s="23">
        <v>1.7000000000000001E-2</v>
      </c>
      <c r="H47" s="23" t="s">
        <v>0</v>
      </c>
      <c r="I47" s="25" t="s">
        <v>114</v>
      </c>
      <c r="J47" s="23" t="s">
        <v>0</v>
      </c>
      <c r="K47" s="23" t="s">
        <v>0</v>
      </c>
      <c r="L47" s="23" t="s">
        <v>0</v>
      </c>
      <c r="M47" s="23" t="s">
        <v>0</v>
      </c>
      <c r="N47" s="23" t="s">
        <v>0</v>
      </c>
      <c r="O47" s="25" t="s">
        <v>0</v>
      </c>
      <c r="P47" s="25" t="s">
        <v>113</v>
      </c>
      <c r="Q47" s="25" t="s">
        <v>183</v>
      </c>
    </row>
    <row r="48" spans="1:17" s="30" customFormat="1" x14ac:dyDescent="0.35">
      <c r="A48" s="14" t="s">
        <v>19</v>
      </c>
      <c r="B48" s="14" t="s">
        <v>49</v>
      </c>
      <c r="C48" s="14" t="s">
        <v>165</v>
      </c>
      <c r="D48" s="31">
        <v>1</v>
      </c>
      <c r="E48" s="31">
        <v>1</v>
      </c>
      <c r="F48" s="31" t="s">
        <v>0</v>
      </c>
      <c r="G48" s="31" t="s">
        <v>0</v>
      </c>
      <c r="H48" s="31" t="s">
        <v>0</v>
      </c>
      <c r="I48" s="14" t="s">
        <v>74</v>
      </c>
      <c r="J48" s="31" t="s">
        <v>0</v>
      </c>
      <c r="K48" s="31" t="s">
        <v>0</v>
      </c>
      <c r="L48" s="31" t="s">
        <v>0</v>
      </c>
      <c r="M48" s="31" t="s">
        <v>0</v>
      </c>
      <c r="N48" s="31" t="s">
        <v>0</v>
      </c>
      <c r="O48" s="14" t="s">
        <v>74</v>
      </c>
      <c r="P48" s="14" t="s">
        <v>136</v>
      </c>
      <c r="Q48" s="14"/>
    </row>
    <row r="49" spans="1:17" s="30" customFormat="1" x14ac:dyDescent="0.35">
      <c r="A49" s="14" t="s">
        <v>19</v>
      </c>
      <c r="B49" s="14" t="s">
        <v>49</v>
      </c>
      <c r="C49" s="14" t="s">
        <v>107</v>
      </c>
      <c r="D49" s="31">
        <v>0.79</v>
      </c>
      <c r="E49" s="31">
        <f t="shared" si="1"/>
        <v>0.79</v>
      </c>
      <c r="F49" s="31">
        <v>0.25</v>
      </c>
      <c r="G49" s="31">
        <v>0.04</v>
      </c>
      <c r="H49" s="31" t="s">
        <v>0</v>
      </c>
      <c r="I49" s="14" t="s">
        <v>111</v>
      </c>
      <c r="J49" s="31" t="s">
        <v>0</v>
      </c>
      <c r="K49" s="31" t="s">
        <v>0</v>
      </c>
      <c r="L49" s="31" t="s">
        <v>0</v>
      </c>
      <c r="M49" s="31" t="s">
        <v>0</v>
      </c>
      <c r="N49" s="31" t="s">
        <v>0</v>
      </c>
      <c r="O49" s="14" t="s">
        <v>0</v>
      </c>
      <c r="P49" s="14" t="s">
        <v>113</v>
      </c>
      <c r="Q49" s="14"/>
    </row>
    <row r="50" spans="1:17" s="30" customFormat="1" x14ac:dyDescent="0.35">
      <c r="A50" s="14" t="s">
        <v>19</v>
      </c>
      <c r="B50" s="14" t="s">
        <v>49</v>
      </c>
      <c r="C50" s="14" t="s">
        <v>166</v>
      </c>
      <c r="D50" s="31">
        <v>1</v>
      </c>
      <c r="E50" s="31">
        <v>1</v>
      </c>
      <c r="F50" s="31" t="s">
        <v>0</v>
      </c>
      <c r="G50" s="31" t="s">
        <v>0</v>
      </c>
      <c r="H50" s="31" t="s">
        <v>0</v>
      </c>
      <c r="I50" s="14" t="s">
        <v>74</v>
      </c>
      <c r="J50" s="31" t="s">
        <v>0</v>
      </c>
      <c r="K50" s="31" t="s">
        <v>0</v>
      </c>
      <c r="L50" s="31" t="s">
        <v>0</v>
      </c>
      <c r="M50" s="31" t="s">
        <v>0</v>
      </c>
      <c r="N50" s="31" t="s">
        <v>0</v>
      </c>
      <c r="O50" s="14" t="s">
        <v>74</v>
      </c>
      <c r="P50" s="14" t="s">
        <v>130</v>
      </c>
      <c r="Q50" s="14"/>
    </row>
    <row r="51" spans="1:17" s="30" customFormat="1" x14ac:dyDescent="0.35">
      <c r="A51" s="14" t="s">
        <v>19</v>
      </c>
      <c r="B51" s="14" t="s">
        <v>49</v>
      </c>
      <c r="C51" s="14" t="s">
        <v>108</v>
      </c>
      <c r="D51" s="31">
        <v>0.67</v>
      </c>
      <c r="E51" s="31">
        <f t="shared" si="1"/>
        <v>0.67</v>
      </c>
      <c r="F51" s="31">
        <v>0.37</v>
      </c>
      <c r="G51" s="31">
        <v>0.04</v>
      </c>
      <c r="H51" s="31" t="s">
        <v>0</v>
      </c>
      <c r="I51" s="14" t="s">
        <v>112</v>
      </c>
      <c r="J51" s="31" t="s">
        <v>0</v>
      </c>
      <c r="K51" s="31" t="s">
        <v>0</v>
      </c>
      <c r="L51" s="31" t="s">
        <v>0</v>
      </c>
      <c r="M51" s="31" t="s">
        <v>0</v>
      </c>
      <c r="N51" s="31" t="s">
        <v>0</v>
      </c>
      <c r="O51" s="14" t="s">
        <v>0</v>
      </c>
      <c r="P51" s="14" t="s">
        <v>113</v>
      </c>
      <c r="Q51" s="14"/>
    </row>
    <row r="52" spans="1:17" s="30" customFormat="1" x14ac:dyDescent="0.35">
      <c r="A52" s="14" t="s">
        <v>19</v>
      </c>
      <c r="B52" s="14" t="s">
        <v>49</v>
      </c>
      <c r="C52" s="14" t="s">
        <v>168</v>
      </c>
      <c r="D52" s="31">
        <v>1</v>
      </c>
      <c r="E52" s="31">
        <v>1</v>
      </c>
      <c r="F52" s="31" t="s">
        <v>0</v>
      </c>
      <c r="G52" s="31" t="s">
        <v>0</v>
      </c>
      <c r="H52" s="31" t="s">
        <v>0</v>
      </c>
      <c r="I52" s="14" t="s">
        <v>74</v>
      </c>
      <c r="J52" s="31" t="s">
        <v>0</v>
      </c>
      <c r="K52" s="31" t="s">
        <v>0</v>
      </c>
      <c r="L52" s="31" t="s">
        <v>0</v>
      </c>
      <c r="M52" s="31" t="s">
        <v>0</v>
      </c>
      <c r="N52" s="31" t="s">
        <v>0</v>
      </c>
      <c r="O52" s="14" t="s">
        <v>74</v>
      </c>
      <c r="P52" s="14" t="s">
        <v>131</v>
      </c>
      <c r="Q52" s="14"/>
    </row>
    <row r="53" spans="1:17" s="30" customFormat="1" x14ac:dyDescent="0.35">
      <c r="A53" s="14" t="s">
        <v>19</v>
      </c>
      <c r="B53" s="14" t="s">
        <v>49</v>
      </c>
      <c r="C53" s="14" t="s">
        <v>109</v>
      </c>
      <c r="D53" s="31">
        <v>0.66</v>
      </c>
      <c r="E53" s="31">
        <f t="shared" si="1"/>
        <v>0.66</v>
      </c>
      <c r="F53" s="31">
        <v>0.38</v>
      </c>
      <c r="G53" s="31">
        <v>0.04</v>
      </c>
      <c r="H53" s="31" t="s">
        <v>0</v>
      </c>
      <c r="I53" s="14" t="s">
        <v>111</v>
      </c>
      <c r="J53" s="31" t="s">
        <v>0</v>
      </c>
      <c r="K53" s="31" t="s">
        <v>0</v>
      </c>
      <c r="L53" s="31" t="s">
        <v>0</v>
      </c>
      <c r="M53" s="31" t="s">
        <v>0</v>
      </c>
      <c r="N53" s="31" t="s">
        <v>0</v>
      </c>
      <c r="O53" s="14" t="s">
        <v>0</v>
      </c>
      <c r="P53" s="14" t="s">
        <v>113</v>
      </c>
      <c r="Q53" s="14"/>
    </row>
    <row r="54" spans="1:17" s="30" customFormat="1" x14ac:dyDescent="0.35">
      <c r="A54" s="14" t="s">
        <v>19</v>
      </c>
      <c r="B54" s="14" t="s">
        <v>49</v>
      </c>
      <c r="C54" s="14" t="s">
        <v>169</v>
      </c>
      <c r="D54" s="31">
        <v>1</v>
      </c>
      <c r="E54" s="31">
        <v>1</v>
      </c>
      <c r="F54" s="31" t="s">
        <v>0</v>
      </c>
      <c r="G54" s="31" t="s">
        <v>0</v>
      </c>
      <c r="H54" s="31" t="s">
        <v>0</v>
      </c>
      <c r="I54" s="14" t="s">
        <v>74</v>
      </c>
      <c r="J54" s="31" t="s">
        <v>0</v>
      </c>
      <c r="K54" s="31" t="s">
        <v>0</v>
      </c>
      <c r="L54" s="31" t="s">
        <v>0</v>
      </c>
      <c r="M54" s="31" t="s">
        <v>0</v>
      </c>
      <c r="N54" s="31" t="s">
        <v>0</v>
      </c>
      <c r="O54" s="14" t="s">
        <v>74</v>
      </c>
      <c r="P54" s="14" t="s">
        <v>137</v>
      </c>
      <c r="Q54" s="14"/>
    </row>
    <row r="55" spans="1:17" s="30" customFormat="1" x14ac:dyDescent="0.35">
      <c r="A55" s="14" t="s">
        <v>19</v>
      </c>
      <c r="B55" s="14" t="s">
        <v>49</v>
      </c>
      <c r="C55" s="14" t="s">
        <v>110</v>
      </c>
      <c r="D55" s="31">
        <v>0.67</v>
      </c>
      <c r="E55" s="31">
        <f t="shared" si="1"/>
        <v>0.67</v>
      </c>
      <c r="F55" s="31">
        <v>0.37</v>
      </c>
      <c r="G55" s="31">
        <v>0.04</v>
      </c>
      <c r="H55" s="31" t="s">
        <v>0</v>
      </c>
      <c r="I55" s="14" t="s">
        <v>111</v>
      </c>
      <c r="J55" s="31" t="s">
        <v>0</v>
      </c>
      <c r="K55" s="31" t="s">
        <v>0</v>
      </c>
      <c r="L55" s="31" t="s">
        <v>0</v>
      </c>
      <c r="M55" s="31" t="s">
        <v>0</v>
      </c>
      <c r="N55" s="31" t="s">
        <v>0</v>
      </c>
      <c r="O55" s="14" t="s">
        <v>0</v>
      </c>
      <c r="P55" s="14" t="s">
        <v>113</v>
      </c>
      <c r="Q55" s="14"/>
    </row>
    <row r="56" spans="1:17" s="30" customFormat="1" x14ac:dyDescent="0.35">
      <c r="A56" s="14" t="s">
        <v>19</v>
      </c>
      <c r="B56" s="14" t="s">
        <v>49</v>
      </c>
      <c r="C56" s="14" t="s">
        <v>170</v>
      </c>
      <c r="D56" s="31">
        <v>1</v>
      </c>
      <c r="E56" s="31">
        <v>1</v>
      </c>
      <c r="F56" s="31" t="s">
        <v>0</v>
      </c>
      <c r="G56" s="31" t="s">
        <v>0</v>
      </c>
      <c r="H56" s="31" t="s">
        <v>0</v>
      </c>
      <c r="I56" s="14" t="s">
        <v>74</v>
      </c>
      <c r="J56" s="31" t="s">
        <v>0</v>
      </c>
      <c r="K56" s="31" t="s">
        <v>0</v>
      </c>
      <c r="L56" s="31" t="s">
        <v>0</v>
      </c>
      <c r="M56" s="31" t="s">
        <v>0</v>
      </c>
      <c r="N56" s="31" t="s">
        <v>0</v>
      </c>
      <c r="O56" s="14" t="s">
        <v>74</v>
      </c>
      <c r="P56" s="14" t="s">
        <v>138</v>
      </c>
      <c r="Q56" s="14"/>
    </row>
    <row r="57" spans="1:17" s="30" customFormat="1" x14ac:dyDescent="0.35">
      <c r="A57" s="14" t="s">
        <v>19</v>
      </c>
      <c r="B57" s="14" t="s">
        <v>117</v>
      </c>
      <c r="C57" s="14" t="s">
        <v>89</v>
      </c>
      <c r="D57" s="31" t="s">
        <v>0</v>
      </c>
      <c r="E57" s="31" t="s">
        <v>0</v>
      </c>
      <c r="F57" s="31" t="s">
        <v>0</v>
      </c>
      <c r="G57" s="31" t="s">
        <v>0</v>
      </c>
      <c r="H57" s="31" t="s">
        <v>0</v>
      </c>
      <c r="I57" s="14" t="s">
        <v>55</v>
      </c>
      <c r="J57" s="31" t="s">
        <v>0</v>
      </c>
      <c r="K57" s="31" t="s">
        <v>0</v>
      </c>
      <c r="L57" s="31" t="s">
        <v>0</v>
      </c>
      <c r="M57" s="31" t="s">
        <v>0</v>
      </c>
      <c r="N57" s="31" t="s">
        <v>0</v>
      </c>
      <c r="O57" s="14" t="s">
        <v>55</v>
      </c>
      <c r="P57" s="14" t="s">
        <v>75</v>
      </c>
      <c r="Q57" s="14"/>
    </row>
    <row r="58" spans="1:17" s="5" customFormat="1" x14ac:dyDescent="0.35">
      <c r="A58" s="14" t="s">
        <v>19</v>
      </c>
      <c r="B58" s="17" t="s">
        <v>72</v>
      </c>
      <c r="C58" s="17" t="s">
        <v>34</v>
      </c>
      <c r="D58" s="11">
        <v>1</v>
      </c>
      <c r="E58" s="11">
        <v>1</v>
      </c>
      <c r="F58" s="11" t="s">
        <v>0</v>
      </c>
      <c r="G58" s="11" t="s">
        <v>0</v>
      </c>
      <c r="H58" s="11" t="s">
        <v>0</v>
      </c>
      <c r="I58" s="17" t="s">
        <v>74</v>
      </c>
      <c r="J58" s="11">
        <v>1</v>
      </c>
      <c r="K58" s="11">
        <v>1</v>
      </c>
      <c r="L58" s="11" t="s">
        <v>0</v>
      </c>
      <c r="M58" s="11" t="s">
        <v>0</v>
      </c>
      <c r="N58" s="11" t="s">
        <v>0</v>
      </c>
      <c r="O58" s="17" t="s">
        <v>74</v>
      </c>
      <c r="P58" s="17" t="s">
        <v>60</v>
      </c>
      <c r="Q58" s="17"/>
    </row>
    <row r="59" spans="1:17" x14ac:dyDescent="0.35">
      <c r="A59" s="14" t="s">
        <v>19</v>
      </c>
      <c r="B59" s="17" t="s">
        <v>53</v>
      </c>
      <c r="C59" s="17" t="s">
        <v>34</v>
      </c>
      <c r="D59" s="11">
        <v>1</v>
      </c>
      <c r="E59" s="11">
        <v>1</v>
      </c>
      <c r="F59" s="11" t="s">
        <v>0</v>
      </c>
      <c r="G59" s="11" t="s">
        <v>0</v>
      </c>
      <c r="H59" s="11" t="s">
        <v>0</v>
      </c>
      <c r="I59" s="17" t="s">
        <v>74</v>
      </c>
      <c r="J59" s="11">
        <v>1</v>
      </c>
      <c r="K59" s="11">
        <v>1</v>
      </c>
      <c r="L59" s="11" t="s">
        <v>0</v>
      </c>
      <c r="M59" s="11" t="s">
        <v>0</v>
      </c>
      <c r="N59" s="11" t="s">
        <v>0</v>
      </c>
      <c r="O59" s="17" t="s">
        <v>74</v>
      </c>
      <c r="P59" s="17" t="s">
        <v>60</v>
      </c>
      <c r="Q59" s="17"/>
    </row>
    <row r="60" spans="1:17" s="5" customFormat="1" x14ac:dyDescent="0.35">
      <c r="A60" s="14" t="s">
        <v>19</v>
      </c>
      <c r="B60" s="17" t="s">
        <v>150</v>
      </c>
      <c r="C60" s="17" t="s">
        <v>34</v>
      </c>
      <c r="D60" s="31" t="s">
        <v>0</v>
      </c>
      <c r="E60" s="31">
        <v>0.8</v>
      </c>
      <c r="F60" s="31" t="s">
        <v>0</v>
      </c>
      <c r="G60" s="31" t="s">
        <v>0</v>
      </c>
      <c r="H60" s="31" t="s">
        <v>0</v>
      </c>
      <c r="I60" s="17" t="s">
        <v>97</v>
      </c>
      <c r="J60" s="31" t="s">
        <v>0</v>
      </c>
      <c r="K60" s="31">
        <v>0.8</v>
      </c>
      <c r="L60" s="31" t="s">
        <v>0</v>
      </c>
      <c r="M60" s="31" t="s">
        <v>0</v>
      </c>
      <c r="N60" s="31" t="s">
        <v>0</v>
      </c>
      <c r="O60" s="17" t="s">
        <v>97</v>
      </c>
      <c r="P60" s="17" t="s">
        <v>151</v>
      </c>
      <c r="Q60" s="17"/>
    </row>
    <row r="61" spans="1:17" s="5" customFormat="1" x14ac:dyDescent="0.35">
      <c r="A61" s="14" t="s">
        <v>19</v>
      </c>
      <c r="B61" s="17" t="s">
        <v>30</v>
      </c>
      <c r="C61" s="17" t="s">
        <v>34</v>
      </c>
      <c r="D61" s="31" t="s">
        <v>0</v>
      </c>
      <c r="E61" s="31" t="s">
        <v>0</v>
      </c>
      <c r="F61" s="31" t="s">
        <v>0</v>
      </c>
      <c r="G61" s="31" t="s">
        <v>0</v>
      </c>
      <c r="H61" s="31" t="s">
        <v>0</v>
      </c>
      <c r="I61" s="17" t="s">
        <v>55</v>
      </c>
      <c r="J61" s="31" t="s">
        <v>0</v>
      </c>
      <c r="K61" s="31" t="s">
        <v>0</v>
      </c>
      <c r="L61" s="31" t="s">
        <v>0</v>
      </c>
      <c r="M61" s="31" t="s">
        <v>0</v>
      </c>
      <c r="N61" s="31" t="s">
        <v>0</v>
      </c>
      <c r="O61" s="17" t="s">
        <v>55</v>
      </c>
      <c r="P61" s="17" t="s">
        <v>31</v>
      </c>
      <c r="Q61" s="17"/>
    </row>
    <row r="62" spans="1:17" s="5" customFormat="1" x14ac:dyDescent="0.35">
      <c r="A62" s="14" t="s">
        <v>19</v>
      </c>
      <c r="B62" s="17" t="s">
        <v>4</v>
      </c>
      <c r="C62" s="17" t="s">
        <v>13</v>
      </c>
      <c r="D62" s="31">
        <v>0.71</v>
      </c>
      <c r="E62" s="31">
        <f t="shared" ref="E62:E63" si="3">1-F62+G62</f>
        <v>0.47</v>
      </c>
      <c r="F62" s="31">
        <v>0.53</v>
      </c>
      <c r="G62" s="31">
        <v>0</v>
      </c>
      <c r="H62" s="31" t="s">
        <v>0</v>
      </c>
      <c r="I62" s="17" t="s">
        <v>114</v>
      </c>
      <c r="J62" s="31" t="s">
        <v>0</v>
      </c>
      <c r="K62" s="31" t="s">
        <v>0</v>
      </c>
      <c r="L62" s="31" t="s">
        <v>0</v>
      </c>
      <c r="M62" s="31" t="s">
        <v>0</v>
      </c>
      <c r="N62" s="31" t="s">
        <v>0</v>
      </c>
      <c r="O62" s="17" t="s">
        <v>0</v>
      </c>
      <c r="P62" s="17" t="s">
        <v>17</v>
      </c>
      <c r="Q62" s="17"/>
    </row>
    <row r="63" spans="1:17" s="5" customFormat="1" x14ac:dyDescent="0.35">
      <c r="A63" s="14" t="s">
        <v>19</v>
      </c>
      <c r="B63" s="17" t="s">
        <v>4</v>
      </c>
      <c r="C63" s="17" t="s">
        <v>14</v>
      </c>
      <c r="D63" s="31">
        <v>0.64</v>
      </c>
      <c r="E63" s="31">
        <f t="shared" si="3"/>
        <v>0.54</v>
      </c>
      <c r="F63" s="31">
        <v>0.46</v>
      </c>
      <c r="G63" s="31">
        <v>0</v>
      </c>
      <c r="H63" s="31" t="s">
        <v>0</v>
      </c>
      <c r="I63" s="17" t="s">
        <v>114</v>
      </c>
      <c r="J63" s="31" t="s">
        <v>0</v>
      </c>
      <c r="K63" s="31" t="s">
        <v>0</v>
      </c>
      <c r="L63" s="31" t="s">
        <v>0</v>
      </c>
      <c r="M63" s="31" t="s">
        <v>0</v>
      </c>
      <c r="N63" s="31" t="s">
        <v>0</v>
      </c>
      <c r="O63" s="17" t="s">
        <v>0</v>
      </c>
      <c r="P63" s="17" t="s">
        <v>17</v>
      </c>
      <c r="Q63" s="17"/>
    </row>
    <row r="64" spans="1:17" s="1" customFormat="1" x14ac:dyDescent="0.35">
      <c r="A64" s="21" t="s">
        <v>19</v>
      </c>
      <c r="B64" s="17" t="s">
        <v>4</v>
      </c>
      <c r="C64" s="17" t="s">
        <v>115</v>
      </c>
      <c r="D64" s="11">
        <v>0.5</v>
      </c>
      <c r="E64" s="11">
        <v>0.5</v>
      </c>
      <c r="F64" s="11" t="s">
        <v>0</v>
      </c>
      <c r="G64" s="11" t="s">
        <v>0</v>
      </c>
      <c r="H64" s="11" t="s">
        <v>0</v>
      </c>
      <c r="I64" s="21" t="s">
        <v>116</v>
      </c>
      <c r="J64" s="11" t="s">
        <v>0</v>
      </c>
      <c r="K64" s="11" t="s">
        <v>0</v>
      </c>
      <c r="L64" s="11" t="s">
        <v>0</v>
      </c>
      <c r="M64" s="11" t="s">
        <v>0</v>
      </c>
      <c r="N64" s="11" t="s">
        <v>0</v>
      </c>
      <c r="O64" s="14" t="s">
        <v>0</v>
      </c>
      <c r="P64" s="22" t="s">
        <v>96</v>
      </c>
      <c r="Q64" s="22"/>
    </row>
    <row r="65" spans="1:17" s="30" customFormat="1" x14ac:dyDescent="0.35">
      <c r="A65" s="24" t="s">
        <v>19</v>
      </c>
      <c r="B65" s="25" t="s">
        <v>1</v>
      </c>
      <c r="C65" s="25" t="s">
        <v>43</v>
      </c>
      <c r="D65" s="23">
        <v>0.76100000000000001</v>
      </c>
      <c r="E65" s="23">
        <f>1-F65+G65+H65</f>
        <v>0.74199999999999999</v>
      </c>
      <c r="F65" s="23">
        <v>0.35</v>
      </c>
      <c r="G65" s="23">
        <v>8.0000000000000002E-3</v>
      </c>
      <c r="H65" s="23">
        <v>8.4000000000000005E-2</v>
      </c>
      <c r="I65" s="24" t="s">
        <v>124</v>
      </c>
      <c r="J65" s="23" t="s">
        <v>0</v>
      </c>
      <c r="K65" s="23" t="s">
        <v>0</v>
      </c>
      <c r="L65" s="23" t="s">
        <v>0</v>
      </c>
      <c r="M65" s="23" t="s">
        <v>0</v>
      </c>
      <c r="N65" s="23" t="s">
        <v>0</v>
      </c>
      <c r="O65" s="24" t="s">
        <v>0</v>
      </c>
      <c r="P65" s="24" t="s">
        <v>17</v>
      </c>
      <c r="Q65" s="24" t="s">
        <v>184</v>
      </c>
    </row>
    <row r="66" spans="1:17" s="30" customFormat="1" x14ac:dyDescent="0.35">
      <c r="A66" s="24" t="s">
        <v>19</v>
      </c>
      <c r="B66" s="25" t="s">
        <v>1</v>
      </c>
      <c r="C66" s="25" t="s">
        <v>42</v>
      </c>
      <c r="D66" s="23">
        <v>0.64100000000000001</v>
      </c>
      <c r="E66" s="23">
        <f>1-F66+G66+H66</f>
        <v>0.82199999999999995</v>
      </c>
      <c r="F66" s="23">
        <v>0.27</v>
      </c>
      <c r="G66" s="23">
        <v>8.0000000000000002E-3</v>
      </c>
      <c r="H66" s="23">
        <v>8.4000000000000005E-2</v>
      </c>
      <c r="I66" s="24" t="s">
        <v>124</v>
      </c>
      <c r="J66" s="23" t="s">
        <v>0</v>
      </c>
      <c r="K66" s="23" t="s">
        <v>0</v>
      </c>
      <c r="L66" s="23" t="s">
        <v>0</v>
      </c>
      <c r="M66" s="23" t="s">
        <v>0</v>
      </c>
      <c r="N66" s="23" t="s">
        <v>0</v>
      </c>
      <c r="O66" s="24" t="s">
        <v>0</v>
      </c>
      <c r="P66" s="24" t="s">
        <v>17</v>
      </c>
      <c r="Q66" s="24" t="s">
        <v>184</v>
      </c>
    </row>
    <row r="67" spans="1:17" x14ac:dyDescent="0.35">
      <c r="A67" s="14" t="s">
        <v>19</v>
      </c>
      <c r="B67" s="14" t="s">
        <v>1</v>
      </c>
      <c r="C67" s="14" t="s">
        <v>2</v>
      </c>
      <c r="D67" s="11">
        <v>0.76100000000000001</v>
      </c>
      <c r="E67" s="11">
        <f t="shared" ref="E67" si="4">1-F67+G67+H67</f>
        <v>0.76100000000000001</v>
      </c>
      <c r="F67" s="11">
        <v>0.46</v>
      </c>
      <c r="G67" s="11">
        <v>1E-3</v>
      </c>
      <c r="H67" s="11">
        <v>0.22</v>
      </c>
      <c r="I67" s="14" t="s">
        <v>18</v>
      </c>
      <c r="J67" s="11" t="s">
        <v>0</v>
      </c>
      <c r="K67" s="11" t="s">
        <v>0</v>
      </c>
      <c r="L67" s="11" t="s">
        <v>0</v>
      </c>
      <c r="M67" s="11" t="s">
        <v>0</v>
      </c>
      <c r="N67" s="11" t="s">
        <v>0</v>
      </c>
      <c r="O67" s="14" t="s">
        <v>0</v>
      </c>
      <c r="P67" s="14"/>
      <c r="Q67" s="14"/>
    </row>
    <row r="68" spans="1:17" s="13" customFormat="1" x14ac:dyDescent="0.35">
      <c r="A68" s="14" t="s">
        <v>19</v>
      </c>
      <c r="B68" s="14" t="s">
        <v>1</v>
      </c>
      <c r="C68" s="14" t="s">
        <v>102</v>
      </c>
      <c r="D68" s="11">
        <v>0.76</v>
      </c>
      <c r="E68" s="11">
        <v>0.76</v>
      </c>
      <c r="F68" s="11"/>
      <c r="G68" s="11"/>
      <c r="H68" s="11"/>
      <c r="I68" s="14" t="s">
        <v>103</v>
      </c>
      <c r="J68" s="11" t="s">
        <v>0</v>
      </c>
      <c r="K68" s="11" t="s">
        <v>0</v>
      </c>
      <c r="L68" s="11" t="s">
        <v>0</v>
      </c>
      <c r="M68" s="11" t="s">
        <v>0</v>
      </c>
      <c r="N68" s="11" t="s">
        <v>0</v>
      </c>
      <c r="O68" s="14" t="s">
        <v>0</v>
      </c>
      <c r="P68" s="14" t="s">
        <v>104</v>
      </c>
      <c r="Q68" s="14"/>
    </row>
    <row r="69" spans="1:17" s="30" customFormat="1" x14ac:dyDescent="0.35">
      <c r="A69" s="14" t="s">
        <v>19</v>
      </c>
      <c r="B69" s="14" t="s">
        <v>141</v>
      </c>
      <c r="C69" s="14" t="s">
        <v>175</v>
      </c>
      <c r="D69" s="31" t="s">
        <v>0</v>
      </c>
      <c r="E69" s="31">
        <v>0.8</v>
      </c>
      <c r="F69" s="31" t="s">
        <v>0</v>
      </c>
      <c r="G69" s="31" t="s">
        <v>0</v>
      </c>
      <c r="H69" s="31" t="s">
        <v>0</v>
      </c>
      <c r="I69" s="14" t="s">
        <v>97</v>
      </c>
      <c r="J69" s="31" t="s">
        <v>0</v>
      </c>
      <c r="K69" s="31" t="s">
        <v>0</v>
      </c>
      <c r="L69" s="31" t="s">
        <v>0</v>
      </c>
      <c r="M69" s="31" t="s">
        <v>0</v>
      </c>
      <c r="N69" s="31" t="s">
        <v>0</v>
      </c>
      <c r="O69" s="14" t="s">
        <v>0</v>
      </c>
      <c r="P69" s="14" t="s">
        <v>121</v>
      </c>
      <c r="Q69" s="14"/>
    </row>
    <row r="70" spans="1:17" s="30" customFormat="1" x14ac:dyDescent="0.35">
      <c r="A70" s="14" t="s">
        <v>19</v>
      </c>
      <c r="B70" s="14" t="s">
        <v>141</v>
      </c>
      <c r="C70" s="14" t="s">
        <v>102</v>
      </c>
      <c r="D70" s="31" t="s">
        <v>0</v>
      </c>
      <c r="E70" s="31">
        <v>0.8</v>
      </c>
      <c r="F70" s="31" t="s">
        <v>0</v>
      </c>
      <c r="G70" s="31" t="s">
        <v>0</v>
      </c>
      <c r="H70" s="31" t="s">
        <v>0</v>
      </c>
      <c r="I70" s="14" t="s">
        <v>97</v>
      </c>
      <c r="J70" s="31" t="s">
        <v>0</v>
      </c>
      <c r="K70" s="31" t="s">
        <v>0</v>
      </c>
      <c r="L70" s="31" t="s">
        <v>0</v>
      </c>
      <c r="M70" s="31" t="s">
        <v>0</v>
      </c>
      <c r="N70" s="31" t="s">
        <v>0</v>
      </c>
      <c r="O70" s="14" t="s">
        <v>0</v>
      </c>
      <c r="P70" s="14" t="s">
        <v>121</v>
      </c>
      <c r="Q70" s="14"/>
    </row>
    <row r="71" spans="1:17" x14ac:dyDescent="0.35">
      <c r="A71" s="14" t="s">
        <v>19</v>
      </c>
      <c r="B71" s="14" t="s">
        <v>36</v>
      </c>
      <c r="C71" s="14" t="s">
        <v>37</v>
      </c>
      <c r="D71" s="11">
        <v>0.96</v>
      </c>
      <c r="E71" s="11">
        <f t="shared" ref="E71:E72" si="5">1-F71+G71</f>
        <v>0.96</v>
      </c>
      <c r="F71" s="11">
        <v>0.04</v>
      </c>
      <c r="G71" s="11">
        <v>0</v>
      </c>
      <c r="H71" s="11" t="s">
        <v>0</v>
      </c>
      <c r="I71" s="14" t="s">
        <v>88</v>
      </c>
      <c r="J71" s="11" t="s">
        <v>0</v>
      </c>
      <c r="K71" s="11" t="s">
        <v>0</v>
      </c>
      <c r="L71" s="11" t="s">
        <v>0</v>
      </c>
      <c r="M71" s="11" t="s">
        <v>0</v>
      </c>
      <c r="N71" s="11" t="s">
        <v>0</v>
      </c>
      <c r="O71" s="14" t="s">
        <v>0</v>
      </c>
      <c r="P71" s="19" t="s">
        <v>96</v>
      </c>
      <c r="Q71" s="19"/>
    </row>
    <row r="72" spans="1:17" x14ac:dyDescent="0.35">
      <c r="A72" s="14" t="s">
        <v>19</v>
      </c>
      <c r="B72" s="14" t="s">
        <v>36</v>
      </c>
      <c r="C72" s="14" t="s">
        <v>38</v>
      </c>
      <c r="D72" s="11">
        <v>0.79400000000000004</v>
      </c>
      <c r="E72" s="11">
        <f t="shared" si="5"/>
        <v>0.79400000000000004</v>
      </c>
      <c r="F72" s="11">
        <v>0.21</v>
      </c>
      <c r="G72" s="11">
        <v>4.0000000000000001E-3</v>
      </c>
      <c r="H72" s="11" t="s">
        <v>0</v>
      </c>
      <c r="I72" s="14" t="s">
        <v>33</v>
      </c>
      <c r="J72" s="11">
        <v>1</v>
      </c>
      <c r="K72" s="11">
        <f t="shared" ref="K72" si="6">1-L72+M72</f>
        <v>1</v>
      </c>
      <c r="L72" s="11">
        <v>0</v>
      </c>
      <c r="M72" s="12">
        <v>0</v>
      </c>
      <c r="N72" s="11" t="s">
        <v>0</v>
      </c>
      <c r="O72" s="14" t="s">
        <v>33</v>
      </c>
      <c r="P72" s="14" t="s">
        <v>17</v>
      </c>
      <c r="Q72" s="14"/>
    </row>
    <row r="73" spans="1:17" x14ac:dyDescent="0.35">
      <c r="A73" s="14" t="s">
        <v>19</v>
      </c>
      <c r="B73" s="14" t="s">
        <v>36</v>
      </c>
      <c r="C73" s="14" t="s">
        <v>90</v>
      </c>
      <c r="D73" s="11" t="s">
        <v>0</v>
      </c>
      <c r="E73" s="11" t="s">
        <v>0</v>
      </c>
      <c r="F73" s="11" t="s">
        <v>0</v>
      </c>
      <c r="G73" s="11" t="s">
        <v>0</v>
      </c>
      <c r="H73" s="11" t="s">
        <v>0</v>
      </c>
      <c r="I73" s="14" t="s">
        <v>55</v>
      </c>
      <c r="J73" s="11" t="s">
        <v>0</v>
      </c>
      <c r="K73" s="11" t="s">
        <v>0</v>
      </c>
      <c r="L73" s="11" t="s">
        <v>0</v>
      </c>
      <c r="M73" s="11" t="s">
        <v>0</v>
      </c>
      <c r="N73" s="11" t="s">
        <v>0</v>
      </c>
      <c r="O73" s="20" t="s">
        <v>55</v>
      </c>
      <c r="P73" s="19" t="s">
        <v>75</v>
      </c>
      <c r="Q73" s="19"/>
    </row>
    <row r="74" spans="1:17" x14ac:dyDescent="0.35">
      <c r="A74" s="14" t="s">
        <v>19</v>
      </c>
      <c r="B74" s="14" t="s">
        <v>36</v>
      </c>
      <c r="C74" s="14" t="s">
        <v>39</v>
      </c>
      <c r="D74" s="11">
        <v>1.004</v>
      </c>
      <c r="E74" s="11">
        <f t="shared" ref="E74:E86" si="7">1-F74+G74</f>
        <v>1.004</v>
      </c>
      <c r="F74" s="11">
        <v>0</v>
      </c>
      <c r="G74" s="11">
        <v>4.0000000000000001E-3</v>
      </c>
      <c r="H74" s="11" t="s">
        <v>0</v>
      </c>
      <c r="I74" s="14" t="s">
        <v>81</v>
      </c>
      <c r="J74" s="11">
        <v>1</v>
      </c>
      <c r="K74" s="11">
        <f t="shared" ref="K74:K75" si="8">1-L74+M74</f>
        <v>1</v>
      </c>
      <c r="L74" s="11">
        <v>0</v>
      </c>
      <c r="M74" s="12">
        <v>0</v>
      </c>
      <c r="N74" s="11" t="s">
        <v>0</v>
      </c>
      <c r="O74" s="14" t="s">
        <v>81</v>
      </c>
      <c r="P74" s="14" t="s">
        <v>83</v>
      </c>
      <c r="Q74" s="14"/>
    </row>
    <row r="75" spans="1:17" x14ac:dyDescent="0.35">
      <c r="A75" s="14" t="s">
        <v>19</v>
      </c>
      <c r="B75" s="14" t="s">
        <v>36</v>
      </c>
      <c r="C75" s="14" t="s">
        <v>40</v>
      </c>
      <c r="D75" s="11">
        <v>1.004</v>
      </c>
      <c r="E75" s="11">
        <f t="shared" si="7"/>
        <v>1.004</v>
      </c>
      <c r="F75" s="11">
        <v>0</v>
      </c>
      <c r="G75" s="11">
        <v>4.0000000000000001E-3</v>
      </c>
      <c r="H75" s="11" t="s">
        <v>0</v>
      </c>
      <c r="I75" s="14" t="s">
        <v>82</v>
      </c>
      <c r="J75" s="11">
        <v>1</v>
      </c>
      <c r="K75" s="11">
        <f t="shared" si="8"/>
        <v>1</v>
      </c>
      <c r="L75" s="11">
        <v>0</v>
      </c>
      <c r="M75" s="12">
        <v>0</v>
      </c>
      <c r="N75" s="11" t="s">
        <v>0</v>
      </c>
      <c r="O75" s="14" t="s">
        <v>82</v>
      </c>
      <c r="P75" s="14" t="s">
        <v>83</v>
      </c>
      <c r="Q75" s="14"/>
    </row>
    <row r="76" spans="1:17" x14ac:dyDescent="0.35">
      <c r="A76" s="14" t="s">
        <v>19</v>
      </c>
      <c r="B76" s="14" t="s">
        <v>36</v>
      </c>
      <c r="C76" s="14" t="s">
        <v>48</v>
      </c>
      <c r="D76" s="11">
        <v>0.79400000000000004</v>
      </c>
      <c r="E76" s="11">
        <f t="shared" si="7"/>
        <v>0.79400000000000004</v>
      </c>
      <c r="F76" s="11">
        <v>0.21</v>
      </c>
      <c r="G76" s="11">
        <v>4.0000000000000001E-3</v>
      </c>
      <c r="H76" s="11" t="s">
        <v>0</v>
      </c>
      <c r="I76" s="14" t="s">
        <v>62</v>
      </c>
      <c r="J76" s="11">
        <v>1</v>
      </c>
      <c r="K76" s="11">
        <v>1</v>
      </c>
      <c r="L76" s="11" t="s">
        <v>0</v>
      </c>
      <c r="M76" s="11" t="s">
        <v>0</v>
      </c>
      <c r="N76" s="11" t="s">
        <v>0</v>
      </c>
      <c r="O76" s="14" t="s">
        <v>62</v>
      </c>
      <c r="P76" s="19" t="s">
        <v>61</v>
      </c>
      <c r="Q76" s="19"/>
    </row>
    <row r="77" spans="1:17" x14ac:dyDescent="0.35">
      <c r="A77" s="14" t="s">
        <v>19</v>
      </c>
      <c r="B77" s="14" t="s">
        <v>36</v>
      </c>
      <c r="C77" s="14" t="s">
        <v>47</v>
      </c>
      <c r="D77" s="11">
        <v>0.98</v>
      </c>
      <c r="E77" s="11">
        <f t="shared" si="7"/>
        <v>0.98</v>
      </c>
      <c r="F77" s="11">
        <v>0.02</v>
      </c>
      <c r="G77" s="11">
        <v>0</v>
      </c>
      <c r="H77" s="11" t="s">
        <v>0</v>
      </c>
      <c r="I77" s="14" t="s">
        <v>88</v>
      </c>
      <c r="J77" s="11" t="s">
        <v>0</v>
      </c>
      <c r="K77" s="11" t="s">
        <v>0</v>
      </c>
      <c r="L77" s="11" t="s">
        <v>0</v>
      </c>
      <c r="M77" s="11" t="s">
        <v>0</v>
      </c>
      <c r="N77" s="11" t="s">
        <v>0</v>
      </c>
      <c r="O77" s="14" t="s">
        <v>0</v>
      </c>
      <c r="P77" s="19" t="s">
        <v>61</v>
      </c>
      <c r="Q77" s="19"/>
    </row>
    <row r="78" spans="1:17" x14ac:dyDescent="0.35">
      <c r="A78" s="14" t="s">
        <v>19</v>
      </c>
      <c r="B78" s="14" t="s">
        <v>36</v>
      </c>
      <c r="C78" s="20" t="s">
        <v>51</v>
      </c>
      <c r="D78" s="11">
        <v>0.77339999999999998</v>
      </c>
      <c r="E78" s="11">
        <f t="shared" si="7"/>
        <v>0.77339999999999998</v>
      </c>
      <c r="F78" s="11">
        <f>1-0.768</f>
        <v>0.23199999999999998</v>
      </c>
      <c r="G78" s="11">
        <v>5.4000000000000003E-3</v>
      </c>
      <c r="H78" s="11" t="s">
        <v>0</v>
      </c>
      <c r="I78" s="14" t="s">
        <v>65</v>
      </c>
      <c r="J78" s="11" t="s">
        <v>0</v>
      </c>
      <c r="K78" s="11" t="s">
        <v>0</v>
      </c>
      <c r="L78" s="11" t="s">
        <v>0</v>
      </c>
      <c r="M78" s="11" t="s">
        <v>0</v>
      </c>
      <c r="N78" s="11" t="s">
        <v>0</v>
      </c>
      <c r="O78" s="20" t="s">
        <v>0</v>
      </c>
      <c r="P78" s="14" t="s">
        <v>56</v>
      </c>
      <c r="Q78" s="14"/>
    </row>
    <row r="79" spans="1:17" s="13" customFormat="1" x14ac:dyDescent="0.35">
      <c r="A79" s="14" t="s">
        <v>19</v>
      </c>
      <c r="B79" s="14" t="s">
        <v>36</v>
      </c>
      <c r="C79" s="14" t="s">
        <v>118</v>
      </c>
      <c r="D79" s="11">
        <v>0.8</v>
      </c>
      <c r="E79" s="11">
        <v>0.8</v>
      </c>
      <c r="F79" s="11" t="s">
        <v>0</v>
      </c>
      <c r="G79" s="11" t="s">
        <v>0</v>
      </c>
      <c r="H79" s="11" t="s">
        <v>0</v>
      </c>
      <c r="I79" s="14" t="s">
        <v>97</v>
      </c>
      <c r="J79" s="11">
        <v>0.8</v>
      </c>
      <c r="K79" s="11">
        <v>0.8</v>
      </c>
      <c r="L79" s="11" t="s">
        <v>0</v>
      </c>
      <c r="M79" s="11" t="s">
        <v>0</v>
      </c>
      <c r="N79" s="11" t="s">
        <v>0</v>
      </c>
      <c r="O79" s="14" t="s">
        <v>97</v>
      </c>
      <c r="P79" s="19" t="s">
        <v>121</v>
      </c>
      <c r="Q79" s="19"/>
    </row>
    <row r="80" spans="1:17" s="13" customFormat="1" x14ac:dyDescent="0.35">
      <c r="A80" s="14" t="s">
        <v>19</v>
      </c>
      <c r="B80" s="14" t="s">
        <v>36</v>
      </c>
      <c r="C80" s="20" t="s">
        <v>119</v>
      </c>
      <c r="D80" s="11">
        <v>0.86099999999999999</v>
      </c>
      <c r="E80" s="11">
        <f t="shared" si="7"/>
        <v>0.86099999999999999</v>
      </c>
      <c r="F80" s="11">
        <v>0.14299999999999999</v>
      </c>
      <c r="G80" s="11">
        <v>4.0000000000000001E-3</v>
      </c>
      <c r="H80" s="11" t="s">
        <v>0</v>
      </c>
      <c r="I80" s="14" t="s">
        <v>120</v>
      </c>
      <c r="J80" s="11">
        <v>0.8</v>
      </c>
      <c r="K80" s="11">
        <v>0.8</v>
      </c>
      <c r="L80" s="11">
        <v>0.2</v>
      </c>
      <c r="M80" s="11">
        <v>0</v>
      </c>
      <c r="N80" s="11" t="s">
        <v>0</v>
      </c>
      <c r="O80" s="20" t="s">
        <v>120</v>
      </c>
      <c r="P80" s="14" t="s">
        <v>122</v>
      </c>
      <c r="Q80" s="14"/>
    </row>
    <row r="81" spans="1:17" s="13" customFormat="1" x14ac:dyDescent="0.35">
      <c r="A81" s="32" t="s">
        <v>19</v>
      </c>
      <c r="B81" s="32" t="s">
        <v>73</v>
      </c>
      <c r="C81" s="29" t="s">
        <v>77</v>
      </c>
      <c r="D81" s="31">
        <v>0.84000000000000008</v>
      </c>
      <c r="E81" s="31">
        <f t="shared" si="7"/>
        <v>0.84000000000000008</v>
      </c>
      <c r="F81" s="31">
        <v>0.2</v>
      </c>
      <c r="G81" s="28">
        <v>0.04</v>
      </c>
      <c r="H81" s="31" t="s">
        <v>0</v>
      </c>
      <c r="I81" s="29" t="s">
        <v>176</v>
      </c>
      <c r="J81" s="31" t="s">
        <v>0</v>
      </c>
      <c r="K81" s="28" t="s">
        <v>0</v>
      </c>
      <c r="L81" s="31" t="s">
        <v>0</v>
      </c>
      <c r="M81" s="31" t="s">
        <v>0</v>
      </c>
      <c r="N81" s="31" t="s">
        <v>0</v>
      </c>
      <c r="O81" s="29" t="s">
        <v>0</v>
      </c>
      <c r="P81" s="32" t="s">
        <v>177</v>
      </c>
      <c r="Q81" s="32"/>
    </row>
    <row r="82" spans="1:17" s="30" customFormat="1" x14ac:dyDescent="0.35">
      <c r="A82" s="14" t="s">
        <v>19</v>
      </c>
      <c r="B82" s="14" t="s">
        <v>73</v>
      </c>
      <c r="C82" s="14" t="s">
        <v>174</v>
      </c>
      <c r="D82" s="31">
        <v>1</v>
      </c>
      <c r="E82" s="31">
        <f t="shared" ref="E82" si="9">1-F82+G82</f>
        <v>1</v>
      </c>
      <c r="F82" s="31">
        <v>0</v>
      </c>
      <c r="G82" s="31">
        <v>0</v>
      </c>
      <c r="H82" s="31" t="s">
        <v>0</v>
      </c>
      <c r="I82" s="14" t="s">
        <v>55</v>
      </c>
      <c r="J82" s="31">
        <v>1</v>
      </c>
      <c r="K82" s="31">
        <v>1</v>
      </c>
      <c r="L82" s="31">
        <v>0</v>
      </c>
      <c r="M82" s="31">
        <v>0</v>
      </c>
      <c r="N82" s="31" t="s">
        <v>0</v>
      </c>
      <c r="O82" s="14" t="s">
        <v>55</v>
      </c>
      <c r="P82" s="19" t="s">
        <v>63</v>
      </c>
      <c r="Q82" s="19"/>
    </row>
    <row r="83" spans="1:17" x14ac:dyDescent="0.35">
      <c r="A83" s="14" t="s">
        <v>19</v>
      </c>
      <c r="B83" s="14" t="s">
        <v>73</v>
      </c>
      <c r="C83" s="20" t="s">
        <v>6</v>
      </c>
      <c r="D83" s="11">
        <v>1</v>
      </c>
      <c r="E83" s="11">
        <f t="shared" si="7"/>
        <v>1</v>
      </c>
      <c r="F83" s="11">
        <v>0</v>
      </c>
      <c r="G83" s="16">
        <v>0</v>
      </c>
      <c r="H83" s="11" t="s">
        <v>0</v>
      </c>
      <c r="I83" s="20" t="s">
        <v>55</v>
      </c>
      <c r="J83" s="11">
        <v>1</v>
      </c>
      <c r="K83" s="11">
        <v>1</v>
      </c>
      <c r="L83" s="16">
        <v>0</v>
      </c>
      <c r="M83" s="16">
        <v>0</v>
      </c>
      <c r="N83" s="11" t="s">
        <v>0</v>
      </c>
      <c r="O83" s="20" t="s">
        <v>55</v>
      </c>
      <c r="P83" s="20" t="s">
        <v>63</v>
      </c>
      <c r="Q83" s="20"/>
    </row>
    <row r="84" spans="1:17" x14ac:dyDescent="0.35">
      <c r="A84" s="14" t="s">
        <v>19</v>
      </c>
      <c r="B84" s="14" t="s">
        <v>73</v>
      </c>
      <c r="C84" s="20" t="s">
        <v>57</v>
      </c>
      <c r="D84" s="11">
        <v>1</v>
      </c>
      <c r="E84" s="11">
        <f t="shared" si="7"/>
        <v>1</v>
      </c>
      <c r="F84" s="11">
        <v>0</v>
      </c>
      <c r="G84" s="16">
        <v>0</v>
      </c>
      <c r="H84" s="11" t="s">
        <v>0</v>
      </c>
      <c r="I84" s="20" t="s">
        <v>55</v>
      </c>
      <c r="J84" s="11">
        <v>1</v>
      </c>
      <c r="K84" s="11">
        <v>1</v>
      </c>
      <c r="L84" s="16">
        <v>0</v>
      </c>
      <c r="M84" s="16">
        <v>0</v>
      </c>
      <c r="N84" s="11" t="s">
        <v>0</v>
      </c>
      <c r="O84" s="20" t="s">
        <v>55</v>
      </c>
      <c r="P84" s="20" t="s">
        <v>63</v>
      </c>
      <c r="Q84" s="20"/>
    </row>
    <row r="85" spans="1:17" x14ac:dyDescent="0.35">
      <c r="A85" s="14" t="s">
        <v>19</v>
      </c>
      <c r="B85" s="14" t="s">
        <v>73</v>
      </c>
      <c r="C85" s="20" t="s">
        <v>58</v>
      </c>
      <c r="D85" s="11">
        <v>1</v>
      </c>
      <c r="E85" s="11">
        <f t="shared" si="7"/>
        <v>1</v>
      </c>
      <c r="F85" s="11">
        <v>0</v>
      </c>
      <c r="G85" s="16">
        <v>0</v>
      </c>
      <c r="H85" s="11" t="s">
        <v>0</v>
      </c>
      <c r="I85" s="20" t="s">
        <v>55</v>
      </c>
      <c r="J85" s="11">
        <v>1</v>
      </c>
      <c r="K85" s="11">
        <v>1</v>
      </c>
      <c r="L85" s="16">
        <v>0</v>
      </c>
      <c r="M85" s="16">
        <v>0</v>
      </c>
      <c r="N85" s="11" t="s">
        <v>0</v>
      </c>
      <c r="O85" s="20" t="s">
        <v>55</v>
      </c>
      <c r="P85" s="20" t="s">
        <v>63</v>
      </c>
      <c r="Q85" s="20"/>
    </row>
    <row r="86" spans="1:17" x14ac:dyDescent="0.35">
      <c r="A86" s="14" t="s">
        <v>19</v>
      </c>
      <c r="B86" s="14" t="s">
        <v>73</v>
      </c>
      <c r="C86" s="20" t="s">
        <v>15</v>
      </c>
      <c r="D86" s="11">
        <v>1</v>
      </c>
      <c r="E86" s="11">
        <f t="shared" si="7"/>
        <v>1</v>
      </c>
      <c r="F86" s="11">
        <v>0</v>
      </c>
      <c r="G86" s="11">
        <v>0</v>
      </c>
      <c r="H86" s="11" t="s">
        <v>0</v>
      </c>
      <c r="I86" s="20" t="s">
        <v>55</v>
      </c>
      <c r="J86" s="11">
        <v>1</v>
      </c>
      <c r="K86" s="11">
        <v>1</v>
      </c>
      <c r="L86" s="11">
        <v>0</v>
      </c>
      <c r="M86" s="11">
        <v>0</v>
      </c>
      <c r="N86" s="11" t="s">
        <v>0</v>
      </c>
      <c r="O86" s="20" t="s">
        <v>55</v>
      </c>
      <c r="P86" s="20" t="s">
        <v>63</v>
      </c>
      <c r="Q86" s="20"/>
    </row>
    <row r="87" spans="1:17" x14ac:dyDescent="0.35">
      <c r="A87" s="14" t="s">
        <v>19</v>
      </c>
      <c r="B87" s="14" t="s">
        <v>66</v>
      </c>
      <c r="C87" s="20" t="s">
        <v>59</v>
      </c>
      <c r="D87" s="11" t="s">
        <v>0</v>
      </c>
      <c r="E87" s="11" t="s">
        <v>0</v>
      </c>
      <c r="F87" s="11" t="s">
        <v>0</v>
      </c>
      <c r="G87" s="11" t="s">
        <v>0</v>
      </c>
      <c r="H87" s="16">
        <v>1.0309999999999999</v>
      </c>
      <c r="I87" s="20" t="s">
        <v>64</v>
      </c>
      <c r="J87" s="11" t="s">
        <v>0</v>
      </c>
      <c r="K87" s="11" t="s">
        <v>0</v>
      </c>
      <c r="L87" s="11" t="s">
        <v>0</v>
      </c>
      <c r="M87" s="11" t="s">
        <v>0</v>
      </c>
      <c r="N87" s="16">
        <v>1.044</v>
      </c>
      <c r="O87" s="20" t="s">
        <v>64</v>
      </c>
      <c r="P87" s="20" t="s">
        <v>17</v>
      </c>
      <c r="Q87" s="20"/>
    </row>
  </sheetData>
  <autoFilter ref="A6:Q87" xr:uid="{AE306A45-945F-41A1-B401-B0709FD1C9BA}"/>
  <mergeCells count="2">
    <mergeCell ref="E5:I5"/>
    <mergeCell ref="K5:O5"/>
  </mergeCells>
  <pageMargins left="0.7" right="0.7" top="0.75" bottom="0.75" header="0.3" footer="0.3"/>
  <pageSetup scale="47" orientation="landscape" r:id="rId1"/>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AIC 2021 NTGR Recommendations</vt:lpstr>
      <vt:lpstr>'AIC 2021 NTGR Recommendations'!Print_Area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Mary Sutter</dc:creator>
  <cp:lastModifiedBy>CJ Consulting</cp:lastModifiedBy>
  <cp:lastPrinted>2017-02-03T19:43:43Z</cp:lastPrinted>
  <dcterms:created xsi:type="dcterms:W3CDTF">2013-09-03T15:10:09Z</dcterms:created>
  <dcterms:modified xsi:type="dcterms:W3CDTF">2020-09-18T13:36:30Z</dcterms:modified>
</cp:coreProperties>
</file>