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T:\DEPTS\CR_PGL_NSG_MajorAccts\Shared\Energy Efficiency\00 2020 and future\01 EE Portfolio\06 Regulatory\05 Rider EOA Quarterly Reports\2022\Q4\"/>
    </mc:Choice>
  </mc:AlternateContent>
  <bookViews>
    <workbookView xWindow="35316" yWindow="504" windowWidth="33480" windowHeight="26580" tabRatio="813"/>
  </bookViews>
  <sheets>
    <sheet name="1-PGL" sheetId="8" r:id="rId1"/>
    <sheet name="2-PGL" sheetId="10" r:id="rId2"/>
    <sheet name="3- PGL" sheetId="3" r:id="rId3"/>
    <sheet name="4- Other PGL" sheetId="17" r:id="rId4"/>
    <sheet name="6 - Historical Costs PGL" sheetId="25" r:id="rId5"/>
    <sheet name="7 - Historical IQ MF Partcptn" sheetId="27" r:id="rId6"/>
    <sheet name="8 - Historical IQ Prt, Ms, H&amp;S"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8" l="1"/>
  <c r="J47" i="8"/>
  <c r="J48" i="8"/>
  <c r="B3" i="27"/>
  <c r="L48" i="8"/>
  <c r="K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H28" i="8"/>
  <c r="M28" i="8"/>
  <c r="K30" i="8"/>
  <c r="L30" i="8"/>
  <c r="I30" i="8"/>
  <c r="J30" i="8"/>
  <c r="L46" i="8"/>
  <c r="K46" i="8"/>
  <c r="J46" i="8"/>
  <c r="I46" i="8"/>
  <c r="H45" i="8"/>
  <c r="H46" i="8"/>
  <c r="C46" i="8"/>
  <c r="K41" i="8"/>
  <c r="E41" i="8"/>
  <c r="D41" i="8"/>
  <c r="J40" i="8"/>
  <c r="I40" i="8"/>
  <c r="H39" i="8"/>
  <c r="H38" i="8"/>
  <c r="L40" i="8"/>
  <c r="H37" i="8"/>
  <c r="H36" i="8"/>
  <c r="F40" i="8"/>
  <c r="C40" i="8"/>
  <c r="I35" i="8"/>
  <c r="F35" i="8"/>
  <c r="C35" i="8"/>
  <c r="H34" i="8"/>
  <c r="H33" i="8"/>
  <c r="L35" i="8"/>
  <c r="L41" i="8"/>
  <c r="J35" i="8"/>
  <c r="H32" i="8"/>
  <c r="E30" i="8"/>
  <c r="D30" i="8"/>
  <c r="C30" i="8"/>
  <c r="G28" i="8"/>
  <c r="K26" i="8"/>
  <c r="E26" i="8"/>
  <c r="D26" i="8"/>
  <c r="C26" i="8"/>
  <c r="K25" i="8"/>
  <c r="J25" i="8"/>
  <c r="F25" i="8"/>
  <c r="E25" i="8"/>
  <c r="D25" i="8"/>
  <c r="C25" i="8"/>
  <c r="F24" i="8"/>
  <c r="E24" i="8"/>
  <c r="D24" i="8"/>
  <c r="L26" i="8"/>
  <c r="J26" i="8"/>
  <c r="I26" i="8"/>
  <c r="H23" i="8"/>
  <c r="M23" i="8"/>
  <c r="G23" i="8"/>
  <c r="F26" i="8"/>
  <c r="H22" i="8"/>
  <c r="M22" i="8"/>
  <c r="G22" i="8"/>
  <c r="L24" i="8"/>
  <c r="K21" i="8"/>
  <c r="K24" i="8"/>
  <c r="J24" i="8"/>
  <c r="I25" i="8"/>
  <c r="H21" i="8"/>
  <c r="G21" i="8"/>
  <c r="D49" i="8"/>
  <c r="H47" i="8"/>
  <c r="H48" i="8"/>
  <c r="M48" i="8"/>
  <c r="J41" i="8"/>
  <c r="J49" i="8"/>
  <c r="H25" i="8"/>
  <c r="I48" i="8"/>
  <c r="D30" i="25"/>
  <c r="E30" i="25"/>
  <c r="E31" i="25"/>
  <c r="G20" i="25"/>
  <c r="C32" i="10"/>
  <c r="E32" i="10"/>
  <c r="C27" i="10"/>
  <c r="I41" i="8"/>
  <c r="H35" i="8"/>
  <c r="F41" i="8"/>
  <c r="K49" i="8"/>
  <c r="H29" i="8"/>
  <c r="M29" i="8"/>
  <c r="L49" i="8"/>
  <c r="E49" i="8"/>
  <c r="G25" i="8"/>
  <c r="G26" i="8"/>
  <c r="G40" i="8"/>
  <c r="H40" i="8"/>
  <c r="M40" i="8"/>
  <c r="M35" i="8"/>
  <c r="C41" i="8"/>
  <c r="H26" i="8"/>
  <c r="M26" i="8"/>
  <c r="L25" i="8"/>
  <c r="G29" i="8"/>
  <c r="H24" i="8"/>
  <c r="F30" i="8"/>
  <c r="G35" i="8"/>
  <c r="I24" i="8"/>
  <c r="M21" i="8"/>
  <c r="C24" i="8"/>
  <c r="H41" i="8"/>
  <c r="M41" i="8"/>
  <c r="H30" i="8"/>
  <c r="M30" i="8"/>
  <c r="M25" i="8"/>
  <c r="F49" i="8"/>
  <c r="I49" i="8"/>
  <c r="G41" i="8"/>
  <c r="C49" i="8"/>
  <c r="G49" i="8"/>
  <c r="G24" i="8"/>
  <c r="M24" i="8"/>
  <c r="G30" i="8"/>
  <c r="H49" i="8"/>
  <c r="M49" i="8"/>
</calcChain>
</file>

<file path=xl/sharedStrings.xml><?xml version="1.0" encoding="utf-8"?>
<sst xmlns="http://schemas.openxmlformats.org/spreadsheetml/2006/main" count="350" uniqueCount="222">
  <si>
    <t>Statewide Quarterly Report Template</t>
  </si>
  <si>
    <t>Tab 1: Ex Ante Results</t>
  </si>
  <si>
    <t>Q4 2022</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</si>
  <si>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</si>
  <si>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</si>
  <si>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Q4 2022</t>
  </si>
  <si>
    <t xml:space="preserve"> Section 8-103B/8-104
(EEPS) Program</t>
  </si>
  <si>
    <t>Net Energy Savings Achieved
(therms)</t>
  </si>
  <si>
    <t>2022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</si>
  <si>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</si>
  <si>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</si>
  <si>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</si>
  <si>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</si>
  <si>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</si>
  <si>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</si>
  <si>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</si>
  <si>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</si>
  <si>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</si>
  <si>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</si>
  <si>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</si>
  <si>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</si>
  <si>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</si>
  <si>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</si>
  <si>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</si>
  <si>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</si>
  <si>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</si>
  <si>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</si>
  <si>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</si>
  <si>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</si>
  <si>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</si>
  <si>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</si>
  <si>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</si>
  <si>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</si>
  <si>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</si>
  <si>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</si>
  <si>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</si>
  <si>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</si>
  <si>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</si>
  <si>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</si>
  <si>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</si>
  <si>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</si>
  <si>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</si>
  <si>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</si>
  <si>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</si>
  <si>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</si>
  <si>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</si>
  <si>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</si>
  <si>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</si>
  <si>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</si>
  <si>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</si>
  <si>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</si>
  <si>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</si>
  <si>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</si>
  <si>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</si>
  <si>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</si>
  <si>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</si>
  <si>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Q4 2022</t>
  </si>
  <si>
    <t>Section 8-103B/8-104 (EEPS) Cost Category</t>
  </si>
  <si>
    <t xml:space="preserve"> 2022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</si>
  <si>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</si>
  <si>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</si>
  <si>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</si>
  <si>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</si>
  <si>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</si>
  <si>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</si>
  <si>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</si>
  <si>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</si>
  <si>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</si>
  <si>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</si>
  <si>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</si>
  <si>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</si>
  <si>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</si>
  <si>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Q4 2022</t>
  </si>
  <si>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</si>
  <si>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</si>
  <si>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</si>
  <si>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</si>
  <si>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</si>
  <si>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Q4 2022</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</si>
  <si>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</si>
  <si>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</si>
  <si>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</si>
  <si>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</si>
  <si>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</si>
  <si>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</si>
  <si>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</si>
  <si>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</si>
  <si>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</si>
  <si>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</si>
  <si>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</si>
  <si>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</si>
  <si>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</si>
  <si>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</si>
  <si>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</si>
  <si>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</si>
  <si>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</si>
  <si>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</si>
  <si>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</si>
  <si>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</si>
  <si>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</si>
  <si>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</si>
  <si>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</si>
  <si>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</si>
  <si>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</si>
  <si>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</si>
  <si>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</si>
  <si>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</si>
  <si>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</si>
  <si>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</si>
  <si>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</si>
  <si>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</si>
  <si>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</si>
  <si>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</si>
  <si>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</si>
  <si>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</si>
  <si>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</si>
  <si>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</si>
  <si>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</si>
  <si>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</si>
  <si>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</si>
  <si>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</si>
  <si>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</si>
  <si>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</si>
  <si>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</si>
  <si>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</si>
  <si>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</si>
  <si>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</si>
  <si>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</si>
  <si>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</si>
  <si>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Q4 2022</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</si>
  <si>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</si>
  <si>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</si>
  <si>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</si>
  <si>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</si>
  <si>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</si>
  <si>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</si>
  <si>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</si>
  <si>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</si>
  <si>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</si>
  <si>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</si>
  <si>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</si>
  <si>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</si>
  <si>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</si>
  <si>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</si>
  <si>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</si>
  <si>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</si>
  <si>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</si>
  <si>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Q4 2022</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</si>
  <si>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</si>
  <si>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</si>
  <si>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</si>
  <si>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</si>
  <si>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</si>
  <si>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</si>
  <si>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</si>
  <si>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</si>
  <si>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</si>
  <si>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</si>
  <si>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</si>
  <si>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</si>
  <si>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</si>
  <si>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</si>
  <si>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</si>
  <si>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Q4 2022</t>
  </si>
  <si>
    <t>IQ Trade-Ally-Driven Multi-Family Participation for the Peoples Gas Service Territory as of Q4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</si>
  <si>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</si>
  <si>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</si>
  <si>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</si>
  <si>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</si>
  <si>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</si>
  <si>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</si>
  <si>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</si>
  <si>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</si>
  <si>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</si>
  <si>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</si>
  <si>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</si>
  <si>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</si>
  <si>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</si>
  <si>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</si>
  <si>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Peoples Gas Service Territory in 2022</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</si>
  <si>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</si>
  <si>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</si>
  <si>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</si>
  <si>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</si>
  <si>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</si>
  <si>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Peoples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</si>
  <si>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</si>
  <si>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</si>
  <si>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</si>
  <si>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</si>
  <si>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</si>
  <si>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</si>
  <si>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</si>
  <si>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</si>
  <si>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</si>
  <si>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</si>
  <si>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</si>
  <si>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Peoples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</si>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</sst>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61">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7" fillId="0" borderId="50" xfId="0" applyFont="1" applyBorder="1"/>
    <xf numFmtId="0" fontId="9" fillId="2" borderId="50" xfId="0" applyFont="1" applyFill="1" applyBorder="1" applyAlignment="1">
      <alignment vertical="center" wrapText="1"/>
    </xf>
    <xf numFmtId="0" fontId="11" fillId="0" borderId="0" xfId="0" applyFont="1"/>
    <xf numFmtId="0" fontId="21" fillId="0" borderId="0" xfId="0" applyFont="1" applyAlignment="1">
      <alignment vertical="center"/>
    </xf>
    <xf numFmtId="0" fontId="11" fillId="0" borderId="0" xfId="0" applyFont="1" applyAlignment="1">
      <alignment horizontal="center" vertical="center"/>
    </xf>
    <xf numFmtId="3" fontId="199" fillId="0" borderId="0" xfId="0" applyNumberFormat="1" applyFont="1" applyAlignment="1">
      <alignment horizontal="right"/>
    </xf>
    <xf numFmtId="3" fontId="199" fillId="0" borderId="0" xfId="0" applyNumberFormat="1" applyFont="1" applyAlignment="1">
      <alignment horizontal="right" vertical="center" wrapText="1"/>
    </xf>
    <xf numFmtId="0" fontId="7" fillId="4" borderId="50" xfId="0" applyFont="1" applyFill="1" applyBorder="1"/>
    <xf numFmtId="3" fontId="200" fillId="4" borderId="52" xfId="0" applyNumberFormat="1" applyFont="1" applyFill="1" applyBorder="1" applyAlignment="1">
      <alignment horizontal="right"/>
    </xf>
    <xf numFmtId="3" fontId="7" fillId="4" borderId="52" xfId="0" applyNumberFormat="1" applyFont="1" applyFill="1" applyBorder="1" applyAlignment="1">
      <alignment horizontal="center"/>
    </xf>
    <xf numFmtId="3" fontId="7" fillId="4" borderId="51" xfId="0" applyNumberFormat="1" applyFont="1" applyFill="1" applyBorder="1" applyAlignment="1">
      <alignment horizontal="center"/>
    </xf>
    <xf numFmtId="0" fontId="7" fillId="0" borderId="50" xfId="0" applyFont="1" applyBorder="1" applyAlignment="1">
      <alignment horizontal="left" indent="1"/>
    </xf>
    <xf numFmtId="0" fontId="7" fillId="0" borderId="50" xfId="0" applyFont="1" applyBorder="1" applyAlignment="1">
      <alignment horizontal="left" vertical="center" inden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7" fillId="0" borderId="50" xfId="0" applyFont="1" applyBorder="1" applyAlignment="1"/>
    <xf numFmtId="0" fontId="7" fillId="0" borderId="52" xfId="0" applyFont="1" applyBorder="1" applyAlignment="1"/>
    <xf numFmtId="0" fontId="7" fillId="0" borderId="51" xfId="0" applyFont="1" applyBorder="1" applyAlignment="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cellXfs>
  <cellStyles count="47142">
    <cellStyle name=" _x0007_LÓ_x0018_ÄþÍN^NuNVþˆHÁ_x0001__x0018_(n" xfId="251"/>
    <cellStyle name="%" xfId="252"/>
    <cellStyle name="_2008 GDM ALLOCATIONS-Oct2007 (3)" xfId="253"/>
    <cellStyle name="_AOC EAC Summary" xfId="254"/>
    <cellStyle name="_Appendix D- IT-INF Rate Cards" xfId="255"/>
    <cellStyle name="_Book1" xfId="256"/>
    <cellStyle name="_BP Recompete General Pricing v02" xfId="257"/>
    <cellStyle name="_BP TGEM General Pricing v01" xfId="258"/>
    <cellStyle name="_Court QRAMs v2" xfId="259"/>
    <cellStyle name="_Credit Memo - CO21 version" xfId="260"/>
    <cellStyle name="_Duke Pricing Model v03" xfId="261"/>
    <cellStyle name="_Exelon General Pricing v03" xfId="262"/>
    <cellStyle name="_FP Revenue 12628 INEOS P08-08" xfId="263"/>
    <cellStyle name="_FTE by tower by location.v.3 sdm" xfId="264"/>
    <cellStyle name="_HA Pricing Assumptions-FINAL drk ok" xfId="265"/>
    <cellStyle name="_hours and tickets" xfId="266"/>
    <cellStyle name="_hours and tickets_Calpine Pricing Model v12" xfId="267"/>
    <cellStyle name="_IFOX" xfId="268"/>
    <cellStyle name="_Inv #21-13849-25 Jul'08 True Up FY09 P08 Approved 081508" xfId="269"/>
    <cellStyle name="_ITS Sourcing General Pricing v01" xfId="270"/>
    <cellStyle name="_ITS Sourcing Pricing Model v07" xfId="271"/>
    <cellStyle name="_Labor Build Up Template v01" xfId="272"/>
    <cellStyle name="_LE_201001_SAIC_MDM_UGBU_Gantt_Final" xfId="273"/>
    <cellStyle name="_Network Costs" xfId="274"/>
    <cellStyle name="_November 2008 SLR Performance Summary" xfId="275"/>
    <cellStyle name="_Paramount CONTRACT Cost Build Version 081206 - GETRONICS" xfId="276"/>
    <cellStyle name="_Paramount CONTRACT Cost Build Version 081206 - GETRONICS_Calpine Pricing Model v12" xfId="277"/>
    <cellStyle name="_PepsiCo Annex C-2 (Pricing Model - TRANSITION) 23 May 06_Final" xfId="278"/>
    <cellStyle name="_PI Data Center Data Collection Template 11.17.04" xfId="279"/>
    <cellStyle name="_PI Data Center Data Collection Template 11.17.04_Calpine Pricing Model v12" xfId="280"/>
    <cellStyle name="_PI Network Data Collection Template 11.16.04" xfId="281"/>
    <cellStyle name="_PI Network Data Collection Template 11.16.04_Calpine Pricing Model v12" xfId="282"/>
    <cellStyle name="_PNMR Cumulative Invoice Dollar Value Summary" xfId="283"/>
    <cellStyle name="_PNMR General Pricing v01" xfId="284"/>
    <cellStyle name="_Pricing Model to tie to SAIC 2007 FTE Submission 9-17-06" xfId="285"/>
    <cellStyle name="_SCSD Pricing Model v20" xfId="286"/>
    <cellStyle name="_SCSD Pricing Model_BAFO r4_BARFO gdw" xfId="287"/>
    <cellStyle name="_Site Data" xfId="288"/>
    <cellStyle name="_Summary" xfId="289"/>
    <cellStyle name="_TDSP-Network Hardware Estimates_v01 (12)sdm" xfId="290"/>
    <cellStyle name="¨_x000c_ LŒB" xfId="291"/>
    <cellStyle name="0,0_x000d__x000a_NA_x000d__x000a_" xfId="292"/>
    <cellStyle name="1" xfId="293"/>
    <cellStyle name="2" xfId="294"/>
    <cellStyle name="20% - Accent1" xfId="45991" builtinId="30" customBuiltin="1"/>
    <cellStyle name="20% - Accent1 2" xfId="130"/>
    <cellStyle name="20% - Accent1 2 2" xfId="296"/>
    <cellStyle name="20% - Accent1 2 2 2" xfId="9232"/>
    <cellStyle name="20% - Accent1 2 2 3" xfId="46070"/>
    <cellStyle name="20% - Accent1 2 3" xfId="297"/>
    <cellStyle name="20% - Accent1 2 3 2" xfId="298"/>
    <cellStyle name="20% - Accent1 2 3 2 2" xfId="299"/>
    <cellStyle name="20% - Accent1 2 3 2 2 2" xfId="300"/>
    <cellStyle name="20% - Accent1 2 3 2 3" xfId="301"/>
    <cellStyle name="20% - Accent1 2 3 3" xfId="302"/>
    <cellStyle name="20% - Accent1 2 3 3 2" xfId="303"/>
    <cellStyle name="20% - Accent1 2 3 4" xfId="304"/>
    <cellStyle name="20% - Accent1 2 3 5" xfId="46146"/>
    <cellStyle name="20% - Accent1 2 4" xfId="305"/>
    <cellStyle name="20% - Accent1 2 4 2" xfId="306"/>
    <cellStyle name="20% - Accent1 2 4 2 2" xfId="307"/>
    <cellStyle name="20% - Accent1 2 4 3" xfId="308"/>
    <cellStyle name="20% - Accent1 2 5" xfId="309"/>
    <cellStyle name="20% - Accent1 2 5 2" xfId="310"/>
    <cellStyle name="20% - Accent1 2 6" xfId="311"/>
    <cellStyle name="20% - Accent1 2 7" xfId="295"/>
    <cellStyle name="20% - Accent1 3" xfId="172"/>
    <cellStyle name="20% - Accent1 3 2" xfId="313"/>
    <cellStyle name="20% - Accent1 3 3" xfId="10696"/>
    <cellStyle name="20% - Accent1 3 4" xfId="312"/>
    <cellStyle name="20% - Accent1 3 5" xfId="46038"/>
    <cellStyle name="20% - Accent1 4" xfId="314"/>
    <cellStyle name="20% - Accent1 4 2" xfId="9233"/>
    <cellStyle name="20% - Accent1 4 3" xfId="9234"/>
    <cellStyle name="20% - Accent1 5" xfId="9235"/>
    <cellStyle name="20% - Accent1 6" xfId="9236"/>
    <cellStyle name="20% - Accent1 7" xfId="31"/>
    <cellStyle name="20% - Accent1 7 2" xfId="46108"/>
    <cellStyle name="20% - Accent1 8" xfId="46124"/>
    <cellStyle name="20% - Accent2" xfId="45994" builtinId="34" customBuiltin="1"/>
    <cellStyle name="20% - Accent2 2" xfId="134"/>
    <cellStyle name="20% - Accent2 2 2" xfId="316"/>
    <cellStyle name="20% - Accent2 2 2 2" xfId="9237"/>
    <cellStyle name="20% - Accent2 2 2 3" xfId="46072"/>
    <cellStyle name="20% - Accent2 2 3" xfId="317"/>
    <cellStyle name="20% - Accent2 2 3 2" xfId="318"/>
    <cellStyle name="20% - Accent2 2 3 2 2" xfId="319"/>
    <cellStyle name="20% - Accent2 2 3 2 2 2" xfId="320"/>
    <cellStyle name="20% - Accent2 2 3 2 3" xfId="321"/>
    <cellStyle name="20% - Accent2 2 3 3" xfId="322"/>
    <cellStyle name="20% - Accent2 2 3 3 2" xfId="323"/>
    <cellStyle name="20% - Accent2 2 3 4" xfId="324"/>
    <cellStyle name="20% - Accent2 2 3 5" xfId="46147"/>
    <cellStyle name="20% - Accent2 2 4" xfId="325"/>
    <cellStyle name="20% - Accent2 2 4 2" xfId="326"/>
    <cellStyle name="20% - Accent2 2 4 2 2" xfId="327"/>
    <cellStyle name="20% - Accent2 2 4 3" xfId="328"/>
    <cellStyle name="20% - Accent2 2 5" xfId="329"/>
    <cellStyle name="20% - Accent2 2 5 2" xfId="330"/>
    <cellStyle name="20% - Accent2 2 6" xfId="331"/>
    <cellStyle name="20% - Accent2 2 7" xfId="315"/>
    <cellStyle name="20% - Accent2 3" xfId="176"/>
    <cellStyle name="20% - Accent2 3 2" xfId="333"/>
    <cellStyle name="20% - Accent2 3 3" xfId="10697"/>
    <cellStyle name="20% - Accent2 3 4" xfId="332"/>
    <cellStyle name="20% - Accent2 3 5" xfId="46042"/>
    <cellStyle name="20% - Accent2 4" xfId="334"/>
    <cellStyle name="20% - Accent2 4 2" xfId="9238"/>
    <cellStyle name="20% - Accent2 4 3" xfId="9239"/>
    <cellStyle name="20% - Accent2 5" xfId="9240"/>
    <cellStyle name="20% - Accent2 6" xfId="9241"/>
    <cellStyle name="20% - Accent2 7" xfId="35"/>
    <cellStyle name="20% - Accent2 7 2" xfId="46110"/>
    <cellStyle name="20% - Accent2 8" xfId="46126"/>
    <cellStyle name="20% - Accent3" xfId="45997" builtinId="38" customBuiltin="1"/>
    <cellStyle name="20% - Accent3 2" xfId="138"/>
    <cellStyle name="20% - Accent3 2 2" xfId="336"/>
    <cellStyle name="20% - Accent3 2 2 2" xfId="9242"/>
    <cellStyle name="20% - Accent3 2 2 3" xfId="46074"/>
    <cellStyle name="20% - Accent3 2 3" xfId="337"/>
    <cellStyle name="20% - Accent3 2 3 2" xfId="338"/>
    <cellStyle name="20% - Accent3 2 3 2 2" xfId="339"/>
    <cellStyle name="20% - Accent3 2 3 2 2 2" xfId="340"/>
    <cellStyle name="20% - Accent3 2 3 2 3" xfId="341"/>
    <cellStyle name="20% - Accent3 2 3 3" xfId="342"/>
    <cellStyle name="20% - Accent3 2 3 3 2" xfId="343"/>
    <cellStyle name="20% - Accent3 2 3 4" xfId="344"/>
    <cellStyle name="20% - Accent3 2 3 5" xfId="46148"/>
    <cellStyle name="20% - Accent3 2 4" xfId="345"/>
    <cellStyle name="20% - Accent3 2 4 2" xfId="346"/>
    <cellStyle name="20% - Accent3 2 4 2 2" xfId="347"/>
    <cellStyle name="20% - Accent3 2 4 3" xfId="348"/>
    <cellStyle name="20% - Accent3 2 5" xfId="349"/>
    <cellStyle name="20% - Accent3 2 5 2" xfId="350"/>
    <cellStyle name="20% - Accent3 2 6" xfId="351"/>
    <cellStyle name="20% - Accent3 2 7" xfId="335"/>
    <cellStyle name="20% - Accent3 3" xfId="180"/>
    <cellStyle name="20% - Accent3 3 2" xfId="353"/>
    <cellStyle name="20% - Accent3 3 3" xfId="10698"/>
    <cellStyle name="20% - Accent3 3 4" xfId="352"/>
    <cellStyle name="20% - Accent3 3 5" xfId="46045"/>
    <cellStyle name="20% - Accent3 4" xfId="354"/>
    <cellStyle name="20% - Accent3 4 2" xfId="9243"/>
    <cellStyle name="20% - Accent3 4 3" xfId="9244"/>
    <cellStyle name="20% - Accent3 5" xfId="9245"/>
    <cellStyle name="20% - Accent3 6" xfId="9246"/>
    <cellStyle name="20% - Accent3 7" xfId="39"/>
    <cellStyle name="20% - Accent3 7 2" xfId="46112"/>
    <cellStyle name="20% - Accent3 8" xfId="46128"/>
    <cellStyle name="20% - Accent4" xfId="46000" builtinId="42" customBuiltin="1"/>
    <cellStyle name="20% - Accent4 2" xfId="142"/>
    <cellStyle name="20% - Accent4 2 2" xfId="356"/>
    <cellStyle name="20% - Accent4 2 2 2" xfId="9247"/>
    <cellStyle name="20% - Accent4 2 2 3" xfId="46076"/>
    <cellStyle name="20% - Accent4 2 3" xfId="357"/>
    <cellStyle name="20% - Accent4 2 3 2" xfId="358"/>
    <cellStyle name="20% - Accent4 2 3 2 2" xfId="359"/>
    <cellStyle name="20% - Accent4 2 3 2 2 2" xfId="360"/>
    <cellStyle name="20% - Accent4 2 3 2 3" xfId="361"/>
    <cellStyle name="20% - Accent4 2 3 3" xfId="362"/>
    <cellStyle name="20% - Accent4 2 3 3 2" xfId="363"/>
    <cellStyle name="20% - Accent4 2 3 4" xfId="364"/>
    <cellStyle name="20% - Accent4 2 3 5" xfId="46149"/>
    <cellStyle name="20% - Accent4 2 4" xfId="365"/>
    <cellStyle name="20% - Accent4 2 4 2" xfId="366"/>
    <cellStyle name="20% - Accent4 2 4 2 2" xfId="367"/>
    <cellStyle name="20% - Accent4 2 4 3" xfId="368"/>
    <cellStyle name="20% - Accent4 2 5" xfId="369"/>
    <cellStyle name="20% - Accent4 2 5 2" xfId="370"/>
    <cellStyle name="20% - Accent4 2 6" xfId="371"/>
    <cellStyle name="20% - Accent4 2 7" xfId="355"/>
    <cellStyle name="20% - Accent4 3" xfId="184"/>
    <cellStyle name="20% - Accent4 3 2" xfId="373"/>
    <cellStyle name="20% - Accent4 3 3" xfId="10699"/>
    <cellStyle name="20% - Accent4 3 4" xfId="372"/>
    <cellStyle name="20% - Accent4 3 5" xfId="46049"/>
    <cellStyle name="20% - Accent4 4" xfId="374"/>
    <cellStyle name="20% - Accent4 4 2" xfId="9248"/>
    <cellStyle name="20% - Accent4 4 3" xfId="9249"/>
    <cellStyle name="20% - Accent4 5" xfId="9250"/>
    <cellStyle name="20% - Accent4 6" xfId="9251"/>
    <cellStyle name="20% - Accent4 7" xfId="43"/>
    <cellStyle name="20% - Accent4 7 2" xfId="46114"/>
    <cellStyle name="20% - Accent4 8" xfId="46130"/>
    <cellStyle name="20% - Accent5" xfId="46003" builtinId="46" customBuiltin="1"/>
    <cellStyle name="20% - Accent5 2" xfId="146"/>
    <cellStyle name="20% - Accent5 2 2" xfId="376"/>
    <cellStyle name="20% - Accent5 2 2 2" xfId="46078"/>
    <cellStyle name="20% - Accent5 2 3" xfId="377"/>
    <cellStyle name="20% - Accent5 2 3 2" xfId="378"/>
    <cellStyle name="20% - Accent5 2 3 2 2" xfId="379"/>
    <cellStyle name="20% - Accent5 2 3 2 2 2" xfId="380"/>
    <cellStyle name="20% - Accent5 2 3 2 3" xfId="381"/>
    <cellStyle name="20% - Accent5 2 3 3" xfId="382"/>
    <cellStyle name="20% - Accent5 2 3 3 2" xfId="383"/>
    <cellStyle name="20% - Accent5 2 3 4" xfId="384"/>
    <cellStyle name="20% - Accent5 2 3 5" xfId="46150"/>
    <cellStyle name="20% - Accent5 2 4" xfId="385"/>
    <cellStyle name="20% - Accent5 2 4 2" xfId="386"/>
    <cellStyle name="20% - Accent5 2 4 2 2" xfId="387"/>
    <cellStyle name="20% - Accent5 2 4 3" xfId="388"/>
    <cellStyle name="20% - Accent5 2 5" xfId="389"/>
    <cellStyle name="20% - Accent5 2 5 2" xfId="390"/>
    <cellStyle name="20% - Accent5 2 6" xfId="391"/>
    <cellStyle name="20% - Accent5 2 7" xfId="375"/>
    <cellStyle name="20% - Accent5 3" xfId="188"/>
    <cellStyle name="20% - Accent5 3 2" xfId="393"/>
    <cellStyle name="20% - Accent5 3 2 2" xfId="14332"/>
    <cellStyle name="20% - Accent5 3 3" xfId="9252"/>
    <cellStyle name="20% - Accent5 3 4" xfId="392"/>
    <cellStyle name="20% - Accent5 3 5" xfId="46053"/>
    <cellStyle name="20% - Accent5 4" xfId="394"/>
    <cellStyle name="20% - Accent5 4 2" xfId="13506"/>
    <cellStyle name="20% - Accent5 5" xfId="9253"/>
    <cellStyle name="20% - Accent5 6" xfId="47"/>
    <cellStyle name="20% - Accent5 6 2" xfId="46091"/>
    <cellStyle name="20% - Accent5 7" xfId="46116"/>
    <cellStyle name="20% - Accent5 8" xfId="46132"/>
    <cellStyle name="20% - Accent6" xfId="46006" builtinId="50" customBuiltin="1"/>
    <cellStyle name="20% - Accent6 2" xfId="150"/>
    <cellStyle name="20% - Accent6 2 2" xfId="396"/>
    <cellStyle name="20% - Accent6 2 2 2" xfId="46080"/>
    <cellStyle name="20% - Accent6 2 3" xfId="397"/>
    <cellStyle name="20% - Accent6 2 3 2" xfId="398"/>
    <cellStyle name="20% - Accent6 2 3 2 2" xfId="399"/>
    <cellStyle name="20% - Accent6 2 3 2 2 2" xfId="400"/>
    <cellStyle name="20% - Accent6 2 3 2 3" xfId="401"/>
    <cellStyle name="20% - Accent6 2 3 3" xfId="402"/>
    <cellStyle name="20% - Accent6 2 3 3 2" xfId="403"/>
    <cellStyle name="20% - Accent6 2 3 4" xfId="404"/>
    <cellStyle name="20% - Accent6 2 3 5" xfId="46151"/>
    <cellStyle name="20% - Accent6 2 4" xfId="405"/>
    <cellStyle name="20% - Accent6 2 4 2" xfId="406"/>
    <cellStyle name="20% - Accent6 2 4 2 2" xfId="407"/>
    <cellStyle name="20% - Accent6 2 4 3" xfId="408"/>
    <cellStyle name="20% - Accent6 2 5" xfId="409"/>
    <cellStyle name="20% - Accent6 2 5 2" xfId="410"/>
    <cellStyle name="20% - Accent6 2 6" xfId="411"/>
    <cellStyle name="20% - Accent6 2 7" xfId="395"/>
    <cellStyle name="20% - Accent6 3" xfId="192"/>
    <cellStyle name="20% - Accent6 3 2" xfId="413"/>
    <cellStyle name="20% - Accent6 3 2 2" xfId="14334"/>
    <cellStyle name="20% - Accent6 3 3" xfId="9254"/>
    <cellStyle name="20% - Accent6 3 4" xfId="412"/>
    <cellStyle name="20% - Accent6 3 5" xfId="46057"/>
    <cellStyle name="20% - Accent6 4" xfId="414"/>
    <cellStyle name="20% - Accent6 4 2" xfId="13509"/>
    <cellStyle name="20% - Accent6 5" xfId="9255"/>
    <cellStyle name="20% - Accent6 6" xfId="51"/>
    <cellStyle name="20% - Accent6 6 2" xfId="46092"/>
    <cellStyle name="20% - Accent6 7" xfId="46118"/>
    <cellStyle name="20% - Accent6 8" xfId="46134"/>
    <cellStyle name="40% - Accent1" xfId="45992" builtinId="31" customBuiltin="1"/>
    <cellStyle name="40% - Accent1 2" xfId="131"/>
    <cellStyle name="40% - Accent1 2 2" xfId="416"/>
    <cellStyle name="40% - Accent1 2 2 2" xfId="9256"/>
    <cellStyle name="40% - Accent1 2 2 3" xfId="46071"/>
    <cellStyle name="40% - Accent1 2 3" xfId="417"/>
    <cellStyle name="40% - Accent1 2 3 2" xfId="418"/>
    <cellStyle name="40% - Accent1 2 3 2 2" xfId="419"/>
    <cellStyle name="40% - Accent1 2 3 2 2 2" xfId="420"/>
    <cellStyle name="40% - Accent1 2 3 2 3" xfId="421"/>
    <cellStyle name="40% - Accent1 2 3 3" xfId="422"/>
    <cellStyle name="40% - Accent1 2 3 3 2" xfId="423"/>
    <cellStyle name="40% - Accent1 2 3 4" xfId="424"/>
    <cellStyle name="40% - Accent1 2 3 5" xfId="46152"/>
    <cellStyle name="40% - Accent1 2 4" xfId="425"/>
    <cellStyle name="40% - Accent1 2 4 2" xfId="426"/>
    <cellStyle name="40% - Accent1 2 4 2 2" xfId="427"/>
    <cellStyle name="40% - Accent1 2 4 3" xfId="428"/>
    <cellStyle name="40% - Accent1 2 5" xfId="429"/>
    <cellStyle name="40% - Accent1 2 5 2" xfId="430"/>
    <cellStyle name="40% - Accent1 2 6" xfId="431"/>
    <cellStyle name="40% - Accent1 2 7" xfId="415"/>
    <cellStyle name="40% - Accent1 3" xfId="173"/>
    <cellStyle name="40% - Accent1 3 2" xfId="433"/>
    <cellStyle name="40% - Accent1 3 3" xfId="10700"/>
    <cellStyle name="40% - Accent1 3 4" xfId="432"/>
    <cellStyle name="40% - Accent1 3 5" xfId="46039"/>
    <cellStyle name="40% - Accent1 4" xfId="434"/>
    <cellStyle name="40% - Accent1 4 2" xfId="9257"/>
    <cellStyle name="40% - Accent1 4 3" xfId="9258"/>
    <cellStyle name="40% - Accent1 5" xfId="9259"/>
    <cellStyle name="40% - Accent1 6" xfId="9260"/>
    <cellStyle name="40% - Accent1 7" xfId="32"/>
    <cellStyle name="40% - Accent1 7 2" xfId="46109"/>
    <cellStyle name="40% - Accent1 8" xfId="46125"/>
    <cellStyle name="40% - Accent2" xfId="45995" builtinId="35" customBuiltin="1"/>
    <cellStyle name="40% - Accent2 2" xfId="135"/>
    <cellStyle name="40% - Accent2 2 2" xfId="436"/>
    <cellStyle name="40% - Accent2 2 2 2" xfId="46073"/>
    <cellStyle name="40% - Accent2 2 3" xfId="437"/>
    <cellStyle name="40% - Accent2 2 3 2" xfId="438"/>
    <cellStyle name="40% - Accent2 2 3 2 2" xfId="439"/>
    <cellStyle name="40% - Accent2 2 3 2 2 2" xfId="440"/>
    <cellStyle name="40% - Accent2 2 3 2 3" xfId="441"/>
    <cellStyle name="40% - Accent2 2 3 3" xfId="442"/>
    <cellStyle name="40% - Accent2 2 3 3 2" xfId="443"/>
    <cellStyle name="40% - Accent2 2 3 4" xfId="444"/>
    <cellStyle name="40% - Accent2 2 3 5" xfId="46153"/>
    <cellStyle name="40% - Accent2 2 4" xfId="445"/>
    <cellStyle name="40% - Accent2 2 4 2" xfId="446"/>
    <cellStyle name="40% - Accent2 2 4 2 2" xfId="447"/>
    <cellStyle name="40% - Accent2 2 4 3" xfId="448"/>
    <cellStyle name="40% - Accent2 2 5" xfId="449"/>
    <cellStyle name="40% - Accent2 2 5 2" xfId="450"/>
    <cellStyle name="40% - Accent2 2 6" xfId="451"/>
    <cellStyle name="40% - Accent2 2 7" xfId="435"/>
    <cellStyle name="40% - Accent2 3" xfId="177"/>
    <cellStyle name="40% - Accent2 3 2" xfId="453"/>
    <cellStyle name="40% - Accent2 3 2 2" xfId="14331"/>
    <cellStyle name="40% - Accent2 3 3" xfId="9261"/>
    <cellStyle name="40% - Accent2 3 4" xfId="452"/>
    <cellStyle name="40% - Accent2 3 5" xfId="46043"/>
    <cellStyle name="40% - Accent2 4" xfId="454"/>
    <cellStyle name="40% - Accent2 4 2" xfId="13504"/>
    <cellStyle name="40% - Accent2 5" xfId="9262"/>
    <cellStyle name="40% - Accent2 6" xfId="36"/>
    <cellStyle name="40% - Accent2 6 2" xfId="46093"/>
    <cellStyle name="40% - Accent2 7" xfId="46111"/>
    <cellStyle name="40% - Accent2 8" xfId="46127"/>
    <cellStyle name="40% - Accent3" xfId="45998" builtinId="39" customBuiltin="1"/>
    <cellStyle name="40% - Accent3 2" xfId="139"/>
    <cellStyle name="40% - Accent3 2 2" xfId="456"/>
    <cellStyle name="40% - Accent3 2 2 2" xfId="9263"/>
    <cellStyle name="40% - Accent3 2 2 3" xfId="46075"/>
    <cellStyle name="40% - Accent3 2 3" xfId="457"/>
    <cellStyle name="40% - Accent3 2 3 2" xfId="458"/>
    <cellStyle name="40% - Accent3 2 3 2 2" xfId="459"/>
    <cellStyle name="40% - Accent3 2 3 2 2 2" xfId="460"/>
    <cellStyle name="40% - Accent3 2 3 2 3" xfId="461"/>
    <cellStyle name="40% - Accent3 2 3 3" xfId="462"/>
    <cellStyle name="40% - Accent3 2 3 3 2" xfId="463"/>
    <cellStyle name="40% - Accent3 2 3 4" xfId="464"/>
    <cellStyle name="40% - Accent3 2 3 5" xfId="46154"/>
    <cellStyle name="40% - Accent3 2 4" xfId="465"/>
    <cellStyle name="40% - Accent3 2 4 2" xfId="466"/>
    <cellStyle name="40% - Accent3 2 4 2 2" xfId="467"/>
    <cellStyle name="40% - Accent3 2 4 3" xfId="468"/>
    <cellStyle name="40% - Accent3 2 5" xfId="469"/>
    <cellStyle name="40% - Accent3 2 5 2" xfId="470"/>
    <cellStyle name="40% - Accent3 2 6" xfId="471"/>
    <cellStyle name="40% - Accent3 2 7" xfId="455"/>
    <cellStyle name="40% - Accent3 3" xfId="181"/>
    <cellStyle name="40% - Accent3 3 2" xfId="473"/>
    <cellStyle name="40% - Accent3 3 3" xfId="10701"/>
    <cellStyle name="40% - Accent3 3 4" xfId="472"/>
    <cellStyle name="40% - Accent3 3 5" xfId="46046"/>
    <cellStyle name="40% - Accent3 4" xfId="474"/>
    <cellStyle name="40% - Accent3 4 2" xfId="9264"/>
    <cellStyle name="40% - Accent3 4 3" xfId="9265"/>
    <cellStyle name="40% - Accent3 5" xfId="9266"/>
    <cellStyle name="40% - Accent3 6" xfId="9267"/>
    <cellStyle name="40% - Accent3 7" xfId="40"/>
    <cellStyle name="40% - Accent3 7 2" xfId="46113"/>
    <cellStyle name="40% - Accent3 8" xfId="46129"/>
    <cellStyle name="40% - Accent4" xfId="46001" builtinId="43" customBuiltin="1"/>
    <cellStyle name="40% - Accent4 2" xfId="143"/>
    <cellStyle name="40% - Accent4 2 2" xfId="476"/>
    <cellStyle name="40% - Accent4 2 2 2" xfId="9268"/>
    <cellStyle name="40% - Accent4 2 2 3" xfId="46077"/>
    <cellStyle name="40% - Accent4 2 3" xfId="477"/>
    <cellStyle name="40% - Accent4 2 3 2" xfId="478"/>
    <cellStyle name="40% - Accent4 2 3 2 2" xfId="479"/>
    <cellStyle name="40% - Accent4 2 3 2 2 2" xfId="480"/>
    <cellStyle name="40% - Accent4 2 3 2 3" xfId="481"/>
    <cellStyle name="40% - Accent4 2 3 3" xfId="482"/>
    <cellStyle name="40% - Accent4 2 3 3 2" xfId="483"/>
    <cellStyle name="40% - Accent4 2 3 4" xfId="484"/>
    <cellStyle name="40% - Accent4 2 3 5" xfId="46155"/>
    <cellStyle name="40% - Accent4 2 4" xfId="485"/>
    <cellStyle name="40% - Accent4 2 4 2" xfId="486"/>
    <cellStyle name="40% - Accent4 2 4 2 2" xfId="487"/>
    <cellStyle name="40% - Accent4 2 4 3" xfId="488"/>
    <cellStyle name="40% - Accent4 2 5" xfId="489"/>
    <cellStyle name="40% - Accent4 2 5 2" xfId="490"/>
    <cellStyle name="40% - Accent4 2 6" xfId="491"/>
    <cellStyle name="40% - Accent4 2 7" xfId="475"/>
    <cellStyle name="40% - Accent4 3" xfId="185"/>
    <cellStyle name="40% - Accent4 3 2" xfId="493"/>
    <cellStyle name="40% - Accent4 3 3" xfId="10702"/>
    <cellStyle name="40% - Accent4 3 4" xfId="492"/>
    <cellStyle name="40% - Accent4 3 5" xfId="46050"/>
    <cellStyle name="40% - Accent4 4" xfId="494"/>
    <cellStyle name="40% - Accent4 4 2" xfId="9269"/>
    <cellStyle name="40% - Accent4 4 3" xfId="9270"/>
    <cellStyle name="40% - Accent4 5" xfId="9271"/>
    <cellStyle name="40% - Accent4 6" xfId="9272"/>
    <cellStyle name="40% - Accent4 7" xfId="44"/>
    <cellStyle name="40% - Accent4 7 2" xfId="46115"/>
    <cellStyle name="40% - Accent4 8" xfId="46131"/>
    <cellStyle name="40% - Accent5" xfId="46004" builtinId="47" customBuiltin="1"/>
    <cellStyle name="40% - Accent5 2" xfId="147"/>
    <cellStyle name="40% - Accent5 2 2" xfId="496"/>
    <cellStyle name="40% - Accent5 2 2 2" xfId="46079"/>
    <cellStyle name="40% - Accent5 2 3" xfId="497"/>
    <cellStyle name="40% - Accent5 2 3 2" xfId="498"/>
    <cellStyle name="40% - Accent5 2 3 2 2" xfId="499"/>
    <cellStyle name="40% - Accent5 2 3 2 2 2" xfId="500"/>
    <cellStyle name="40% - Accent5 2 3 2 3" xfId="501"/>
    <cellStyle name="40% - Accent5 2 3 3" xfId="502"/>
    <cellStyle name="40% - Accent5 2 3 3 2" xfId="503"/>
    <cellStyle name="40% - Accent5 2 3 4" xfId="504"/>
    <cellStyle name="40% - Accent5 2 3 5" xfId="46156"/>
    <cellStyle name="40% - Accent5 2 4" xfId="505"/>
    <cellStyle name="40% - Accent5 2 4 2" xfId="506"/>
    <cellStyle name="40% - Accent5 2 4 2 2" xfId="507"/>
    <cellStyle name="40% - Accent5 2 4 3" xfId="508"/>
    <cellStyle name="40% - Accent5 2 5" xfId="509"/>
    <cellStyle name="40% - Accent5 2 5 2" xfId="510"/>
    <cellStyle name="40% - Accent5 2 6" xfId="511"/>
    <cellStyle name="40% - Accent5 2 7" xfId="495"/>
    <cellStyle name="40% - Accent5 3" xfId="189"/>
    <cellStyle name="40% - Accent5 3 2" xfId="513"/>
    <cellStyle name="40% - Accent5 3 2 2" xfId="14333"/>
    <cellStyle name="40% - Accent5 3 3" xfId="9273"/>
    <cellStyle name="40% - Accent5 3 4" xfId="512"/>
    <cellStyle name="40% - Accent5 3 5" xfId="46054"/>
    <cellStyle name="40% - Accent5 4" xfId="514"/>
    <cellStyle name="40% - Accent5 4 2" xfId="13507"/>
    <cellStyle name="40% - Accent5 5" xfId="9274"/>
    <cellStyle name="40% - Accent5 6" xfId="48"/>
    <cellStyle name="40% - Accent5 6 2" xfId="46094"/>
    <cellStyle name="40% - Accent5 7" xfId="46117"/>
    <cellStyle name="40% - Accent5 8" xfId="46133"/>
    <cellStyle name="40% - Accent6" xfId="46007" builtinId="51" customBuiltin="1"/>
    <cellStyle name="40% - Accent6 2" xfId="151"/>
    <cellStyle name="40% - Accent6 2 2" xfId="516"/>
    <cellStyle name="40% - Accent6 2 2 2" xfId="9275"/>
    <cellStyle name="40% - Accent6 2 2 3" xfId="46081"/>
    <cellStyle name="40% - Accent6 2 3" xfId="517"/>
    <cellStyle name="40% - Accent6 2 3 2" xfId="518"/>
    <cellStyle name="40% - Accent6 2 3 2 2" xfId="519"/>
    <cellStyle name="40% - Accent6 2 3 2 2 2" xfId="520"/>
    <cellStyle name="40% - Accent6 2 3 2 3" xfId="521"/>
    <cellStyle name="40% - Accent6 2 3 3" xfId="522"/>
    <cellStyle name="40% - Accent6 2 3 3 2" xfId="523"/>
    <cellStyle name="40% - Accent6 2 3 4" xfId="524"/>
    <cellStyle name="40% - Accent6 2 3 5" xfId="46157"/>
    <cellStyle name="40% - Accent6 2 4" xfId="525"/>
    <cellStyle name="40% - Accent6 2 4 2" xfId="526"/>
    <cellStyle name="40% - Accent6 2 4 2 2" xfId="527"/>
    <cellStyle name="40% - Accent6 2 4 3" xfId="528"/>
    <cellStyle name="40% - Accent6 2 5" xfId="529"/>
    <cellStyle name="40% - Accent6 2 5 2" xfId="530"/>
    <cellStyle name="40% - Accent6 2 6" xfId="531"/>
    <cellStyle name="40% - Accent6 2 7" xfId="515"/>
    <cellStyle name="40% - Accent6 3" xfId="193"/>
    <cellStyle name="40% - Accent6 3 2" xfId="533"/>
    <cellStyle name="40% - Accent6 3 3" xfId="10703"/>
    <cellStyle name="40% - Accent6 3 4" xfId="532"/>
    <cellStyle name="40% - Accent6 3 5" xfId="46058"/>
    <cellStyle name="40% - Accent6 4" xfId="534"/>
    <cellStyle name="40% - Accent6 4 2" xfId="9276"/>
    <cellStyle name="40% - Accent6 4 3" xfId="9277"/>
    <cellStyle name="40% - Accent6 5" xfId="9278"/>
    <cellStyle name="40% - Accent6 6" xfId="9279"/>
    <cellStyle name="40% - Accent6 7" xfId="52"/>
    <cellStyle name="40% - Accent6 7 2" xfId="46119"/>
    <cellStyle name="40% - Accent6 8" xfId="46135"/>
    <cellStyle name="60% - Accent1 2" xfId="132"/>
    <cellStyle name="60% - Accent1 2 2" xfId="536"/>
    <cellStyle name="60% - Accent1 2 2 2" xfId="10704"/>
    <cellStyle name="60% - Accent1 2 2 2 2" xfId="46159"/>
    <cellStyle name="60% - Accent1 2 2 3" xfId="46040"/>
    <cellStyle name="60% - Accent1 2 3" xfId="9280"/>
    <cellStyle name="60% - Accent1 2 3 2" xfId="46158"/>
    <cellStyle name="60% - Accent1 2 4" xfId="535"/>
    <cellStyle name="60% - Accent1 3" xfId="174"/>
    <cellStyle name="60% - Accent1 3 2" xfId="10705"/>
    <cellStyle name="60% - Accent1 3 3" xfId="537"/>
    <cellStyle name="60% - Accent1 4" xfId="538"/>
    <cellStyle name="60% - Accent1 5" xfId="33"/>
    <cellStyle name="60% - Accent2 2" xfId="136"/>
    <cellStyle name="60% - Accent2 2 2" xfId="540"/>
    <cellStyle name="60% - Accent2 2 2 2" xfId="46160"/>
    <cellStyle name="60% - Accent2 2 2 3" xfId="46044"/>
    <cellStyle name="60% - Accent2 2 3" xfId="539"/>
    <cellStyle name="60% - Accent2 3" xfId="178"/>
    <cellStyle name="60% - Accent2 3 2" xfId="541"/>
    <cellStyle name="60% - Accent2 4" xfId="542"/>
    <cellStyle name="60% - Accent2 5" xfId="37"/>
    <cellStyle name="60% - Accent3 2" xfId="140"/>
    <cellStyle name="60% - Accent3 2 2" xfId="544"/>
    <cellStyle name="60% - Accent3 2 2 2" xfId="10706"/>
    <cellStyle name="60% - Accent3 2 2 2 2" xfId="46162"/>
    <cellStyle name="60% - Accent3 2 2 3" xfId="46047"/>
    <cellStyle name="60% - Accent3 2 3" xfId="9281"/>
    <cellStyle name="60% - Accent3 2 3 2" xfId="46161"/>
    <cellStyle name="60% - Accent3 2 4" xfId="543"/>
    <cellStyle name="60% - Accent3 3" xfId="182"/>
    <cellStyle name="60% - Accent3 3 2" xfId="10707"/>
    <cellStyle name="60% - Accent3 3 3" xfId="545"/>
    <cellStyle name="60% - Accent3 4" xfId="546"/>
    <cellStyle name="60% - Accent3 5" xfId="41"/>
    <cellStyle name="60% - Accent4 2" xfId="144"/>
    <cellStyle name="60% - Accent4 2 2" xfId="548"/>
    <cellStyle name="60% - Accent4 2 2 2" xfId="10708"/>
    <cellStyle name="60% - Accent4 2 2 2 2" xfId="46164"/>
    <cellStyle name="60% - Accent4 2 2 3" xfId="46051"/>
    <cellStyle name="60% - Accent4 2 3" xfId="9282"/>
    <cellStyle name="60% - Accent4 2 3 2" xfId="46163"/>
    <cellStyle name="60% - Accent4 2 4" xfId="547"/>
    <cellStyle name="60% - Accent4 3" xfId="186"/>
    <cellStyle name="60% - Accent4 3 2" xfId="10709"/>
    <cellStyle name="60% - Accent4 3 3" xfId="549"/>
    <cellStyle name="60% - Accent4 4" xfId="550"/>
    <cellStyle name="60% - Accent4 5" xfId="45"/>
    <cellStyle name="60% - Accent5 2" xfId="148"/>
    <cellStyle name="60% - Accent5 2 2" xfId="552"/>
    <cellStyle name="60% - Accent5 2 2 2" xfId="46165"/>
    <cellStyle name="60% - Accent5 2 2 3" xfId="46055"/>
    <cellStyle name="60% - Accent5 2 3" xfId="551"/>
    <cellStyle name="60% - Accent5 3" xfId="190"/>
    <cellStyle name="60% - Accent5 3 2" xfId="553"/>
    <cellStyle name="60% - Accent5 4" xfId="554"/>
    <cellStyle name="60% - Accent5 5" xfId="49"/>
    <cellStyle name="60% - Accent6 2" xfId="152"/>
    <cellStyle name="60% - Accent6 2 2" xfId="556"/>
    <cellStyle name="60% - Accent6 2 2 2" xfId="10710"/>
    <cellStyle name="60% - Accent6 2 2 2 2" xfId="46167"/>
    <cellStyle name="60% - Accent6 2 2 3" xfId="46059"/>
    <cellStyle name="60% - Accent6 2 3" xfId="9283"/>
    <cellStyle name="60% - Accent6 2 3 2" xfId="46166"/>
    <cellStyle name="60% - Accent6 2 4" xfId="555"/>
    <cellStyle name="60% - Accent6 3" xfId="194"/>
    <cellStyle name="60% - Accent6 3 2" xfId="10711"/>
    <cellStyle name="60% - Accent6 3 3" xfId="557"/>
    <cellStyle name="60% - Accent6 4" xfId="558"/>
    <cellStyle name="60% - Accent6 5" xfId="53"/>
    <cellStyle name="Accent1" xfId="45990" builtinId="29" customBuiltin="1"/>
    <cellStyle name="Accent1 2" xfId="129"/>
    <cellStyle name="Accent1 2 2" xfId="560"/>
    <cellStyle name="Accent1 2 2 2" xfId="10712"/>
    <cellStyle name="Accent1 2 2 3" xfId="46169"/>
    <cellStyle name="Accent1 2 3" xfId="9284"/>
    <cellStyle name="Accent1 2 3 2" xfId="46168"/>
    <cellStyle name="Accent1 2 4" xfId="559"/>
    <cellStyle name="Accent1 2 5" xfId="46037"/>
    <cellStyle name="Accent1 3" xfId="171"/>
    <cellStyle name="Accent1 3 2" xfId="10713"/>
    <cellStyle name="Accent1 3 3" xfId="561"/>
    <cellStyle name="Accent1 4" xfId="562"/>
    <cellStyle name="Accent1 5" xfId="30"/>
    <cellStyle name="Accent2" xfId="45993" builtinId="33" customBuiltin="1"/>
    <cellStyle name="Accent2 2" xfId="133"/>
    <cellStyle name="Accent2 2 2" xfId="564"/>
    <cellStyle name="Accent2 2 2 2" xfId="46170"/>
    <cellStyle name="Accent2 2 3" xfId="563"/>
    <cellStyle name="Accent2 2 4" xfId="46041"/>
    <cellStyle name="Accent2 3" xfId="175"/>
    <cellStyle name="Accent2 3 2" xfId="565"/>
    <cellStyle name="Accent2 4" xfId="566"/>
    <cellStyle name="Accent2 5" xfId="34"/>
    <cellStyle name="Accent3" xfId="45996" builtinId="37" customBuiltin="1"/>
    <cellStyle name="Accent3 2" xfId="137"/>
    <cellStyle name="Accent3 2 10" xfId="9285"/>
    <cellStyle name="Accent3 2 11" xfId="9286"/>
    <cellStyle name="Accent3 2 12" xfId="9287"/>
    <cellStyle name="Accent3 2 13" xfId="9288"/>
    <cellStyle name="Accent3 2 14" xfId="9289"/>
    <cellStyle name="Accent3 2 15" xfId="9290"/>
    <cellStyle name="Accent3 2 16" xfId="567"/>
    <cellStyle name="Accent3 2 17" xfId="10693"/>
    <cellStyle name="Accent3 2 2" xfId="568"/>
    <cellStyle name="Accent3 2 2 2" xfId="10714"/>
    <cellStyle name="Accent3 2 2 3" xfId="46172"/>
    <cellStyle name="Accent3 2 3" xfId="9291"/>
    <cellStyle name="Accent3 2 3 2" xfId="46171"/>
    <cellStyle name="Accent3 2 4" xfId="9292"/>
    <cellStyle name="Accent3 2 5" xfId="9293"/>
    <cellStyle name="Accent3 2 6" xfId="9294"/>
    <cellStyle name="Accent3 2 7" xfId="9295"/>
    <cellStyle name="Accent3 2 8" xfId="9296"/>
    <cellStyle name="Accent3 2 9" xfId="9297"/>
    <cellStyle name="Accent3 3" xfId="179"/>
    <cellStyle name="Accent3 3 2" xfId="569"/>
    <cellStyle name="Accent3 4" xfId="570"/>
    <cellStyle name="Accent3 5" xfId="38"/>
    <cellStyle name="Accent4" xfId="45999" builtinId="41" customBuiltin="1"/>
    <cellStyle name="Accent4 2" xfId="141"/>
    <cellStyle name="Accent4 2 2" xfId="572"/>
    <cellStyle name="Accent4 2 2 2" xfId="10715"/>
    <cellStyle name="Accent4 2 2 3" xfId="46174"/>
    <cellStyle name="Accent4 2 3" xfId="9298"/>
    <cellStyle name="Accent4 2 3 2" xfId="46173"/>
    <cellStyle name="Accent4 2 4" xfId="571"/>
    <cellStyle name="Accent4 2 5" xfId="46048"/>
    <cellStyle name="Accent4 3" xfId="183"/>
    <cellStyle name="Accent4 3 2" xfId="10716"/>
    <cellStyle name="Accent4 3 3" xfId="573"/>
    <cellStyle name="Accent4 4" xfId="574"/>
    <cellStyle name="Accent4 5" xfId="42"/>
    <cellStyle name="Accent5" xfId="46002" builtinId="45" customBuiltin="1"/>
    <cellStyle name="Accent5 2" xfId="145"/>
    <cellStyle name="Accent5 2 2" xfId="576"/>
    <cellStyle name="Accent5 2 2 2" xfId="46175"/>
    <cellStyle name="Accent5 2 3" xfId="575"/>
    <cellStyle name="Accent5 2 4" xfId="46052"/>
    <cellStyle name="Accent5 3" xfId="187"/>
    <cellStyle name="Accent5 3 2" xfId="577"/>
    <cellStyle name="Accent5 4" xfId="578"/>
    <cellStyle name="Accent5 5" xfId="46"/>
    <cellStyle name="Accent6" xfId="46005" builtinId="49" customBuiltin="1"/>
    <cellStyle name="Accent6 2" xfId="149"/>
    <cellStyle name="Accent6 2 2" xfId="580"/>
    <cellStyle name="Accent6 2 2 2" xfId="46176"/>
    <cellStyle name="Accent6 2 3" xfId="579"/>
    <cellStyle name="Accent6 2 4" xfId="46056"/>
    <cellStyle name="Accent6 3" xfId="191"/>
    <cellStyle name="Accent6 3 2" xfId="581"/>
    <cellStyle name="Accent6 4" xfId="582"/>
    <cellStyle name="Accent6 5" xfId="50"/>
    <cellStyle name="Add" xfId="583"/>
    <cellStyle name="args.style" xfId="584"/>
    <cellStyle name="Ariel 7 pt. plain" xfId="585"/>
    <cellStyle name="AS1" xfId="586"/>
    <cellStyle name="AS2" xfId="587"/>
    <cellStyle name="AS3" xfId="588"/>
    <cellStyle name="AS4" xfId="589"/>
    <cellStyle name="AS5" xfId="590"/>
    <cellStyle name="B&amp;P" xfId="591"/>
    <cellStyle name="B&amp;P 2" xfId="592"/>
    <cellStyle name="Background" xfId="593"/>
    <cellStyle name="Background 10" xfId="594"/>
    <cellStyle name="Background 10 2" xfId="6098"/>
    <cellStyle name="Background 10 2 2" xfId="20917"/>
    <cellStyle name="Background 10 2 3" xfId="15689"/>
    <cellStyle name="Background 10 3" xfId="15926"/>
    <cellStyle name="Background 10 4" xfId="17218"/>
    <cellStyle name="Background 11" xfId="6097"/>
    <cellStyle name="Background 11 2" xfId="20916"/>
    <cellStyle name="Background 11 3" xfId="24318"/>
    <cellStyle name="Background 12" xfId="15925"/>
    <cellStyle name="Background 13" xfId="35319"/>
    <cellStyle name="Background 2" xfId="595"/>
    <cellStyle name="Background 2 10" xfId="6099"/>
    <cellStyle name="Background 2 10 2" xfId="20918"/>
    <cellStyle name="Background 2 10 3" xfId="15917"/>
    <cellStyle name="Background 2 11" xfId="15927"/>
    <cellStyle name="Background 2 12" xfId="35318"/>
    <cellStyle name="Background 2 2" xfId="596"/>
    <cellStyle name="Background 2 2 10" xfId="6100"/>
    <cellStyle name="Background 2 2 10 2" xfId="20919"/>
    <cellStyle name="Background 2 2 10 3" xfId="15918"/>
    <cellStyle name="Background 2 2 11" xfId="15928"/>
    <cellStyle name="Background 2 2 12" xfId="35317"/>
    <cellStyle name="Background 2 2 2" xfId="597"/>
    <cellStyle name="Background 2 2 2 10" xfId="15929"/>
    <cellStyle name="Background 2 2 2 11" xfId="31672"/>
    <cellStyle name="Background 2 2 2 2" xfId="598"/>
    <cellStyle name="Background 2 2 2 2 10" xfId="6102"/>
    <cellStyle name="Background 2 2 2 2 10 2" xfId="20921"/>
    <cellStyle name="Background 2 2 2 2 10 3" xfId="19408"/>
    <cellStyle name="Background 2 2 2 2 11" xfId="15930"/>
    <cellStyle name="Background 2 2 2 2 12" xfId="35316"/>
    <cellStyle name="Background 2 2 2 2 2" xfId="599"/>
    <cellStyle name="Background 2 2 2 2 2 10" xfId="15931"/>
    <cellStyle name="Background 2 2 2 2 2 11" xfId="35315"/>
    <cellStyle name="Background 2 2 2 2 2 2" xfId="600"/>
    <cellStyle name="Background 2 2 2 2 2 2 2" xfId="601"/>
    <cellStyle name="Background 2 2 2 2 2 2 2 2" xfId="6105"/>
    <cellStyle name="Background 2 2 2 2 2 2 2 2 2" xfId="20924"/>
    <cellStyle name="Background 2 2 2 2 2 2 2 2 3" xfId="15919"/>
    <cellStyle name="Background 2 2 2 2 2 2 2 3" xfId="15933"/>
    <cellStyle name="Background 2 2 2 2 2 2 2 4" xfId="15774"/>
    <cellStyle name="Background 2 2 2 2 2 2 3" xfId="602"/>
    <cellStyle name="Background 2 2 2 2 2 2 3 2" xfId="6106"/>
    <cellStyle name="Background 2 2 2 2 2 2 3 2 2" xfId="20925"/>
    <cellStyle name="Background 2 2 2 2 2 2 3 2 3" xfId="31942"/>
    <cellStyle name="Background 2 2 2 2 2 2 3 3" xfId="15934"/>
    <cellStyle name="Background 2 2 2 2 2 2 3 4" xfId="37761"/>
    <cellStyle name="Background 2 2 2 2 2 2 4" xfId="6104"/>
    <cellStyle name="Background 2 2 2 2 2 2 4 2" xfId="20923"/>
    <cellStyle name="Background 2 2 2 2 2 2 4 3" xfId="32530"/>
    <cellStyle name="Background 2 2 2 2 2 2 5" xfId="15932"/>
    <cellStyle name="Background 2 2 2 2 2 2 6" xfId="35314"/>
    <cellStyle name="Background 2 2 2 2 2 3" xfId="603"/>
    <cellStyle name="Background 2 2 2 2 2 3 2" xfId="604"/>
    <cellStyle name="Background 2 2 2 2 2 3 2 2" xfId="6108"/>
    <cellStyle name="Background 2 2 2 2 2 3 2 2 2" xfId="20927"/>
    <cellStyle name="Background 2 2 2 2 2 3 2 2 3" xfId="24592"/>
    <cellStyle name="Background 2 2 2 2 2 3 2 3" xfId="15936"/>
    <cellStyle name="Background 2 2 2 2 2 3 2 4" xfId="31673"/>
    <cellStyle name="Background 2 2 2 2 2 3 3" xfId="605"/>
    <cellStyle name="Background 2 2 2 2 2 3 3 2" xfId="6109"/>
    <cellStyle name="Background 2 2 2 2 2 3 3 2 2" xfId="20928"/>
    <cellStyle name="Background 2 2 2 2 2 3 3 2 3" xfId="24316"/>
    <cellStyle name="Background 2 2 2 2 2 3 3 3" xfId="15937"/>
    <cellStyle name="Background 2 2 2 2 2 3 3 4" xfId="35271"/>
    <cellStyle name="Background 2 2 2 2 2 3 4" xfId="6107"/>
    <cellStyle name="Background 2 2 2 2 2 3 4 2" xfId="20926"/>
    <cellStyle name="Background 2 2 2 2 2 3 4 3" xfId="32528"/>
    <cellStyle name="Background 2 2 2 2 2 3 5" xfId="15935"/>
    <cellStyle name="Background 2 2 2 2 2 3 6" xfId="31676"/>
    <cellStyle name="Background 2 2 2 2 2 4" xfId="606"/>
    <cellStyle name="Background 2 2 2 2 2 4 2" xfId="607"/>
    <cellStyle name="Background 2 2 2 2 2 4 2 2" xfId="6111"/>
    <cellStyle name="Background 2 2 2 2 2 4 2 2 2" xfId="20930"/>
    <cellStyle name="Background 2 2 2 2 2 4 2 2 3" xfId="15920"/>
    <cellStyle name="Background 2 2 2 2 2 4 2 3" xfId="15939"/>
    <cellStyle name="Background 2 2 2 2 2 4 2 4" xfId="17219"/>
    <cellStyle name="Background 2 2 2 2 2 4 3" xfId="608"/>
    <cellStyle name="Background 2 2 2 2 2 4 3 2" xfId="6112"/>
    <cellStyle name="Background 2 2 2 2 2 4 3 2 2" xfId="20931"/>
    <cellStyle name="Background 2 2 2 2 2 4 3 2 3" xfId="15921"/>
    <cellStyle name="Background 2 2 2 2 2 4 3 3" xfId="15940"/>
    <cellStyle name="Background 2 2 2 2 2 4 3 4" xfId="35312"/>
    <cellStyle name="Background 2 2 2 2 2 4 4" xfId="6110"/>
    <cellStyle name="Background 2 2 2 2 2 4 4 2" xfId="20929"/>
    <cellStyle name="Background 2 2 2 2 2 4 4 3" xfId="24591"/>
    <cellStyle name="Background 2 2 2 2 2 4 5" xfId="15938"/>
    <cellStyle name="Background 2 2 2 2 2 4 6" xfId="35313"/>
    <cellStyle name="Background 2 2 2 2 2 5" xfId="609"/>
    <cellStyle name="Background 2 2 2 2 2 5 2" xfId="610"/>
    <cellStyle name="Background 2 2 2 2 2 5 2 2" xfId="6114"/>
    <cellStyle name="Background 2 2 2 2 2 5 2 2 2" xfId="20933"/>
    <cellStyle name="Background 2 2 2 2 2 5 2 2 3" xfId="24590"/>
    <cellStyle name="Background 2 2 2 2 2 5 2 3" xfId="15942"/>
    <cellStyle name="Background 2 2 2 2 2 5 2 4" xfId="31674"/>
    <cellStyle name="Background 2 2 2 2 2 5 3" xfId="611"/>
    <cellStyle name="Background 2 2 2 2 2 5 3 2" xfId="6115"/>
    <cellStyle name="Background 2 2 2 2 2 5 3 2 2" xfId="20934"/>
    <cellStyle name="Background 2 2 2 2 2 5 3 2 3" xfId="24314"/>
    <cellStyle name="Background 2 2 2 2 2 5 3 3" xfId="15943"/>
    <cellStyle name="Background 2 2 2 2 2 5 3 4" xfId="35311"/>
    <cellStyle name="Background 2 2 2 2 2 5 4" xfId="6113"/>
    <cellStyle name="Background 2 2 2 2 2 5 4 2" xfId="20932"/>
    <cellStyle name="Background 2 2 2 2 2 5 4 3" xfId="32529"/>
    <cellStyle name="Background 2 2 2 2 2 5 5" xfId="15941"/>
    <cellStyle name="Background 2 2 2 2 2 5 6" xfId="31675"/>
    <cellStyle name="Background 2 2 2 2 2 6" xfId="612"/>
    <cellStyle name="Background 2 2 2 2 2 6 2" xfId="613"/>
    <cellStyle name="Background 2 2 2 2 2 6 2 2" xfId="6117"/>
    <cellStyle name="Background 2 2 2 2 2 6 2 2 2" xfId="20936"/>
    <cellStyle name="Background 2 2 2 2 2 6 2 2 3" xfId="15922"/>
    <cellStyle name="Background 2 2 2 2 2 6 2 3" xfId="15945"/>
    <cellStyle name="Background 2 2 2 2 2 6 2 4" xfId="24194"/>
    <cellStyle name="Background 2 2 2 2 2 6 3" xfId="614"/>
    <cellStyle name="Background 2 2 2 2 2 6 3 2" xfId="6118"/>
    <cellStyle name="Background 2 2 2 2 2 6 3 2 2" xfId="20937"/>
    <cellStyle name="Background 2 2 2 2 2 6 3 2 3" xfId="31938"/>
    <cellStyle name="Background 2 2 2 2 2 6 3 3" xfId="15946"/>
    <cellStyle name="Background 2 2 2 2 2 6 3 4" xfId="35309"/>
    <cellStyle name="Background 2 2 2 2 2 6 4" xfId="6116"/>
    <cellStyle name="Background 2 2 2 2 2 6 4 2" xfId="20935"/>
    <cellStyle name="Background 2 2 2 2 2 6 4 3" xfId="32527"/>
    <cellStyle name="Background 2 2 2 2 2 6 5" xfId="15944"/>
    <cellStyle name="Background 2 2 2 2 2 6 6" xfId="35310"/>
    <cellStyle name="Background 2 2 2 2 2 7" xfId="615"/>
    <cellStyle name="Background 2 2 2 2 2 7 2" xfId="6119"/>
    <cellStyle name="Background 2 2 2 2 2 7 2 2" xfId="20938"/>
    <cellStyle name="Background 2 2 2 2 2 7 2 3" xfId="24315"/>
    <cellStyle name="Background 2 2 2 2 2 7 3" xfId="15947"/>
    <cellStyle name="Background 2 2 2 2 2 7 4" xfId="31679"/>
    <cellStyle name="Background 2 2 2 2 2 8" xfId="616"/>
    <cellStyle name="Background 2 2 2 2 2 8 2" xfId="6120"/>
    <cellStyle name="Background 2 2 2 2 2 8 2 2" xfId="20939"/>
    <cellStyle name="Background 2 2 2 2 2 8 2 3" xfId="33681"/>
    <cellStyle name="Background 2 2 2 2 2 8 3" xfId="15948"/>
    <cellStyle name="Background 2 2 2 2 2 8 4" xfId="24193"/>
    <cellStyle name="Background 2 2 2 2 2 9" xfId="6103"/>
    <cellStyle name="Background 2 2 2 2 2 9 2" xfId="20922"/>
    <cellStyle name="Background 2 2 2 2 2 9 3" xfId="31940"/>
    <cellStyle name="Background 2 2 2 2 3" xfId="617"/>
    <cellStyle name="Background 2 2 2 2 3 2" xfId="618"/>
    <cellStyle name="Background 2 2 2 2 3 2 2" xfId="6122"/>
    <cellStyle name="Background 2 2 2 2 3 2 2 2" xfId="20941"/>
    <cellStyle name="Background 2 2 2 2 3 2 2 3" xfId="15924"/>
    <cellStyle name="Background 2 2 2 2 3 2 3" xfId="15950"/>
    <cellStyle name="Background 2 2 2 2 3 2 4" xfId="35307"/>
    <cellStyle name="Background 2 2 2 2 3 3" xfId="619"/>
    <cellStyle name="Background 2 2 2 2 3 3 2" xfId="6123"/>
    <cellStyle name="Background 2 2 2 2 3 3 2 2" xfId="20942"/>
    <cellStyle name="Background 2 2 2 2 3 3 2 3" xfId="31937"/>
    <cellStyle name="Background 2 2 2 2 3 3 3" xfId="15951"/>
    <cellStyle name="Background 2 2 2 2 3 3 4" xfId="24195"/>
    <cellStyle name="Background 2 2 2 2 3 4" xfId="6121"/>
    <cellStyle name="Background 2 2 2 2 3 4 2" xfId="20940"/>
    <cellStyle name="Background 2 2 2 2 3 4 3" xfId="15923"/>
    <cellStyle name="Background 2 2 2 2 3 5" xfId="15949"/>
    <cellStyle name="Background 2 2 2 2 3 6" xfId="35308"/>
    <cellStyle name="Background 2 2 2 2 4" xfId="620"/>
    <cellStyle name="Background 2 2 2 2 4 2" xfId="621"/>
    <cellStyle name="Background 2 2 2 2 4 2 2" xfId="6125"/>
    <cellStyle name="Background 2 2 2 2 4 2 2 2" xfId="20944"/>
    <cellStyle name="Background 2 2 2 2 4 2 2 3" xfId="15640"/>
    <cellStyle name="Background 2 2 2 2 4 2 3" xfId="15953"/>
    <cellStyle name="Background 2 2 2 2 4 2 4" xfId="31678"/>
    <cellStyle name="Background 2 2 2 2 4 3" xfId="622"/>
    <cellStyle name="Background 2 2 2 2 4 3 2" xfId="6126"/>
    <cellStyle name="Background 2 2 2 2 4 3 2 2" xfId="20945"/>
    <cellStyle name="Background 2 2 2 2 4 3 2 3" xfId="32526"/>
    <cellStyle name="Background 2 2 2 2 4 3 3" xfId="15954"/>
    <cellStyle name="Background 2 2 2 2 4 3 4" xfId="31677"/>
    <cellStyle name="Background 2 2 2 2 4 4" xfId="6124"/>
    <cellStyle name="Background 2 2 2 2 4 4 2" xfId="20943"/>
    <cellStyle name="Background 2 2 2 2 4 4 3" xfId="32525"/>
    <cellStyle name="Background 2 2 2 2 4 5" xfId="15952"/>
    <cellStyle name="Background 2 2 2 2 4 6" xfId="35306"/>
    <cellStyle name="Background 2 2 2 2 5" xfId="623"/>
    <cellStyle name="Background 2 2 2 2 5 2" xfId="624"/>
    <cellStyle name="Background 2 2 2 2 5 2 2" xfId="6128"/>
    <cellStyle name="Background 2 2 2 2 5 2 2 2" xfId="20947"/>
    <cellStyle name="Background 2 2 2 2 5 2 2 3" xfId="31939"/>
    <cellStyle name="Background 2 2 2 2 5 2 3" xfId="15956"/>
    <cellStyle name="Background 2 2 2 2 5 2 4" xfId="35304"/>
    <cellStyle name="Background 2 2 2 2 5 3" xfId="625"/>
    <cellStyle name="Background 2 2 2 2 5 3 2" xfId="6129"/>
    <cellStyle name="Background 2 2 2 2 5 3 2 2" xfId="20948"/>
    <cellStyle name="Background 2 2 2 2 5 3 2 3" xfId="32524"/>
    <cellStyle name="Background 2 2 2 2 5 3 3" xfId="15957"/>
    <cellStyle name="Background 2 2 2 2 5 3 4" xfId="24197"/>
    <cellStyle name="Background 2 2 2 2 5 4" xfId="6127"/>
    <cellStyle name="Background 2 2 2 2 5 4 2" xfId="20946"/>
    <cellStyle name="Background 2 2 2 2 5 4 3" xfId="24587"/>
    <cellStyle name="Background 2 2 2 2 5 5" xfId="15955"/>
    <cellStyle name="Background 2 2 2 2 5 6" xfId="35305"/>
    <cellStyle name="Background 2 2 2 2 6" xfId="626"/>
    <cellStyle name="Background 2 2 2 2 6 2" xfId="627"/>
    <cellStyle name="Background 2 2 2 2 6 2 2" xfId="6131"/>
    <cellStyle name="Background 2 2 2 2 6 2 2 2" xfId="20950"/>
    <cellStyle name="Background 2 2 2 2 6 2 2 3" xfId="15705"/>
    <cellStyle name="Background 2 2 2 2 6 2 3" xfId="15959"/>
    <cellStyle name="Background 2 2 2 2 6 2 4" xfId="31682"/>
    <cellStyle name="Background 2 2 2 2 6 3" xfId="628"/>
    <cellStyle name="Background 2 2 2 2 6 3 2" xfId="6132"/>
    <cellStyle name="Background 2 2 2 2 6 3 2 2" xfId="20951"/>
    <cellStyle name="Background 2 2 2 2 6 3 2 3" xfId="32522"/>
    <cellStyle name="Background 2 2 2 2 6 3 3" xfId="15960"/>
    <cellStyle name="Background 2 2 2 2 6 3 4" xfId="24196"/>
    <cellStyle name="Background 2 2 2 2 6 4" xfId="6130"/>
    <cellStyle name="Background 2 2 2 2 6 4 2" xfId="20949"/>
    <cellStyle name="Background 2 2 2 2 6 4 3" xfId="24313"/>
    <cellStyle name="Background 2 2 2 2 6 5" xfId="15958"/>
    <cellStyle name="Background 2 2 2 2 6 6" xfId="35303"/>
    <cellStyle name="Background 2 2 2 2 7" xfId="629"/>
    <cellStyle name="Background 2 2 2 2 7 2" xfId="630"/>
    <cellStyle name="Background 2 2 2 2 7 2 2" xfId="6134"/>
    <cellStyle name="Background 2 2 2 2 7 2 2 2" xfId="20953"/>
    <cellStyle name="Background 2 2 2 2 7 2 2 3" xfId="24312"/>
    <cellStyle name="Background 2 2 2 2 7 2 3" xfId="15962"/>
    <cellStyle name="Background 2 2 2 2 7 2 4" xfId="31680"/>
    <cellStyle name="Background 2 2 2 2 7 3" xfId="631"/>
    <cellStyle name="Background 2 2 2 2 7 3 2" xfId="6135"/>
    <cellStyle name="Background 2 2 2 2 7 3 2 2" xfId="20954"/>
    <cellStyle name="Background 2 2 2 2 7 3 2 3" xfId="19409"/>
    <cellStyle name="Background 2 2 2 2 7 3 3" xfId="15963"/>
    <cellStyle name="Background 2 2 2 2 7 3 4" xfId="35301"/>
    <cellStyle name="Background 2 2 2 2 7 4" xfId="6133"/>
    <cellStyle name="Background 2 2 2 2 7 4 2" xfId="20952"/>
    <cellStyle name="Background 2 2 2 2 7 4 3" xfId="24586"/>
    <cellStyle name="Background 2 2 2 2 7 5" xfId="15961"/>
    <cellStyle name="Background 2 2 2 2 7 6" xfId="35302"/>
    <cellStyle name="Background 2 2 2 2 8" xfId="632"/>
    <cellStyle name="Background 2 2 2 2 8 2" xfId="6136"/>
    <cellStyle name="Background 2 2 2 2 8 2 2" xfId="20955"/>
    <cellStyle name="Background 2 2 2 2 8 2 3" xfId="16322"/>
    <cellStyle name="Background 2 2 2 2 8 3" xfId="15964"/>
    <cellStyle name="Background 2 2 2 2 8 4" xfId="24198"/>
    <cellStyle name="Background 2 2 2 2 9" xfId="633"/>
    <cellStyle name="Background 2 2 2 2 9 2" xfId="6137"/>
    <cellStyle name="Background 2 2 2 2 9 2 2" xfId="20956"/>
    <cellStyle name="Background 2 2 2 2 9 2 3" xfId="24311"/>
    <cellStyle name="Background 2 2 2 2 9 3" xfId="15965"/>
    <cellStyle name="Background 2 2 2 2 9 4" xfId="25501"/>
    <cellStyle name="Background 2 2 2 3" xfId="634"/>
    <cellStyle name="Background 2 2 2 3 10" xfId="15966"/>
    <cellStyle name="Background 2 2 2 3 11" xfId="35300"/>
    <cellStyle name="Background 2 2 2 3 2" xfId="635"/>
    <cellStyle name="Background 2 2 2 3 2 2" xfId="636"/>
    <cellStyle name="Background 2 2 2 3 2 2 2" xfId="6140"/>
    <cellStyle name="Background 2 2 2 3 2 2 2 2" xfId="20959"/>
    <cellStyle name="Background 2 2 2 3 2 2 2 3" xfId="19542"/>
    <cellStyle name="Background 2 2 2 3 2 2 3" xfId="15968"/>
    <cellStyle name="Background 2 2 2 3 2 2 4" xfId="35298"/>
    <cellStyle name="Background 2 2 2 3 2 3" xfId="637"/>
    <cellStyle name="Background 2 2 2 3 2 3 2" xfId="6141"/>
    <cellStyle name="Background 2 2 2 3 2 3 2 2" xfId="20960"/>
    <cellStyle name="Background 2 2 2 3 2 3 2 3" xfId="32521"/>
    <cellStyle name="Background 2 2 2 3 2 3 3" xfId="15969"/>
    <cellStyle name="Background 2 2 2 3 2 3 4" xfId="24199"/>
    <cellStyle name="Background 2 2 2 3 2 4" xfId="6139"/>
    <cellStyle name="Background 2 2 2 3 2 4 2" xfId="20958"/>
    <cellStyle name="Background 2 2 2 3 2 4 3" xfId="15760"/>
    <cellStyle name="Background 2 2 2 3 2 5" xfId="15967"/>
    <cellStyle name="Background 2 2 2 3 2 6" xfId="35299"/>
    <cellStyle name="Background 2 2 2 3 3" xfId="638"/>
    <cellStyle name="Background 2 2 2 3 3 2" xfId="639"/>
    <cellStyle name="Background 2 2 2 3 3 2 2" xfId="6143"/>
    <cellStyle name="Background 2 2 2 3 3 2 2 2" xfId="20962"/>
    <cellStyle name="Background 2 2 2 3 3 2 2 3" xfId="32791"/>
    <cellStyle name="Background 2 2 2 3 3 2 3" xfId="15971"/>
    <cellStyle name="Background 2 2 2 3 3 2 4" xfId="24200"/>
    <cellStyle name="Background 2 2 2 3 3 3" xfId="640"/>
    <cellStyle name="Background 2 2 2 3 3 3 2" xfId="6144"/>
    <cellStyle name="Background 2 2 2 3 3 3 2 2" xfId="20963"/>
    <cellStyle name="Background 2 2 2 3 3 3 2 3" xfId="19368"/>
    <cellStyle name="Background 2 2 2 3 3 3 3" xfId="15972"/>
    <cellStyle name="Background 2 2 2 3 3 3 4" xfId="31681"/>
    <cellStyle name="Background 2 2 2 3 3 4" xfId="6142"/>
    <cellStyle name="Background 2 2 2 3 3 4 2" xfId="20961"/>
    <cellStyle name="Background 2 2 2 3 3 4 3" xfId="32793"/>
    <cellStyle name="Background 2 2 2 3 3 5" xfId="15970"/>
    <cellStyle name="Background 2 2 2 3 3 6" xfId="33204"/>
    <cellStyle name="Background 2 2 2 3 4" xfId="641"/>
    <cellStyle name="Background 2 2 2 3 4 2" xfId="642"/>
    <cellStyle name="Background 2 2 2 3 4 2 2" xfId="6146"/>
    <cellStyle name="Background 2 2 2 3 4 2 2 2" xfId="20965"/>
    <cellStyle name="Background 2 2 2 3 4 2 2 3" xfId="19543"/>
    <cellStyle name="Background 2 2 2 3 4 2 3" xfId="15974"/>
    <cellStyle name="Background 2 2 2 3 4 2 4" xfId="35296"/>
    <cellStyle name="Background 2 2 2 3 4 3" xfId="643"/>
    <cellStyle name="Background 2 2 2 3 4 3 2" xfId="6147"/>
    <cellStyle name="Background 2 2 2 3 4 3 2 2" xfId="20966"/>
    <cellStyle name="Background 2 2 2 3 4 3 2 3" xfId="25607"/>
    <cellStyle name="Background 2 2 2 3 4 3 3" xfId="15975"/>
    <cellStyle name="Background 2 2 2 3 4 3 4" xfId="31683"/>
    <cellStyle name="Background 2 2 2 3 4 4" xfId="6145"/>
    <cellStyle name="Background 2 2 2 3 4 4 2" xfId="20964"/>
    <cellStyle name="Background 2 2 2 3 4 4 3" xfId="15688"/>
    <cellStyle name="Background 2 2 2 3 4 5" xfId="15973"/>
    <cellStyle name="Background 2 2 2 3 4 6" xfId="35297"/>
    <cellStyle name="Background 2 2 2 3 5" xfId="644"/>
    <cellStyle name="Background 2 2 2 3 5 2" xfId="645"/>
    <cellStyle name="Background 2 2 2 3 5 2 2" xfId="6149"/>
    <cellStyle name="Background 2 2 2 3 5 2 2 2" xfId="20968"/>
    <cellStyle name="Background 2 2 2 3 5 2 2 3" xfId="32518"/>
    <cellStyle name="Background 2 2 2 3 5 2 3" xfId="15977"/>
    <cellStyle name="Background 2 2 2 3 5 2 4" xfId="24201"/>
    <cellStyle name="Background 2 2 2 3 5 3" xfId="646"/>
    <cellStyle name="Background 2 2 2 3 5 3 2" xfId="6150"/>
    <cellStyle name="Background 2 2 2 3 5 3 2 2" xfId="20969"/>
    <cellStyle name="Background 2 2 2 3 5 3 2 3" xfId="32519"/>
    <cellStyle name="Background 2 2 2 3 5 3 3" xfId="15978"/>
    <cellStyle name="Background 2 2 2 3 5 3 4" xfId="31685"/>
    <cellStyle name="Background 2 2 2 3 5 4" xfId="6148"/>
    <cellStyle name="Background 2 2 2 3 5 4 2" xfId="20967"/>
    <cellStyle name="Background 2 2 2 3 5 4 3" xfId="32792"/>
    <cellStyle name="Background 2 2 2 3 5 5" xfId="15976"/>
    <cellStyle name="Background 2 2 2 3 5 6" xfId="35295"/>
    <cellStyle name="Background 2 2 2 3 6" xfId="647"/>
    <cellStyle name="Background 2 2 2 3 6 2" xfId="648"/>
    <cellStyle name="Background 2 2 2 3 6 2 2" xfId="6152"/>
    <cellStyle name="Background 2 2 2 3 6 2 2 2" xfId="20971"/>
    <cellStyle name="Background 2 2 2 3 6 2 2 3" xfId="24585"/>
    <cellStyle name="Background 2 2 2 3 6 2 3" xfId="15980"/>
    <cellStyle name="Background 2 2 2 3 6 2 4" xfId="35293"/>
    <cellStyle name="Background 2 2 2 3 6 3" xfId="649"/>
    <cellStyle name="Background 2 2 2 3 6 3 2" xfId="6153"/>
    <cellStyle name="Background 2 2 2 3 6 3 2 2" xfId="20972"/>
    <cellStyle name="Background 2 2 2 3 6 3 2 3" xfId="19545"/>
    <cellStyle name="Background 2 2 2 3 6 3 3" xfId="15981"/>
    <cellStyle name="Background 2 2 2 3 6 3 4" xfId="24202"/>
    <cellStyle name="Background 2 2 2 3 6 4" xfId="6151"/>
    <cellStyle name="Background 2 2 2 3 6 4 2" xfId="20970"/>
    <cellStyle name="Background 2 2 2 3 6 4 3" xfId="19544"/>
    <cellStyle name="Background 2 2 2 3 6 5" xfId="15979"/>
    <cellStyle name="Background 2 2 2 3 6 6" xfId="35294"/>
    <cellStyle name="Background 2 2 2 3 7" xfId="650"/>
    <cellStyle name="Background 2 2 2 3 7 2" xfId="6154"/>
    <cellStyle name="Background 2 2 2 3 7 2 2" xfId="20973"/>
    <cellStyle name="Background 2 2 2 3 7 2 3" xfId="32811"/>
    <cellStyle name="Background 2 2 2 3 7 3" xfId="15982"/>
    <cellStyle name="Background 2 2 2 3 7 4" xfId="35292"/>
    <cellStyle name="Background 2 2 2 3 8" xfId="651"/>
    <cellStyle name="Background 2 2 2 3 8 2" xfId="6155"/>
    <cellStyle name="Background 2 2 2 3 8 2 2" xfId="20974"/>
    <cellStyle name="Background 2 2 2 3 8 2 3" xfId="32517"/>
    <cellStyle name="Background 2 2 2 3 8 3" xfId="15983"/>
    <cellStyle name="Background 2 2 2 3 8 4" xfId="24203"/>
    <cellStyle name="Background 2 2 2 3 9" xfId="6138"/>
    <cellStyle name="Background 2 2 2 3 9 2" xfId="20957"/>
    <cellStyle name="Background 2 2 2 3 9 3" xfId="32523"/>
    <cellStyle name="Background 2 2 2 4" xfId="652"/>
    <cellStyle name="Background 2 2 2 4 2" xfId="653"/>
    <cellStyle name="Background 2 2 2 4 2 2" xfId="6157"/>
    <cellStyle name="Background 2 2 2 4 2 2 2" xfId="20976"/>
    <cellStyle name="Background 2 2 2 4 2 2 3" xfId="32794"/>
    <cellStyle name="Background 2 2 2 4 2 3" xfId="15985"/>
    <cellStyle name="Background 2 2 2 4 2 4" xfId="35291"/>
    <cellStyle name="Background 2 2 2 4 3" xfId="654"/>
    <cellStyle name="Background 2 2 2 4 3 2" xfId="6158"/>
    <cellStyle name="Background 2 2 2 4 3 2 2" xfId="20977"/>
    <cellStyle name="Background 2 2 2 4 3 2 3" xfId="15687"/>
    <cellStyle name="Background 2 2 2 4 3 3" xfId="15986"/>
    <cellStyle name="Background 2 2 2 4 3 4" xfId="35290"/>
    <cellStyle name="Background 2 2 2 4 4" xfId="6156"/>
    <cellStyle name="Background 2 2 2 4 4 2" xfId="20975"/>
    <cellStyle name="Background 2 2 2 4 4 3" xfId="32520"/>
    <cellStyle name="Background 2 2 2 4 5" xfId="15984"/>
    <cellStyle name="Background 2 2 2 4 6" xfId="31684"/>
    <cellStyle name="Background 2 2 2 5" xfId="655"/>
    <cellStyle name="Background 2 2 2 5 2" xfId="656"/>
    <cellStyle name="Background 2 2 2 5 2 2" xfId="6160"/>
    <cellStyle name="Background 2 2 2 5 2 2 2" xfId="20979"/>
    <cellStyle name="Background 2 2 2 5 2 2 3" xfId="32795"/>
    <cellStyle name="Background 2 2 2 5 2 3" xfId="15988"/>
    <cellStyle name="Background 2 2 2 5 2 4" xfId="35289"/>
    <cellStyle name="Background 2 2 2 5 3" xfId="657"/>
    <cellStyle name="Background 2 2 2 5 3 2" xfId="6161"/>
    <cellStyle name="Background 2 2 2 5 3 2 2" xfId="20980"/>
    <cellStyle name="Background 2 2 2 5 3 2 3" xfId="32533"/>
    <cellStyle name="Background 2 2 2 5 3 3" xfId="15989"/>
    <cellStyle name="Background 2 2 2 5 3 4" xfId="15773"/>
    <cellStyle name="Background 2 2 2 5 4" xfId="6159"/>
    <cellStyle name="Background 2 2 2 5 4 2" xfId="20978"/>
    <cellStyle name="Background 2 2 2 5 4 3" xfId="19546"/>
    <cellStyle name="Background 2 2 2 5 5" xfId="15987"/>
    <cellStyle name="Background 2 2 2 5 6" xfId="31686"/>
    <cellStyle name="Background 2 2 2 6" xfId="658"/>
    <cellStyle name="Background 2 2 2 6 2" xfId="659"/>
    <cellStyle name="Background 2 2 2 6 2 2" xfId="6163"/>
    <cellStyle name="Background 2 2 2 6 2 2 2" xfId="20982"/>
    <cellStyle name="Background 2 2 2 6 2 2 3" xfId="19547"/>
    <cellStyle name="Background 2 2 2 6 2 3" xfId="15991"/>
    <cellStyle name="Background 2 2 2 6 2 4" xfId="32067"/>
    <cellStyle name="Background 2 2 2 6 3" xfId="660"/>
    <cellStyle name="Background 2 2 2 6 3 2" xfId="6164"/>
    <cellStyle name="Background 2 2 2 6 3 2 2" xfId="20983"/>
    <cellStyle name="Background 2 2 2 6 3 2 3" xfId="32516"/>
    <cellStyle name="Background 2 2 2 6 3 3" xfId="15992"/>
    <cellStyle name="Background 2 2 2 6 3 4" xfId="35288"/>
    <cellStyle name="Background 2 2 2 6 4" xfId="6162"/>
    <cellStyle name="Background 2 2 2 6 4 2" xfId="20981"/>
    <cellStyle name="Background 2 2 2 6 4 3" xfId="15686"/>
    <cellStyle name="Background 2 2 2 6 5" xfId="15990"/>
    <cellStyle name="Background 2 2 2 6 6" xfId="31688"/>
    <cellStyle name="Background 2 2 2 7" xfId="661"/>
    <cellStyle name="Background 2 2 2 7 2" xfId="6165"/>
    <cellStyle name="Background 2 2 2 7 2 2" xfId="20984"/>
    <cellStyle name="Background 2 2 2 7 2 3" xfId="32798"/>
    <cellStyle name="Background 2 2 2 7 3" xfId="15993"/>
    <cellStyle name="Background 2 2 2 7 4" xfId="24204"/>
    <cellStyle name="Background 2 2 2 8" xfId="662"/>
    <cellStyle name="Background 2 2 2 8 2" xfId="6166"/>
    <cellStyle name="Background 2 2 2 8 2 2" xfId="20985"/>
    <cellStyle name="Background 2 2 2 8 2 3" xfId="32796"/>
    <cellStyle name="Background 2 2 2 8 3" xfId="15994"/>
    <cellStyle name="Background 2 2 2 8 4" xfId="35287"/>
    <cellStyle name="Background 2 2 2 9" xfId="6101"/>
    <cellStyle name="Background 2 2 2 9 2" xfId="20920"/>
    <cellStyle name="Background 2 2 2 9 3" xfId="32532"/>
    <cellStyle name="Background 2 2 3" xfId="663"/>
    <cellStyle name="Background 2 2 3 10" xfId="6167"/>
    <cellStyle name="Background 2 2 3 10 2" xfId="20986"/>
    <cellStyle name="Background 2 2 3 10 3" xfId="32514"/>
    <cellStyle name="Background 2 2 3 11" xfId="15995"/>
    <cellStyle name="Background 2 2 3 12" xfId="24205"/>
    <cellStyle name="Background 2 2 3 2" xfId="664"/>
    <cellStyle name="Background 2 2 3 2 10" xfId="15996"/>
    <cellStyle name="Background 2 2 3 2 11" xfId="31687"/>
    <cellStyle name="Background 2 2 3 2 2" xfId="665"/>
    <cellStyle name="Background 2 2 3 2 2 2" xfId="666"/>
    <cellStyle name="Background 2 2 3 2 2 2 2" xfId="6170"/>
    <cellStyle name="Background 2 2 3 2 2 2 2 2" xfId="20989"/>
    <cellStyle name="Background 2 2 3 2 2 2 2 3" xfId="27114"/>
    <cellStyle name="Background 2 2 3 2 2 2 3" xfId="15998"/>
    <cellStyle name="Background 2 2 3 2 2 2 4" xfId="24206"/>
    <cellStyle name="Background 2 2 3 2 2 3" xfId="667"/>
    <cellStyle name="Background 2 2 3 2 2 3 2" xfId="6171"/>
    <cellStyle name="Background 2 2 3 2 2 3 2 2" xfId="20990"/>
    <cellStyle name="Background 2 2 3 2 2 3 2 3" xfId="32797"/>
    <cellStyle name="Background 2 2 3 2 2 3 3" xfId="15999"/>
    <cellStyle name="Background 2 2 3 2 2 3 4" xfId="35285"/>
    <cellStyle name="Background 2 2 3 2 2 4" xfId="6169"/>
    <cellStyle name="Background 2 2 3 2 2 4 2" xfId="20988"/>
    <cellStyle name="Background 2 2 3 2 2 4 3" xfId="19548"/>
    <cellStyle name="Background 2 2 3 2 2 5" xfId="15997"/>
    <cellStyle name="Background 2 2 3 2 2 6" xfId="35286"/>
    <cellStyle name="Background 2 2 3 2 3" xfId="668"/>
    <cellStyle name="Background 2 2 3 2 3 2" xfId="669"/>
    <cellStyle name="Background 2 2 3 2 3 2 2" xfId="6173"/>
    <cellStyle name="Background 2 2 3 2 3 2 2 2" xfId="20992"/>
    <cellStyle name="Background 2 2 3 2 3 2 2 3" xfId="32515"/>
    <cellStyle name="Background 2 2 3 2 3 2 3" xfId="16001"/>
    <cellStyle name="Background 2 2 3 2 3 2 4" xfId="35284"/>
    <cellStyle name="Background 2 2 3 2 3 3" xfId="670"/>
    <cellStyle name="Background 2 2 3 2 3 3 2" xfId="6174"/>
    <cellStyle name="Background 2 2 3 2 3 3 2 2" xfId="20993"/>
    <cellStyle name="Background 2 2 3 2 3 3 2 3" xfId="19406"/>
    <cellStyle name="Background 2 2 3 2 3 3 3" xfId="16002"/>
    <cellStyle name="Background 2 2 3 2 3 3 4" xfId="35283"/>
    <cellStyle name="Background 2 2 3 2 3 4" xfId="6172"/>
    <cellStyle name="Background 2 2 3 2 3 4 2" xfId="20991"/>
    <cellStyle name="Background 2 2 3 2 3 4 3" xfId="19549"/>
    <cellStyle name="Background 2 2 3 2 3 5" xfId="16000"/>
    <cellStyle name="Background 2 2 3 2 3 6" xfId="30822"/>
    <cellStyle name="Background 2 2 3 2 4" xfId="671"/>
    <cellStyle name="Background 2 2 3 2 4 2" xfId="672"/>
    <cellStyle name="Background 2 2 3 2 4 2 2" xfId="6176"/>
    <cellStyle name="Background 2 2 3 2 4 2 2 2" xfId="20995"/>
    <cellStyle name="Background 2 2 3 2 4 2 2 3" xfId="32513"/>
    <cellStyle name="Background 2 2 3 2 4 2 3" xfId="16004"/>
    <cellStyle name="Background 2 2 3 2 4 2 4" xfId="24208"/>
    <cellStyle name="Background 2 2 3 2 4 3" xfId="673"/>
    <cellStyle name="Background 2 2 3 2 4 3 2" xfId="6177"/>
    <cellStyle name="Background 2 2 3 2 4 3 2 2" xfId="20996"/>
    <cellStyle name="Background 2 2 3 2 4 3 2 3" xfId="32801"/>
    <cellStyle name="Background 2 2 3 2 4 3 3" xfId="16005"/>
    <cellStyle name="Background 2 2 3 2 4 3 4" xfId="35281"/>
    <cellStyle name="Background 2 2 3 2 4 4" xfId="6175"/>
    <cellStyle name="Background 2 2 3 2 4 4 2" xfId="20994"/>
    <cellStyle name="Background 2 2 3 2 4 4 3" xfId="19550"/>
    <cellStyle name="Background 2 2 3 2 4 5" xfId="16003"/>
    <cellStyle name="Background 2 2 3 2 4 6" xfId="35282"/>
    <cellStyle name="Background 2 2 3 2 5" xfId="674"/>
    <cellStyle name="Background 2 2 3 2 5 2" xfId="675"/>
    <cellStyle name="Background 2 2 3 2 5 2 2" xfId="6179"/>
    <cellStyle name="Background 2 2 3 2 5 2 2 2" xfId="20998"/>
    <cellStyle name="Background 2 2 3 2 5 2 2 3" xfId="16321"/>
    <cellStyle name="Background 2 2 3 2 5 2 3" xfId="16007"/>
    <cellStyle name="Background 2 2 3 2 5 2 4" xfId="24207"/>
    <cellStyle name="Background 2 2 3 2 5 3" xfId="676"/>
    <cellStyle name="Background 2 2 3 2 5 3 2" xfId="6180"/>
    <cellStyle name="Background 2 2 3 2 5 3 2 2" xfId="20999"/>
    <cellStyle name="Background 2 2 3 2 5 3 2 3" xfId="20458"/>
    <cellStyle name="Background 2 2 3 2 5 3 3" xfId="16008"/>
    <cellStyle name="Background 2 2 3 2 5 3 4" xfId="35280"/>
    <cellStyle name="Background 2 2 3 2 5 4" xfId="6178"/>
    <cellStyle name="Background 2 2 3 2 5 4 2" xfId="20997"/>
    <cellStyle name="Background 2 2 3 2 5 4 3" xfId="32799"/>
    <cellStyle name="Background 2 2 3 2 5 5" xfId="16006"/>
    <cellStyle name="Background 2 2 3 2 5 6" xfId="31690"/>
    <cellStyle name="Background 2 2 3 2 6" xfId="677"/>
    <cellStyle name="Background 2 2 3 2 6 2" xfId="678"/>
    <cellStyle name="Background 2 2 3 2 6 2 2" xfId="6182"/>
    <cellStyle name="Background 2 2 3 2 6 2 2 2" xfId="21001"/>
    <cellStyle name="Background 2 2 3 2 6 2 2 3" xfId="34357"/>
    <cellStyle name="Background 2 2 3 2 6 2 3" xfId="16010"/>
    <cellStyle name="Background 2 2 3 2 6 2 4" xfId="31693"/>
    <cellStyle name="Background 2 2 3 2 6 3" xfId="679"/>
    <cellStyle name="Background 2 2 3 2 6 3 2" xfId="6183"/>
    <cellStyle name="Background 2 2 3 2 6 3 2 2" xfId="21002"/>
    <cellStyle name="Background 2 2 3 2 6 3 2 3" xfId="24310"/>
    <cellStyle name="Background 2 2 3 2 6 3 3" xfId="16011"/>
    <cellStyle name="Background 2 2 3 2 6 3 4" xfId="35278"/>
    <cellStyle name="Background 2 2 3 2 6 4" xfId="6181"/>
    <cellStyle name="Background 2 2 3 2 6 4 2" xfId="21000"/>
    <cellStyle name="Background 2 2 3 2 6 4 3" xfId="15733"/>
    <cellStyle name="Background 2 2 3 2 6 5" xfId="16009"/>
    <cellStyle name="Background 2 2 3 2 6 6" xfId="35279"/>
    <cellStyle name="Background 2 2 3 2 7" xfId="680"/>
    <cellStyle name="Background 2 2 3 2 7 2" xfId="6184"/>
    <cellStyle name="Background 2 2 3 2 7 2 2" xfId="21003"/>
    <cellStyle name="Background 2 2 3 2 7 2 3" xfId="30806"/>
    <cellStyle name="Background 2 2 3 2 7 3" xfId="16012"/>
    <cellStyle name="Background 2 2 3 2 7 4" xfId="33305"/>
    <cellStyle name="Background 2 2 3 2 8" xfId="681"/>
    <cellStyle name="Background 2 2 3 2 8 2" xfId="6185"/>
    <cellStyle name="Background 2 2 3 2 8 2 2" xfId="21004"/>
    <cellStyle name="Background 2 2 3 2 8 2 3" xfId="19367"/>
    <cellStyle name="Background 2 2 3 2 8 3" xfId="16013"/>
    <cellStyle name="Background 2 2 3 2 8 4" xfId="17194"/>
    <cellStyle name="Background 2 2 3 2 9" xfId="6168"/>
    <cellStyle name="Background 2 2 3 2 9 2" xfId="20987"/>
    <cellStyle name="Background 2 2 3 2 9 3" xfId="19407"/>
    <cellStyle name="Background 2 2 3 3" xfId="682"/>
    <cellStyle name="Background 2 2 3 3 2" xfId="683"/>
    <cellStyle name="Background 2 2 3 3 2 2" xfId="6187"/>
    <cellStyle name="Background 2 2 3 3 2 2 2" xfId="21006"/>
    <cellStyle name="Background 2 2 3 3 2 2 3" xfId="33090"/>
    <cellStyle name="Background 2 2 3 3 2 3" xfId="16015"/>
    <cellStyle name="Background 2 2 3 3 2 4" xfId="30162"/>
    <cellStyle name="Background 2 2 3 3 3" xfId="684"/>
    <cellStyle name="Background 2 2 3 3 3 2" xfId="6188"/>
    <cellStyle name="Background 2 2 3 3 3 2 2" xfId="21007"/>
    <cellStyle name="Background 2 2 3 3 3 2 3" xfId="16323"/>
    <cellStyle name="Background 2 2 3 3 3 3" xfId="16016"/>
    <cellStyle name="Background 2 2 3 3 3 4" xfId="31691"/>
    <cellStyle name="Background 2 2 3 3 4" xfId="6186"/>
    <cellStyle name="Background 2 2 3 3 4 2" xfId="21005"/>
    <cellStyle name="Background 2 2 3 3 4 3" xfId="32800"/>
    <cellStyle name="Background 2 2 3 3 5" xfId="16014"/>
    <cellStyle name="Background 2 2 3 3 6" xfId="30163"/>
    <cellStyle name="Background 2 2 3 4" xfId="685"/>
    <cellStyle name="Background 2 2 3 4 2" xfId="686"/>
    <cellStyle name="Background 2 2 3 4 2 2" xfId="6190"/>
    <cellStyle name="Background 2 2 3 4 2 2 2" xfId="21009"/>
    <cellStyle name="Background 2 2 3 4 2 2 3" xfId="18035"/>
    <cellStyle name="Background 2 2 3 4 2 3" xfId="16018"/>
    <cellStyle name="Background 2 2 3 4 2 4" xfId="30557"/>
    <cellStyle name="Background 2 2 3 4 3" xfId="687"/>
    <cellStyle name="Background 2 2 3 4 3 2" xfId="6191"/>
    <cellStyle name="Background 2 2 3 4 3 2 2" xfId="21010"/>
    <cellStyle name="Background 2 2 3 4 3 2 3" xfId="34729"/>
    <cellStyle name="Background 2 2 3 4 3 3" xfId="16019"/>
    <cellStyle name="Background 2 2 3 4 3 4" xfId="30161"/>
    <cellStyle name="Background 2 2 3 4 4" xfId="6189"/>
    <cellStyle name="Background 2 2 3 4 4 2" xfId="21008"/>
    <cellStyle name="Background 2 2 3 4 4 3" xfId="31934"/>
    <cellStyle name="Background 2 2 3 4 5" xfId="16017"/>
    <cellStyle name="Background 2 2 3 4 6" xfId="17991"/>
    <cellStyle name="Background 2 2 3 5" xfId="688"/>
    <cellStyle name="Background 2 2 3 5 2" xfId="689"/>
    <cellStyle name="Background 2 2 3 5 2 2" xfId="6193"/>
    <cellStyle name="Background 2 2 3 5 2 2 2" xfId="21012"/>
    <cellStyle name="Background 2 2 3 5 2 2 3" xfId="34730"/>
    <cellStyle name="Background 2 2 3 5 2 3" xfId="16021"/>
    <cellStyle name="Background 2 2 3 5 2 4" xfId="32065"/>
    <cellStyle name="Background 2 2 3 5 3" xfId="690"/>
    <cellStyle name="Background 2 2 3 5 3 2" xfId="6194"/>
    <cellStyle name="Background 2 2 3 5 3 2 2" xfId="21013"/>
    <cellStyle name="Background 2 2 3 5 3 2 3" xfId="19551"/>
    <cellStyle name="Background 2 2 3 5 3 3" xfId="16022"/>
    <cellStyle name="Background 2 2 3 5 3 4" xfId="33165"/>
    <cellStyle name="Background 2 2 3 5 4" xfId="6192"/>
    <cellStyle name="Background 2 2 3 5 4 2" xfId="21011"/>
    <cellStyle name="Background 2 2 3 5 4 3" xfId="31935"/>
    <cellStyle name="Background 2 2 3 5 5" xfId="16020"/>
    <cellStyle name="Background 2 2 3 5 6" xfId="30787"/>
    <cellStyle name="Background 2 2 3 6" xfId="691"/>
    <cellStyle name="Background 2 2 3 6 2" xfId="692"/>
    <cellStyle name="Background 2 2 3 6 2 2" xfId="6196"/>
    <cellStyle name="Background 2 2 3 6 2 2 2" xfId="21015"/>
    <cellStyle name="Background 2 2 3 6 2 2 3" xfId="20703"/>
    <cellStyle name="Background 2 2 3 6 2 3" xfId="16024"/>
    <cellStyle name="Background 2 2 3 6 2 4" xfId="17992"/>
    <cellStyle name="Background 2 2 3 6 3" xfId="693"/>
    <cellStyle name="Background 2 2 3 6 3 2" xfId="6197"/>
    <cellStyle name="Background 2 2 3 6 3 2 2" xfId="21016"/>
    <cellStyle name="Background 2 2 3 6 3 2 3" xfId="34731"/>
    <cellStyle name="Background 2 2 3 6 3 3" xfId="16025"/>
    <cellStyle name="Background 2 2 3 6 3 4" xfId="33202"/>
    <cellStyle name="Background 2 2 3 6 4" xfId="6195"/>
    <cellStyle name="Background 2 2 3 6 4 2" xfId="21014"/>
    <cellStyle name="Background 2 2 3 6 4 3" xfId="19552"/>
    <cellStyle name="Background 2 2 3 6 5" xfId="16023"/>
    <cellStyle name="Background 2 2 3 6 6" xfId="33203"/>
    <cellStyle name="Background 2 2 3 7" xfId="694"/>
    <cellStyle name="Background 2 2 3 7 2" xfId="695"/>
    <cellStyle name="Background 2 2 3 7 2 2" xfId="6199"/>
    <cellStyle name="Background 2 2 3 7 2 2 2" xfId="21018"/>
    <cellStyle name="Background 2 2 3 7 2 2 3" xfId="33472"/>
    <cellStyle name="Background 2 2 3 7 2 3" xfId="16027"/>
    <cellStyle name="Background 2 2 3 7 2 4" xfId="34359"/>
    <cellStyle name="Background 2 2 3 7 3" xfId="696"/>
    <cellStyle name="Background 2 2 3 7 3 2" xfId="6200"/>
    <cellStyle name="Background 2 2 3 7 3 2 2" xfId="21019"/>
    <cellStyle name="Background 2 2 3 7 3 2 3" xfId="32804"/>
    <cellStyle name="Background 2 2 3 7 3 3" xfId="16028"/>
    <cellStyle name="Background 2 2 3 7 3 4" xfId="33201"/>
    <cellStyle name="Background 2 2 3 7 4" xfId="6198"/>
    <cellStyle name="Background 2 2 3 7 4 2" xfId="21017"/>
    <cellStyle name="Background 2 2 3 7 4 3" xfId="19553"/>
    <cellStyle name="Background 2 2 3 7 5" xfId="16026"/>
    <cellStyle name="Background 2 2 3 7 6" xfId="30160"/>
    <cellStyle name="Background 2 2 3 8" xfId="697"/>
    <cellStyle name="Background 2 2 3 8 2" xfId="6201"/>
    <cellStyle name="Background 2 2 3 8 2 2" xfId="21020"/>
    <cellStyle name="Background 2 2 3 8 2 3" xfId="32802"/>
    <cellStyle name="Background 2 2 3 8 3" xfId="16029"/>
    <cellStyle name="Background 2 2 3 8 4" xfId="17990"/>
    <cellStyle name="Background 2 2 3 9" xfId="698"/>
    <cellStyle name="Background 2 2 3 9 2" xfId="6202"/>
    <cellStyle name="Background 2 2 3 9 2 2" xfId="21021"/>
    <cellStyle name="Background 2 2 3 9 2 3" xfId="34733"/>
    <cellStyle name="Background 2 2 3 9 3" xfId="16030"/>
    <cellStyle name="Background 2 2 3 9 4" xfId="33200"/>
    <cellStyle name="Background 2 2 4" xfId="699"/>
    <cellStyle name="Background 2 2 4 10" xfId="16031"/>
    <cellStyle name="Background 2 2 4 11" xfId="30159"/>
    <cellStyle name="Background 2 2 4 2" xfId="700"/>
    <cellStyle name="Background 2 2 4 2 2" xfId="701"/>
    <cellStyle name="Background 2 2 4 2 2 2" xfId="6205"/>
    <cellStyle name="Background 2 2 4 2 2 2 2" xfId="21024"/>
    <cellStyle name="Background 2 2 4 2 2 2 3" xfId="20281"/>
    <cellStyle name="Background 2 2 4 2 2 3" xfId="16033"/>
    <cellStyle name="Background 2 2 4 2 2 4" xfId="33199"/>
    <cellStyle name="Background 2 2 4 2 3" xfId="702"/>
    <cellStyle name="Background 2 2 4 2 3 2" xfId="6206"/>
    <cellStyle name="Background 2 2 4 2 3 2 2" xfId="21025"/>
    <cellStyle name="Background 2 2 4 2 3 2 3" xfId="32803"/>
    <cellStyle name="Background 2 2 4 2 3 3" xfId="16034"/>
    <cellStyle name="Background 2 2 4 2 3 4" xfId="19349"/>
    <cellStyle name="Background 2 2 4 2 4" xfId="6204"/>
    <cellStyle name="Background 2 2 4 2 4 2" xfId="21023"/>
    <cellStyle name="Background 2 2 4 2 4 3" xfId="19554"/>
    <cellStyle name="Background 2 2 4 2 5" xfId="16032"/>
    <cellStyle name="Background 2 2 4 2 6" xfId="32064"/>
    <cellStyle name="Background 2 2 4 3" xfId="703"/>
    <cellStyle name="Background 2 2 4 3 2" xfId="704"/>
    <cellStyle name="Background 2 2 4 3 2 2" xfId="6208"/>
    <cellStyle name="Background 2 2 4 3 2 2 2" xfId="21027"/>
    <cellStyle name="Background 2 2 4 3 2 2 3" xfId="33473"/>
    <cellStyle name="Background 2 2 4 3 2 3" xfId="16036"/>
    <cellStyle name="Background 2 2 4 3 2 4" xfId="25595"/>
    <cellStyle name="Background 2 2 4 3 3" xfId="705"/>
    <cellStyle name="Background 2 2 4 3 3 2" xfId="6209"/>
    <cellStyle name="Background 2 2 4 3 3 2 2" xfId="21028"/>
    <cellStyle name="Background 2 2 4 3 3 2 3" xfId="34734"/>
    <cellStyle name="Background 2 2 4 3 3 3" xfId="16037"/>
    <cellStyle name="Background 2 2 4 3 3 4" xfId="30158"/>
    <cellStyle name="Background 2 2 4 3 4" xfId="6207"/>
    <cellStyle name="Background 2 2 4 3 4 2" xfId="21026"/>
    <cellStyle name="Background 2 2 4 3 4 3" xfId="19555"/>
    <cellStyle name="Background 2 2 4 3 5" xfId="16035"/>
    <cellStyle name="Background 2 2 4 3 6" xfId="17993"/>
    <cellStyle name="Background 2 2 4 4" xfId="706"/>
    <cellStyle name="Background 2 2 4 4 2" xfId="707"/>
    <cellStyle name="Background 2 2 4 4 2 2" xfId="6211"/>
    <cellStyle name="Background 2 2 4 4 2 2 2" xfId="21030"/>
    <cellStyle name="Background 2 2 4 4 2 2 3" xfId="33475"/>
    <cellStyle name="Background 2 2 4 4 2 3" xfId="16039"/>
    <cellStyle name="Background 2 2 4 4 2 4" xfId="33196"/>
    <cellStyle name="Background 2 2 4 4 3" xfId="708"/>
    <cellStyle name="Background 2 2 4 4 3 2" xfId="6212"/>
    <cellStyle name="Background 2 2 4 4 3 2 2" xfId="21031"/>
    <cellStyle name="Background 2 2 4 4 3 2 3" xfId="32807"/>
    <cellStyle name="Background 2 2 4 4 3 3" xfId="16040"/>
    <cellStyle name="Background 2 2 4 4 3 4" xfId="33198"/>
    <cellStyle name="Background 2 2 4 4 4" xfId="6210"/>
    <cellStyle name="Background 2 2 4 4 4 2" xfId="21029"/>
    <cellStyle name="Background 2 2 4 4 4 3" xfId="19556"/>
    <cellStyle name="Background 2 2 4 4 5" xfId="16038"/>
    <cellStyle name="Background 2 2 4 4 6" xfId="30157"/>
    <cellStyle name="Background 2 2 4 5" xfId="709"/>
    <cellStyle name="Background 2 2 4 5 2" xfId="710"/>
    <cellStyle name="Background 2 2 4 5 2 2" xfId="6214"/>
    <cellStyle name="Background 2 2 4 5 2 2 2" xfId="21033"/>
    <cellStyle name="Background 2 2 4 5 2 2 3" xfId="34743"/>
    <cellStyle name="Background 2 2 4 5 2 3" xfId="16042"/>
    <cellStyle name="Background 2 2 4 5 2 4" xfId="33197"/>
    <cellStyle name="Background 2 2 4 5 3" xfId="711"/>
    <cellStyle name="Background 2 2 4 5 3 2" xfId="6215"/>
    <cellStyle name="Background 2 2 4 5 3 2 2" xfId="21034"/>
    <cellStyle name="Background 2 2 4 5 3 2 3" xfId="34735"/>
    <cellStyle name="Background 2 2 4 5 3 3" xfId="16043"/>
    <cellStyle name="Background 2 2 4 5 3 4" xfId="30156"/>
    <cellStyle name="Background 2 2 4 5 4" xfId="6213"/>
    <cellStyle name="Background 2 2 4 5 4 2" xfId="21032"/>
    <cellStyle name="Background 2 2 4 5 4 3" xfId="32805"/>
    <cellStyle name="Background 2 2 4 5 5" xfId="16041"/>
    <cellStyle name="Background 2 2 4 5 6" xfId="17989"/>
    <cellStyle name="Background 2 2 4 6" xfId="712"/>
    <cellStyle name="Background 2 2 4 6 2" xfId="713"/>
    <cellStyle name="Background 2 2 4 6 2 2" xfId="6217"/>
    <cellStyle name="Background 2 2 4 6 2 2 2" xfId="21036"/>
    <cellStyle name="Background 2 2 4 6 2 2 3" xfId="33474"/>
    <cellStyle name="Background 2 2 4 6 2 3" xfId="16045"/>
    <cellStyle name="Background 2 2 4 6 2 4" xfId="33185"/>
    <cellStyle name="Background 2 2 4 6 3" xfId="714"/>
    <cellStyle name="Background 2 2 4 6 3 2" xfId="6218"/>
    <cellStyle name="Background 2 2 4 6 3 2 2" xfId="21037"/>
    <cellStyle name="Background 2 2 4 6 3 2 3" xfId="32806"/>
    <cellStyle name="Background 2 2 4 6 3 3" xfId="16046"/>
    <cellStyle name="Background 2 2 4 6 3 4" xfId="33195"/>
    <cellStyle name="Background 2 2 4 6 4" xfId="6216"/>
    <cellStyle name="Background 2 2 4 6 4 2" xfId="21035"/>
    <cellStyle name="Background 2 2 4 6 4 3" xfId="19557"/>
    <cellStyle name="Background 2 2 4 6 5" xfId="16044"/>
    <cellStyle name="Background 2 2 4 6 6" xfId="17988"/>
    <cellStyle name="Background 2 2 4 7" xfId="715"/>
    <cellStyle name="Background 2 2 4 7 2" xfId="6219"/>
    <cellStyle name="Background 2 2 4 7 2 2" xfId="21038"/>
    <cellStyle name="Background 2 2 4 7 2 3" xfId="18034"/>
    <cellStyle name="Background 2 2 4 7 3" xfId="16047"/>
    <cellStyle name="Background 2 2 4 7 4" xfId="32066"/>
    <cellStyle name="Background 2 2 4 8" xfId="716"/>
    <cellStyle name="Background 2 2 4 8 2" xfId="6220"/>
    <cellStyle name="Background 2 2 4 8 2 2" xfId="21039"/>
    <cellStyle name="Background 2 2 4 8 2 3" xfId="34736"/>
    <cellStyle name="Background 2 2 4 8 3" xfId="16048"/>
    <cellStyle name="Background 2 2 4 8 4" xfId="33194"/>
    <cellStyle name="Background 2 2 4 9" xfId="6203"/>
    <cellStyle name="Background 2 2 4 9 2" xfId="21022"/>
    <cellStyle name="Background 2 2 4 9 3" xfId="34732"/>
    <cellStyle name="Background 2 2 5" xfId="717"/>
    <cellStyle name="Background 2 2 5 2" xfId="718"/>
    <cellStyle name="Background 2 2 5 2 2" xfId="6222"/>
    <cellStyle name="Background 2 2 5 2 2 2" xfId="21041"/>
    <cellStyle name="Background 2 2 5 2 2 3" xfId="34737"/>
    <cellStyle name="Background 2 2 5 2 3" xfId="16050"/>
    <cellStyle name="Background 2 2 5 2 4" xfId="33191"/>
    <cellStyle name="Background 2 2 5 3" xfId="719"/>
    <cellStyle name="Background 2 2 5 3 2" xfId="6223"/>
    <cellStyle name="Background 2 2 5 3 2 2" xfId="21042"/>
    <cellStyle name="Background 2 2 5 3 2 3" xfId="19559"/>
    <cellStyle name="Background 2 2 5 3 3" xfId="16051"/>
    <cellStyle name="Background 2 2 5 3 4" xfId="33193"/>
    <cellStyle name="Background 2 2 5 4" xfId="6221"/>
    <cellStyle name="Background 2 2 5 4 2" xfId="21040"/>
    <cellStyle name="Background 2 2 5 4 3" xfId="19558"/>
    <cellStyle name="Background 2 2 5 5" xfId="16049"/>
    <cellStyle name="Background 2 2 5 6" xfId="30155"/>
    <cellStyle name="Background 2 2 6" xfId="720"/>
    <cellStyle name="Background 2 2 6 2" xfId="721"/>
    <cellStyle name="Background 2 2 6 2 2" xfId="6225"/>
    <cellStyle name="Background 2 2 6 2 2 2" xfId="21044"/>
    <cellStyle name="Background 2 2 6 2 2 3" xfId="33477"/>
    <cellStyle name="Background 2 2 6 2 3" xfId="16053"/>
    <cellStyle name="Background 2 2 6 2 4" xfId="33192"/>
    <cellStyle name="Background 2 2 6 3" xfId="722"/>
    <cellStyle name="Background 2 2 6 3 2" xfId="6226"/>
    <cellStyle name="Background 2 2 6 3 2 2" xfId="21045"/>
    <cellStyle name="Background 2 2 6 3 2 3" xfId="33476"/>
    <cellStyle name="Background 2 2 6 3 3" xfId="16054"/>
    <cellStyle name="Background 2 2 6 3 4" xfId="17987"/>
    <cellStyle name="Background 2 2 6 4" xfId="6224"/>
    <cellStyle name="Background 2 2 6 4 2" xfId="21043"/>
    <cellStyle name="Background 2 2 6 4 3" xfId="32810"/>
    <cellStyle name="Background 2 2 6 5" xfId="16052"/>
    <cellStyle name="Background 2 2 6 6" xfId="30154"/>
    <cellStyle name="Background 2 2 7" xfId="723"/>
    <cellStyle name="Background 2 2 7 2" xfId="724"/>
    <cellStyle name="Background 2 2 7 2 2" xfId="6228"/>
    <cellStyle name="Background 2 2 7 2 2 2" xfId="21047"/>
    <cellStyle name="Background 2 2 7 2 2 3" xfId="34738"/>
    <cellStyle name="Background 2 2 7 2 3" xfId="16056"/>
    <cellStyle name="Background 2 2 7 2 4" xfId="19351"/>
    <cellStyle name="Background 2 2 7 3" xfId="725"/>
    <cellStyle name="Background 2 2 7 3 2" xfId="6229"/>
    <cellStyle name="Background 2 2 7 3 2 2" xfId="21048"/>
    <cellStyle name="Background 2 2 7 3 2 3" xfId="19560"/>
    <cellStyle name="Background 2 2 7 3 3" xfId="16057"/>
    <cellStyle name="Background 2 2 7 3 4" xfId="33190"/>
    <cellStyle name="Background 2 2 7 4" xfId="6227"/>
    <cellStyle name="Background 2 2 7 4 2" xfId="21046"/>
    <cellStyle name="Background 2 2 7 4 3" xfId="32808"/>
    <cellStyle name="Background 2 2 7 5" xfId="16055"/>
    <cellStyle name="Background 2 2 7 6" xfId="30153"/>
    <cellStyle name="Background 2 2 8" xfId="726"/>
    <cellStyle name="Background 2 2 8 2" xfId="6230"/>
    <cellStyle name="Background 2 2 8 2 2" xfId="21049"/>
    <cellStyle name="Background 2 2 8 2 3" xfId="32809"/>
    <cellStyle name="Background 2 2 8 3" xfId="16058"/>
    <cellStyle name="Background 2 2 8 4" xfId="32061"/>
    <cellStyle name="Background 2 2 9" xfId="727"/>
    <cellStyle name="Background 2 2 9 2" xfId="6231"/>
    <cellStyle name="Background 2 2 9 2 2" xfId="21050"/>
    <cellStyle name="Background 2 2 9 2 3" xfId="18028"/>
    <cellStyle name="Background 2 2 9 3" xfId="16059"/>
    <cellStyle name="Background 2 2 9 4" xfId="19350"/>
    <cellStyle name="Background 2 3" xfId="728"/>
    <cellStyle name="Background 2 3 10" xfId="6232"/>
    <cellStyle name="Background 2 3 10 2" xfId="21051"/>
    <cellStyle name="Background 2 3 10 3" xfId="34739"/>
    <cellStyle name="Background 2 3 11" xfId="16060"/>
    <cellStyle name="Background 2 3 12" xfId="32062"/>
    <cellStyle name="Background 2 3 2" xfId="729"/>
    <cellStyle name="Background 2 3 2 10" xfId="16061"/>
    <cellStyle name="Background 2 3 2 11" xfId="30152"/>
    <cellStyle name="Background 2 3 2 2" xfId="730"/>
    <cellStyle name="Background 2 3 2 2 2" xfId="731"/>
    <cellStyle name="Background 2 3 2 2 2 2" xfId="6235"/>
    <cellStyle name="Background 2 3 2 2 2 2 2" xfId="21054"/>
    <cellStyle name="Background 2 3 2 2 2 2 3" xfId="19562"/>
    <cellStyle name="Background 2 3 2 2 2 3" xfId="16063"/>
    <cellStyle name="Background 2 3 2 2 2 4" xfId="25597"/>
    <cellStyle name="Background 2 3 2 2 3" xfId="732"/>
    <cellStyle name="Background 2 3 2 2 3 2" xfId="6236"/>
    <cellStyle name="Background 2 3 2 2 3 2 2" xfId="21055"/>
    <cellStyle name="Background 2 3 2 2 3 2 3" xfId="16324"/>
    <cellStyle name="Background 2 3 2 2 3 3" xfId="16064"/>
    <cellStyle name="Background 2 3 2 2 3 4" xfId="30151"/>
    <cellStyle name="Background 2 3 2 2 4" xfId="6234"/>
    <cellStyle name="Background 2 3 2 2 4 2" xfId="21053"/>
    <cellStyle name="Background 2 3 2 2 4 3" xfId="34740"/>
    <cellStyle name="Background 2 3 2 2 5" xfId="16062"/>
    <cellStyle name="Background 2 3 2 2 6" xfId="19352"/>
    <cellStyle name="Background 2 3 2 3" xfId="733"/>
    <cellStyle name="Background 2 3 2 3 2" xfId="734"/>
    <cellStyle name="Background 2 3 2 3 2 2" xfId="6238"/>
    <cellStyle name="Background 2 3 2 3 2 2 2" xfId="21057"/>
    <cellStyle name="Background 2 3 2 3 2 2 3" xfId="35457"/>
    <cellStyle name="Background 2 3 2 3 2 3" xfId="16066"/>
    <cellStyle name="Background 2 3 2 3 2 4" xfId="17986"/>
    <cellStyle name="Background 2 3 2 3 3" xfId="735"/>
    <cellStyle name="Background 2 3 2 3 3 2" xfId="6239"/>
    <cellStyle name="Background 2 3 2 3 3 2 2" xfId="21058"/>
    <cellStyle name="Background 2 3 2 3 3 2 3" xfId="16325"/>
    <cellStyle name="Background 2 3 2 3 3 3" xfId="16067"/>
    <cellStyle name="Background 2 3 2 3 3 4" xfId="30150"/>
    <cellStyle name="Background 2 3 2 3 4" xfId="6237"/>
    <cellStyle name="Background 2 3 2 3 4 2" xfId="21056"/>
    <cellStyle name="Background 2 3 2 3 4 3" xfId="18033"/>
    <cellStyle name="Background 2 3 2 3 5" xfId="16065"/>
    <cellStyle name="Background 2 3 2 3 6" xfId="25596"/>
    <cellStyle name="Background 2 3 2 4" xfId="736"/>
    <cellStyle name="Background 2 3 2 4 2" xfId="737"/>
    <cellStyle name="Background 2 3 2 4 2 2" xfId="6241"/>
    <cellStyle name="Background 2 3 2 4 2 2 2" xfId="21060"/>
    <cellStyle name="Background 2 3 2 4 2 2 3" xfId="24309"/>
    <cellStyle name="Background 2 3 2 4 2 3" xfId="16069"/>
    <cellStyle name="Background 2 3 2 4 2 4" xfId="25598"/>
    <cellStyle name="Background 2 3 2 4 3" xfId="738"/>
    <cellStyle name="Background 2 3 2 4 3 2" xfId="6242"/>
    <cellStyle name="Background 2 3 2 4 3 2 2" xfId="21061"/>
    <cellStyle name="Background 2 3 2 4 3 2 3" xfId="19563"/>
    <cellStyle name="Background 2 3 2 4 3 3" xfId="16070"/>
    <cellStyle name="Background 2 3 2 4 3 4" xfId="17985"/>
    <cellStyle name="Background 2 3 2 4 4" xfId="6240"/>
    <cellStyle name="Background 2 3 2 4 4 2" xfId="21059"/>
    <cellStyle name="Background 2 3 2 4 4 3" xfId="34741"/>
    <cellStyle name="Background 2 3 2 4 5" xfId="16068"/>
    <cellStyle name="Background 2 3 2 4 6" xfId="35437"/>
    <cellStyle name="Background 2 3 2 5" xfId="739"/>
    <cellStyle name="Background 2 3 2 5 2" xfId="740"/>
    <cellStyle name="Background 2 3 2 5 2 2" xfId="6244"/>
    <cellStyle name="Background 2 3 2 5 2 2 2" xfId="21063"/>
    <cellStyle name="Background 2 3 2 5 2 2 3" xfId="34742"/>
    <cellStyle name="Background 2 3 2 5 2 3" xfId="16072"/>
    <cellStyle name="Background 2 3 2 5 2 4" xfId="32063"/>
    <cellStyle name="Background 2 3 2 5 3" xfId="741"/>
    <cellStyle name="Background 2 3 2 5 3 2" xfId="6245"/>
    <cellStyle name="Background 2 3 2 5 3 2 2" xfId="21064"/>
    <cellStyle name="Background 2 3 2 5 3 2 3" xfId="24079"/>
    <cellStyle name="Background 2 3 2 5 3 3" xfId="16073"/>
    <cellStyle name="Background 2 3 2 5 3 4" xfId="30149"/>
    <cellStyle name="Background 2 3 2 5 4" xfId="6243"/>
    <cellStyle name="Background 2 3 2 5 4 2" xfId="21062"/>
    <cellStyle name="Background 2 3 2 5 4 3" xfId="33478"/>
    <cellStyle name="Background 2 3 2 5 5" xfId="16071"/>
    <cellStyle name="Background 2 3 2 5 6" xfId="33189"/>
    <cellStyle name="Background 2 3 2 6" xfId="742"/>
    <cellStyle name="Background 2 3 2 6 2" xfId="743"/>
    <cellStyle name="Background 2 3 2 6 2 2" xfId="6247"/>
    <cellStyle name="Background 2 3 2 6 2 2 2" xfId="21066"/>
    <cellStyle name="Background 2 3 2 6 2 2 3" xfId="24308"/>
    <cellStyle name="Background 2 3 2 6 2 3" xfId="16075"/>
    <cellStyle name="Background 2 3 2 6 2 4" xfId="33188"/>
    <cellStyle name="Background 2 3 2 6 3" xfId="744"/>
    <cellStyle name="Background 2 3 2 6 3 2" xfId="6248"/>
    <cellStyle name="Background 2 3 2 6 3 2 2" xfId="21067"/>
    <cellStyle name="Background 2 3 2 6 3 2 3" xfId="31936"/>
    <cellStyle name="Background 2 3 2 6 3 3" xfId="16076"/>
    <cellStyle name="Background 2 3 2 6 3 4" xfId="32059"/>
    <cellStyle name="Background 2 3 2 6 4" xfId="6246"/>
    <cellStyle name="Background 2 3 2 6 4 2" xfId="21065"/>
    <cellStyle name="Background 2 3 2 6 4 3" xfId="18032"/>
    <cellStyle name="Background 2 3 2 6 5" xfId="16074"/>
    <cellStyle name="Background 2 3 2 6 6" xfId="33186"/>
    <cellStyle name="Background 2 3 2 7" xfId="745"/>
    <cellStyle name="Background 2 3 2 7 2" xfId="6249"/>
    <cellStyle name="Background 2 3 2 7 2 2" xfId="21068"/>
    <cellStyle name="Background 2 3 2 7 2 3" xfId="34170"/>
    <cellStyle name="Background 2 3 2 7 3" xfId="16077"/>
    <cellStyle name="Background 2 3 2 7 4" xfId="33187"/>
    <cellStyle name="Background 2 3 2 8" xfId="746"/>
    <cellStyle name="Background 2 3 2 8 2" xfId="6250"/>
    <cellStyle name="Background 2 3 2 8 2 2" xfId="21069"/>
    <cellStyle name="Background 2 3 2 8 2 3" xfId="35458"/>
    <cellStyle name="Background 2 3 2 8 3" xfId="16078"/>
    <cellStyle name="Background 2 3 2 8 4" xfId="30148"/>
    <cellStyle name="Background 2 3 2 9" xfId="6233"/>
    <cellStyle name="Background 2 3 2 9 2" xfId="21052"/>
    <cellStyle name="Background 2 3 2 9 3" xfId="19561"/>
    <cellStyle name="Background 2 3 3" xfId="747"/>
    <cellStyle name="Background 2 3 3 2" xfId="748"/>
    <cellStyle name="Background 2 3 3 2 2" xfId="6252"/>
    <cellStyle name="Background 2 3 3 2 2 2" xfId="21071"/>
    <cellStyle name="Background 2 3 3 2 2 3" xfId="18013"/>
    <cellStyle name="Background 2 3 3 2 3" xfId="16080"/>
    <cellStyle name="Background 2 3 3 2 4" xfId="33686"/>
    <cellStyle name="Background 2 3 3 3" xfId="749"/>
    <cellStyle name="Background 2 3 3 3 2" xfId="6253"/>
    <cellStyle name="Background 2 3 3 3 2 2" xfId="21072"/>
    <cellStyle name="Background 2 3 3 3 2 3" xfId="34744"/>
    <cellStyle name="Background 2 3 3 3 3" xfId="16081"/>
    <cellStyle name="Background 2 3 3 3 4" xfId="33184"/>
    <cellStyle name="Background 2 3 3 4" xfId="6251"/>
    <cellStyle name="Background 2 3 3 4 2" xfId="21070"/>
    <cellStyle name="Background 2 3 3 4 3" xfId="34169"/>
    <cellStyle name="Background 2 3 3 5" xfId="16079"/>
    <cellStyle name="Background 2 3 3 6" xfId="17984"/>
    <cellStyle name="Background 2 3 4" xfId="750"/>
    <cellStyle name="Background 2 3 4 2" xfId="751"/>
    <cellStyle name="Background 2 3 4 2 2" xfId="6255"/>
    <cellStyle name="Background 2 3 4 2 2 2" xfId="21074"/>
    <cellStyle name="Background 2 3 4 2 2 3" xfId="34745"/>
    <cellStyle name="Background 2 3 4 2 3" xfId="16083"/>
    <cellStyle name="Background 2 3 4 2 4" xfId="33183"/>
    <cellStyle name="Background 2 3 4 3" xfId="752"/>
    <cellStyle name="Background 2 3 4 3 2" xfId="6256"/>
    <cellStyle name="Background 2 3 4 3 2 2" xfId="21075"/>
    <cellStyle name="Background 2 3 4 3 2 3" xfId="19564"/>
    <cellStyle name="Background 2 3 4 3 3" xfId="16084"/>
    <cellStyle name="Background 2 3 4 3 4" xfId="30146"/>
    <cellStyle name="Background 2 3 4 4" xfId="6254"/>
    <cellStyle name="Background 2 3 4 4 2" xfId="21073"/>
    <cellStyle name="Background 2 3 4 4 3" xfId="32812"/>
    <cellStyle name="Background 2 3 4 5" xfId="16082"/>
    <cellStyle name="Background 2 3 4 6" xfId="30147"/>
    <cellStyle name="Background 2 3 5" xfId="753"/>
    <cellStyle name="Background 2 3 5 2" xfId="754"/>
    <cellStyle name="Background 2 3 5 2 2" xfId="6258"/>
    <cellStyle name="Background 2 3 5 2 2 2" xfId="21077"/>
    <cellStyle name="Background 2 3 5 2 2 3" xfId="33480"/>
    <cellStyle name="Background 2 3 5 2 3" xfId="16086"/>
    <cellStyle name="Background 2 3 5 2 4" xfId="33182"/>
    <cellStyle name="Background 2 3 5 3" xfId="755"/>
    <cellStyle name="Background 2 3 5 3 2" xfId="6259"/>
    <cellStyle name="Background 2 3 5 3 2 2" xfId="21078"/>
    <cellStyle name="Background 2 3 5 3 2 3" xfId="34168"/>
    <cellStyle name="Background 2 3 5 3 3" xfId="16087"/>
    <cellStyle name="Background 2 3 5 3 4" xfId="30145"/>
    <cellStyle name="Background 2 3 5 4" xfId="6257"/>
    <cellStyle name="Background 2 3 5 4 2" xfId="21076"/>
    <cellStyle name="Background 2 3 5 4 3" xfId="34746"/>
    <cellStyle name="Background 2 3 5 5" xfId="16085"/>
    <cellStyle name="Background 2 3 5 6" xfId="33180"/>
    <cellStyle name="Background 2 3 6" xfId="756"/>
    <cellStyle name="Background 2 3 6 2" xfId="757"/>
    <cellStyle name="Background 2 3 6 2 2" xfId="6261"/>
    <cellStyle name="Background 2 3 6 2 2 2" xfId="21080"/>
    <cellStyle name="Background 2 3 6 2 2 3" xfId="34167"/>
    <cellStyle name="Background 2 3 6 2 3" xfId="16089"/>
    <cellStyle name="Background 2 3 6 2 4" xfId="32060"/>
    <cellStyle name="Background 2 3 6 3" xfId="758"/>
    <cellStyle name="Background 2 3 6 3 2" xfId="6262"/>
    <cellStyle name="Background 2 3 6 3 2 2" xfId="21081"/>
    <cellStyle name="Background 2 3 6 3 2 3" xfId="32781"/>
    <cellStyle name="Background 2 3 6 3 3" xfId="16090"/>
    <cellStyle name="Background 2 3 6 3 4" xfId="33961"/>
    <cellStyle name="Background 2 3 6 4" xfId="6260"/>
    <cellStyle name="Background 2 3 6 4 2" xfId="21079"/>
    <cellStyle name="Background 2 3 6 4 3" xfId="34384"/>
    <cellStyle name="Background 2 3 6 5" xfId="16088"/>
    <cellStyle name="Background 2 3 6 6" xfId="33181"/>
    <cellStyle name="Background 2 3 7" xfId="759"/>
    <cellStyle name="Background 2 3 7 2" xfId="760"/>
    <cellStyle name="Background 2 3 7 2 2" xfId="6264"/>
    <cellStyle name="Background 2 3 7 2 2 2" xfId="21083"/>
    <cellStyle name="Background 2 3 7 2 2 3" xfId="33479"/>
    <cellStyle name="Background 2 3 7 2 3" xfId="16092"/>
    <cellStyle name="Background 2 3 7 2 4" xfId="24550"/>
    <cellStyle name="Background 2 3 7 3" xfId="761"/>
    <cellStyle name="Background 2 3 7 3 2" xfId="6265"/>
    <cellStyle name="Background 2 3 7 3 2 2" xfId="21084"/>
    <cellStyle name="Background 2 3 7 3 2 3" xfId="33688"/>
    <cellStyle name="Background 2 3 7 3 3" xfId="16093"/>
    <cellStyle name="Background 2 3 7 3 4" xfId="33960"/>
    <cellStyle name="Background 2 3 7 4" xfId="6263"/>
    <cellStyle name="Background 2 3 7 4 2" xfId="21082"/>
    <cellStyle name="Background 2 3 7 4 3" xfId="34748"/>
    <cellStyle name="Background 2 3 7 5" xfId="16091"/>
    <cellStyle name="Background 2 3 7 6" xfId="24552"/>
    <cellStyle name="Background 2 3 8" xfId="762"/>
    <cellStyle name="Background 2 3 8 2" xfId="6266"/>
    <cellStyle name="Background 2 3 8 2 2" xfId="21085"/>
    <cellStyle name="Background 2 3 8 2 3" xfId="34747"/>
    <cellStyle name="Background 2 3 8 3" xfId="16094"/>
    <cellStyle name="Background 2 3 8 4" xfId="24551"/>
    <cellStyle name="Background 2 3 9" xfId="763"/>
    <cellStyle name="Background 2 3 9 2" xfId="6267"/>
    <cellStyle name="Background 2 3 9 2 2" xfId="21086"/>
    <cellStyle name="Background 2 3 9 2 3" xfId="40374"/>
    <cellStyle name="Background 2 3 9 3" xfId="16095"/>
    <cellStyle name="Background 2 3 9 4" xfId="33959"/>
    <cellStyle name="Background 2 4" xfId="764"/>
    <cellStyle name="Background 2 4 10" xfId="16096"/>
    <cellStyle name="Background 2 4 11" xfId="32057"/>
    <cellStyle name="Background 2 4 2" xfId="765"/>
    <cellStyle name="Background 2 4 2 2" xfId="766"/>
    <cellStyle name="Background 2 4 2 2 2" xfId="6270"/>
    <cellStyle name="Background 2 4 2 2 2 2" xfId="21089"/>
    <cellStyle name="Background 2 4 2 2 2 3" xfId="33483"/>
    <cellStyle name="Background 2 4 2 2 3" xfId="16098"/>
    <cellStyle name="Background 2 4 2 2 4" xfId="24553"/>
    <cellStyle name="Background 2 4 2 3" xfId="767"/>
    <cellStyle name="Background 2 4 2 3 2" xfId="6271"/>
    <cellStyle name="Background 2 4 2 3 2 2" xfId="21090"/>
    <cellStyle name="Background 2 4 2 3 2 3" xfId="34165"/>
    <cellStyle name="Background 2 4 2 3 3" xfId="16099"/>
    <cellStyle name="Background 2 4 2 3 4" xfId="33958"/>
    <cellStyle name="Background 2 4 2 4" xfId="6269"/>
    <cellStyle name="Background 2 4 2 4 2" xfId="21088"/>
    <cellStyle name="Background 2 4 2 4 3" xfId="30253"/>
    <cellStyle name="Background 2 4 2 5" xfId="16097"/>
    <cellStyle name="Background 2 4 2 6" xfId="24555"/>
    <cellStyle name="Background 2 4 3" xfId="768"/>
    <cellStyle name="Background 2 4 3 2" xfId="769"/>
    <cellStyle name="Background 2 4 3 2 2" xfId="6273"/>
    <cellStyle name="Background 2 4 3 2 2 2" xfId="21092"/>
    <cellStyle name="Background 2 4 3 2 2 3" xfId="34166"/>
    <cellStyle name="Background 2 4 3 2 3" xfId="16101"/>
    <cellStyle name="Background 2 4 3 2 4" xfId="17981"/>
    <cellStyle name="Background 2 4 3 3" xfId="770"/>
    <cellStyle name="Background 2 4 3 3 2" xfId="6274"/>
    <cellStyle name="Background 2 4 3 3 2 2" xfId="21093"/>
    <cellStyle name="Background 2 4 3 3 2 3" xfId="34164"/>
    <cellStyle name="Background 2 4 3 3 3" xfId="16102"/>
    <cellStyle name="Background 2 4 3 3 4" xfId="17982"/>
    <cellStyle name="Background 2 4 3 4" xfId="6272"/>
    <cellStyle name="Background 2 4 3 4 2" xfId="21091"/>
    <cellStyle name="Background 2 4 3 4 3" xfId="33481"/>
    <cellStyle name="Background 2 4 3 5" xfId="16100"/>
    <cellStyle name="Background 2 4 3 6" xfId="24554"/>
    <cellStyle name="Background 2 4 4" xfId="771"/>
    <cellStyle name="Background 2 4 4 2" xfId="772"/>
    <cellStyle name="Background 2 4 4 2 2" xfId="6276"/>
    <cellStyle name="Background 2 4 4 2 2 2" xfId="21095"/>
    <cellStyle name="Background 2 4 4 2 2 3" xfId="33482"/>
    <cellStyle name="Background 2 4 4 2 3" xfId="16104"/>
    <cellStyle name="Background 2 4 4 2 4" xfId="33179"/>
    <cellStyle name="Background 2 4 4 3" xfId="773"/>
    <cellStyle name="Background 2 4 4 3 2" xfId="6277"/>
    <cellStyle name="Background 2 4 4 3 2 2" xfId="21096"/>
    <cellStyle name="Background 2 4 4 3 2 3" xfId="34163"/>
    <cellStyle name="Background 2 4 4 3 3" xfId="16105"/>
    <cellStyle name="Background 2 4 4 3 4" xfId="33957"/>
    <cellStyle name="Background 2 4 4 4" xfId="6275"/>
    <cellStyle name="Background 2 4 4 4 2" xfId="21094"/>
    <cellStyle name="Background 2 4 4 4 3" xfId="18027"/>
    <cellStyle name="Background 2 4 4 5" xfId="16103"/>
    <cellStyle name="Background 2 4 4 6" xfId="33177"/>
    <cellStyle name="Background 2 4 5" xfId="774"/>
    <cellStyle name="Background 2 4 5 2" xfId="775"/>
    <cellStyle name="Background 2 4 5 2 2" xfId="6279"/>
    <cellStyle name="Background 2 4 5 2 2 2" xfId="21098"/>
    <cellStyle name="Background 2 4 5 2 2 3" xfId="34162"/>
    <cellStyle name="Background 2 4 5 2 3" xfId="16107"/>
    <cellStyle name="Background 2 4 5 2 4" xfId="33956"/>
    <cellStyle name="Background 2 4 5 3" xfId="776"/>
    <cellStyle name="Background 2 4 5 3 2" xfId="6280"/>
    <cellStyle name="Background 2 4 5 3 2 2" xfId="21099"/>
    <cellStyle name="Background 2 4 5 3 2 3" xfId="33484"/>
    <cellStyle name="Background 2 4 5 3 3" xfId="16108"/>
    <cellStyle name="Background 2 4 5 3 4" xfId="32058"/>
    <cellStyle name="Background 2 4 5 4" xfId="6278"/>
    <cellStyle name="Background 2 4 5 4 2" xfId="21097"/>
    <cellStyle name="Background 2 4 5 4 3" xfId="30254"/>
    <cellStyle name="Background 2 4 5 5" xfId="16106"/>
    <cellStyle name="Background 2 4 5 6" xfId="33178"/>
    <cellStyle name="Background 2 4 6" xfId="777"/>
    <cellStyle name="Background 2 4 6 2" xfId="778"/>
    <cellStyle name="Background 2 4 6 2 2" xfId="6282"/>
    <cellStyle name="Background 2 4 6 2 2 2" xfId="21101"/>
    <cellStyle name="Background 2 4 6 2 2 3" xfId="34161"/>
    <cellStyle name="Background 2 4 6 2 3" xfId="16110"/>
    <cellStyle name="Background 2 4 6 2 4" xfId="33176"/>
    <cellStyle name="Background 2 4 6 3" xfId="779"/>
    <cellStyle name="Background 2 4 6 3 2" xfId="6283"/>
    <cellStyle name="Background 2 4 6 3 2 2" xfId="21102"/>
    <cellStyle name="Background 2 4 6 3 2 3" xfId="18030"/>
    <cellStyle name="Background 2 4 6 3 3" xfId="16111"/>
    <cellStyle name="Background 2 4 6 3 4" xfId="33955"/>
    <cellStyle name="Background 2 4 6 4" xfId="6281"/>
    <cellStyle name="Background 2 4 6 4 2" xfId="21100"/>
    <cellStyle name="Background 2 4 6 4 3" xfId="30928"/>
    <cellStyle name="Background 2 4 6 5" xfId="16109"/>
    <cellStyle name="Background 2 4 6 6" xfId="33174"/>
    <cellStyle name="Background 2 4 7" xfId="780"/>
    <cellStyle name="Background 2 4 7 2" xfId="6284"/>
    <cellStyle name="Background 2 4 7 2 2" xfId="21103"/>
    <cellStyle name="Background 2 4 7 2 3" xfId="34160"/>
    <cellStyle name="Background 2 4 7 3" xfId="16112"/>
    <cellStyle name="Background 2 4 7 4" xfId="33175"/>
    <cellStyle name="Background 2 4 8" xfId="781"/>
    <cellStyle name="Background 2 4 8 2" xfId="6285"/>
    <cellStyle name="Background 2 4 8 2 2" xfId="21104"/>
    <cellStyle name="Background 2 4 8 2 3" xfId="34159"/>
    <cellStyle name="Background 2 4 8 3" xfId="16113"/>
    <cellStyle name="Background 2 4 8 4" xfId="17980"/>
    <cellStyle name="Background 2 4 9" xfId="6268"/>
    <cellStyle name="Background 2 4 9 2" xfId="21087"/>
    <cellStyle name="Background 2 4 9 3" xfId="17229"/>
    <cellStyle name="Background 2 5" xfId="782"/>
    <cellStyle name="Background 2 5 2" xfId="783"/>
    <cellStyle name="Background 2 5 2 2" xfId="6287"/>
    <cellStyle name="Background 2 5 2 2 2" xfId="21106"/>
    <cellStyle name="Background 2 5 2 2 3" xfId="34750"/>
    <cellStyle name="Background 2 5 2 3" xfId="16115"/>
    <cellStyle name="Background 2 5 2 4" xfId="33167"/>
    <cellStyle name="Background 2 5 3" xfId="784"/>
    <cellStyle name="Background 2 5 3 2" xfId="6288"/>
    <cellStyle name="Background 2 5 3 2 2" xfId="21107"/>
    <cellStyle name="Background 2 5 3 2 3" xfId="34158"/>
    <cellStyle name="Background 2 5 3 3" xfId="16116"/>
    <cellStyle name="Background 2 5 3 4" xfId="33173"/>
    <cellStyle name="Background 2 5 4" xfId="6286"/>
    <cellStyle name="Background 2 5 4 2" xfId="21105"/>
    <cellStyle name="Background 2 5 4 3" xfId="30255"/>
    <cellStyle name="Background 2 5 5" xfId="16114"/>
    <cellStyle name="Background 2 5 6" xfId="32056"/>
    <cellStyle name="Background 2 6" xfId="785"/>
    <cellStyle name="Background 2 6 2" xfId="786"/>
    <cellStyle name="Background 2 6 2 2" xfId="6290"/>
    <cellStyle name="Background 2 6 2 2 2" xfId="21109"/>
    <cellStyle name="Background 2 6 2 2 3" xfId="34157"/>
    <cellStyle name="Background 2 6 2 3" xfId="16118"/>
    <cellStyle name="Background 2 6 2 4" xfId="33172"/>
    <cellStyle name="Background 2 6 3" xfId="787"/>
    <cellStyle name="Background 2 6 3 2" xfId="6291"/>
    <cellStyle name="Background 2 6 3 2 2" xfId="21110"/>
    <cellStyle name="Background 2 6 3 2 3" xfId="24080"/>
    <cellStyle name="Background 2 6 3 3" xfId="16119"/>
    <cellStyle name="Background 2 6 3 4" xfId="34482"/>
    <cellStyle name="Background 2 6 4" xfId="6289"/>
    <cellStyle name="Background 2 6 4 2" xfId="21108"/>
    <cellStyle name="Background 2 6 4 3" xfId="20248"/>
    <cellStyle name="Background 2 6 5" xfId="16117"/>
    <cellStyle name="Background 2 6 6" xfId="33954"/>
    <cellStyle name="Background 2 7" xfId="788"/>
    <cellStyle name="Background 2 7 2" xfId="789"/>
    <cellStyle name="Background 2 7 2 2" xfId="6293"/>
    <cellStyle name="Background 2 7 2 2 2" xfId="21112"/>
    <cellStyle name="Background 2 7 2 2 3" xfId="30927"/>
    <cellStyle name="Background 2 7 2 3" xfId="16121"/>
    <cellStyle name="Background 2 7 2 4" xfId="33171"/>
    <cellStyle name="Background 2 7 3" xfId="790"/>
    <cellStyle name="Background 2 7 3 2" xfId="6294"/>
    <cellStyle name="Background 2 7 3 2 2" xfId="21113"/>
    <cellStyle name="Background 2 7 3 2 3" xfId="34155"/>
    <cellStyle name="Background 2 7 3 3" xfId="16122"/>
    <cellStyle name="Background 2 7 3 4" xfId="17979"/>
    <cellStyle name="Background 2 7 4" xfId="6292"/>
    <cellStyle name="Background 2 7 4 2" xfId="21111"/>
    <cellStyle name="Background 2 7 4 3" xfId="18029"/>
    <cellStyle name="Background 2 7 5" xfId="16120"/>
    <cellStyle name="Background 2 7 6" xfId="20206"/>
    <cellStyle name="Background 2 8" xfId="791"/>
    <cellStyle name="Background 2 8 2" xfId="6295"/>
    <cellStyle name="Background 2 8 2 2" xfId="21114"/>
    <cellStyle name="Background 2 8 2 3" xfId="18031"/>
    <cellStyle name="Background 2 8 3" xfId="16123"/>
    <cellStyle name="Background 2 8 4" xfId="33170"/>
    <cellStyle name="Background 2 9" xfId="792"/>
    <cellStyle name="Background 2 9 2" xfId="6296"/>
    <cellStyle name="Background 2 9 2 2" xfId="21115"/>
    <cellStyle name="Background 2 9 2 3" xfId="34154"/>
    <cellStyle name="Background 2 9 3" xfId="16124"/>
    <cellStyle name="Background 2 9 4" xfId="30144"/>
    <cellStyle name="Background 3" xfId="793"/>
    <cellStyle name="Background 3 10" xfId="6297"/>
    <cellStyle name="Background 3 10 2" xfId="21116"/>
    <cellStyle name="Background 3 10 3" xfId="34153"/>
    <cellStyle name="Background 3 11" xfId="16125"/>
    <cellStyle name="Background 3 12" xfId="32054"/>
    <cellStyle name="Background 3 2" xfId="794"/>
    <cellStyle name="Background 3 2 10" xfId="16126"/>
    <cellStyle name="Background 3 2 11" xfId="19354"/>
    <cellStyle name="Background 3 2 2" xfId="795"/>
    <cellStyle name="Background 3 2 2 10" xfId="6299"/>
    <cellStyle name="Background 3 2 2 10 2" xfId="21118"/>
    <cellStyle name="Background 3 2 2 10 3" xfId="30929"/>
    <cellStyle name="Background 3 2 2 11" xfId="16127"/>
    <cellStyle name="Background 3 2 2 12" xfId="24556"/>
    <cellStyle name="Background 3 2 2 2" xfId="796"/>
    <cellStyle name="Background 3 2 2 2 10" xfId="16128"/>
    <cellStyle name="Background 3 2 2 2 11" xfId="32055"/>
    <cellStyle name="Background 3 2 2 2 2" xfId="797"/>
    <cellStyle name="Background 3 2 2 2 2 2" xfId="798"/>
    <cellStyle name="Background 3 2 2 2 2 2 2" xfId="6302"/>
    <cellStyle name="Background 3 2 2 2 2 2 2 2" xfId="21121"/>
    <cellStyle name="Background 3 2 2 2 2 2 2 3" xfId="34151"/>
    <cellStyle name="Background 3 2 2 2 2 2 3" xfId="16130"/>
    <cellStyle name="Background 3 2 2 2 2 2 4" xfId="33953"/>
    <cellStyle name="Background 3 2 2 2 2 3" xfId="799"/>
    <cellStyle name="Background 3 2 2 2 2 3 2" xfId="6303"/>
    <cellStyle name="Background 3 2 2 2 2 3 2 2" xfId="21122"/>
    <cellStyle name="Background 3 2 2 2 2 3 2 3" xfId="34150"/>
    <cellStyle name="Background 3 2 2 2 2 3 3" xfId="16131"/>
    <cellStyle name="Background 3 2 2 2 2 3 4" xfId="33952"/>
    <cellStyle name="Background 3 2 2 2 2 4" xfId="6301"/>
    <cellStyle name="Background 3 2 2 2 2 4 2" xfId="21120"/>
    <cellStyle name="Background 3 2 2 2 2 4 3" xfId="34385"/>
    <cellStyle name="Background 3 2 2 2 2 5" xfId="16129"/>
    <cellStyle name="Background 3 2 2 2 2 6" xfId="19353"/>
    <cellStyle name="Background 3 2 2 2 3" xfId="800"/>
    <cellStyle name="Background 3 2 2 2 3 2" xfId="801"/>
    <cellStyle name="Background 3 2 2 2 3 2 2" xfId="6305"/>
    <cellStyle name="Background 3 2 2 2 3 2 2 2" xfId="21124"/>
    <cellStyle name="Background 3 2 2 2 3 2 2 3" xfId="34751"/>
    <cellStyle name="Background 3 2 2 2 3 2 3" xfId="16133"/>
    <cellStyle name="Background 3 2 2 2 3 2 4" xfId="19355"/>
    <cellStyle name="Background 3 2 2 2 3 3" xfId="802"/>
    <cellStyle name="Background 3 2 2 2 3 3 2" xfId="6306"/>
    <cellStyle name="Background 3 2 2 2 3 3 2 2" xfId="21125"/>
    <cellStyle name="Background 3 2 2 2 3 3 2 3" xfId="34149"/>
    <cellStyle name="Background 3 2 2 2 3 3 3" xfId="16134"/>
    <cellStyle name="Background 3 2 2 2 3 3 4" xfId="17978"/>
    <cellStyle name="Background 3 2 2 2 3 4" xfId="6304"/>
    <cellStyle name="Background 3 2 2 2 3 4 2" xfId="21123"/>
    <cellStyle name="Background 3 2 2 2 3 4 3" xfId="18015"/>
    <cellStyle name="Background 3 2 2 2 3 5" xfId="16132"/>
    <cellStyle name="Background 3 2 2 2 3 6" xfId="19356"/>
    <cellStyle name="Background 3 2 2 2 4" xfId="803"/>
    <cellStyle name="Background 3 2 2 2 4 2" xfId="804"/>
    <cellStyle name="Background 3 2 2 2 4 2 2" xfId="6308"/>
    <cellStyle name="Background 3 2 2 2 4 2 2 2" xfId="21127"/>
    <cellStyle name="Background 3 2 2 2 4 2 2 3" xfId="32878"/>
    <cellStyle name="Background 3 2 2 2 4 2 3" xfId="16136"/>
    <cellStyle name="Background 3 2 2 2 4 2 4" xfId="33951"/>
    <cellStyle name="Background 3 2 2 2 4 3" xfId="805"/>
    <cellStyle name="Background 3 2 2 2 4 3 2" xfId="6309"/>
    <cellStyle name="Background 3 2 2 2 4 3 2 2" xfId="21128"/>
    <cellStyle name="Background 3 2 2 2 4 3 2 3" xfId="32813"/>
    <cellStyle name="Background 3 2 2 2 4 3 3" xfId="16137"/>
    <cellStyle name="Background 3 2 2 2 4 3 4" xfId="17977"/>
    <cellStyle name="Background 3 2 2 2 4 4" xfId="6307"/>
    <cellStyle name="Background 3 2 2 2 4 4 2" xfId="21126"/>
    <cellStyle name="Background 3 2 2 2 4 4 3" xfId="34752"/>
    <cellStyle name="Background 3 2 2 2 4 5" xfId="16135"/>
    <cellStyle name="Background 3 2 2 2 4 6" xfId="35418"/>
    <cellStyle name="Background 3 2 2 2 5" xfId="806"/>
    <cellStyle name="Background 3 2 2 2 5 2" xfId="807"/>
    <cellStyle name="Background 3 2 2 2 5 2 2" xfId="6311"/>
    <cellStyle name="Background 3 2 2 2 5 2 2 2" xfId="21130"/>
    <cellStyle name="Background 3 2 2 2 5 2 2 3" xfId="34753"/>
    <cellStyle name="Background 3 2 2 2 5 2 3" xfId="16139"/>
    <cellStyle name="Background 3 2 2 2 5 2 4" xfId="32756"/>
    <cellStyle name="Background 3 2 2 2 5 3" xfId="808"/>
    <cellStyle name="Background 3 2 2 2 5 3 2" xfId="6312"/>
    <cellStyle name="Background 3 2 2 2 5 3 2 2" xfId="21131"/>
    <cellStyle name="Background 3 2 2 2 5 3 2 3" xfId="32814"/>
    <cellStyle name="Background 3 2 2 2 5 3 3" xfId="16140"/>
    <cellStyle name="Background 3 2 2 2 5 3 4" xfId="32068"/>
    <cellStyle name="Background 3 2 2 2 5 4" xfId="6310"/>
    <cellStyle name="Background 3 2 2 2 5 4 2" xfId="21129"/>
    <cellStyle name="Background 3 2 2 2 5 4 3" xfId="19565"/>
    <cellStyle name="Background 3 2 2 2 5 5" xfId="16138"/>
    <cellStyle name="Background 3 2 2 2 5 6" xfId="24682"/>
    <cellStyle name="Background 3 2 2 2 6" xfId="809"/>
    <cellStyle name="Background 3 2 2 2 6 2" xfId="810"/>
    <cellStyle name="Background 3 2 2 2 6 2 2" xfId="6314"/>
    <cellStyle name="Background 3 2 2 2 6 2 2 2" xfId="21133"/>
    <cellStyle name="Background 3 2 2 2 6 2 2 3" xfId="19566"/>
    <cellStyle name="Background 3 2 2 2 6 2 3" xfId="16142"/>
    <cellStyle name="Background 3 2 2 2 6 2 4" xfId="33950"/>
    <cellStyle name="Background 3 2 2 2 6 3" xfId="811"/>
    <cellStyle name="Background 3 2 2 2 6 3 2" xfId="6315"/>
    <cellStyle name="Background 3 2 2 2 6 3 2 2" xfId="21134"/>
    <cellStyle name="Background 3 2 2 2 6 3 2 3" xfId="18025"/>
    <cellStyle name="Background 3 2 2 2 6 3 3" xfId="16143"/>
    <cellStyle name="Background 3 2 2 2 6 3 4" xfId="33949"/>
    <cellStyle name="Background 3 2 2 2 6 4" xfId="6313"/>
    <cellStyle name="Background 3 2 2 2 6 4 2" xfId="21132"/>
    <cellStyle name="Background 3 2 2 2 6 4 3" xfId="18026"/>
    <cellStyle name="Background 3 2 2 2 6 5" xfId="16141"/>
    <cellStyle name="Background 3 2 2 2 6 6" xfId="20456"/>
    <cellStyle name="Background 3 2 2 2 7" xfId="812"/>
    <cellStyle name="Background 3 2 2 2 7 2" xfId="6316"/>
    <cellStyle name="Background 3 2 2 2 7 2 2" xfId="21135"/>
    <cellStyle name="Background 3 2 2 2 7 2 3" xfId="34754"/>
    <cellStyle name="Background 3 2 2 2 7 3" xfId="16144"/>
    <cellStyle name="Background 3 2 2 2 7 4" xfId="33168"/>
    <cellStyle name="Background 3 2 2 2 8" xfId="813"/>
    <cellStyle name="Background 3 2 2 2 8 2" xfId="6317"/>
    <cellStyle name="Background 3 2 2 2 8 2 2" xfId="21136"/>
    <cellStyle name="Background 3 2 2 2 8 2 3" xfId="32817"/>
    <cellStyle name="Background 3 2 2 2 8 3" xfId="16145"/>
    <cellStyle name="Background 3 2 2 2 8 4" xfId="33169"/>
    <cellStyle name="Background 3 2 2 2 9" xfId="6300"/>
    <cellStyle name="Background 3 2 2 2 9 2" xfId="21119"/>
    <cellStyle name="Background 3 2 2 2 9 3" xfId="34152"/>
    <cellStyle name="Background 3 2 2 3" xfId="814"/>
    <cellStyle name="Background 3 2 2 3 2" xfId="815"/>
    <cellStyle name="Background 3 2 2 3 2 2" xfId="6319"/>
    <cellStyle name="Background 3 2 2 3 2 2 2" xfId="21138"/>
    <cellStyle name="Background 3 2 2 3 2 2 3" xfId="32815"/>
    <cellStyle name="Background 3 2 2 3 2 3" xfId="16147"/>
    <cellStyle name="Background 3 2 2 3 2 4" xfId="35235"/>
    <cellStyle name="Background 3 2 2 3 3" xfId="816"/>
    <cellStyle name="Background 3 2 2 3 3 2" xfId="6320"/>
    <cellStyle name="Background 3 2 2 3 3 2 2" xfId="21139"/>
    <cellStyle name="Background 3 2 2 3 3 2 3" xfId="19567"/>
    <cellStyle name="Background 3 2 2 3 3 3" xfId="16148"/>
    <cellStyle name="Background 3 2 2 3 3 4" xfId="33948"/>
    <cellStyle name="Background 3 2 2 3 4" xfId="6318"/>
    <cellStyle name="Background 3 2 2 3 4 2" xfId="21137"/>
    <cellStyle name="Background 3 2 2 3 4 3" xfId="20280"/>
    <cellStyle name="Background 3 2 2 3 5" xfId="16146"/>
    <cellStyle name="Background 3 2 2 3 6" xfId="17976"/>
    <cellStyle name="Background 3 2 2 4" xfId="817"/>
    <cellStyle name="Background 3 2 2 4 2" xfId="818"/>
    <cellStyle name="Background 3 2 2 4 2 2" xfId="6322"/>
    <cellStyle name="Background 3 2 2 4 2 2 2" xfId="21141"/>
    <cellStyle name="Background 3 2 2 4 2 2 3" xfId="34755"/>
    <cellStyle name="Background 3 2 2 4 2 3" xfId="16150"/>
    <cellStyle name="Background 3 2 2 4 2 4" xfId="32052"/>
    <cellStyle name="Background 3 2 2 4 3" xfId="819"/>
    <cellStyle name="Background 3 2 2 4 3 2" xfId="6323"/>
    <cellStyle name="Background 3 2 2 4 3 2 2" xfId="21142"/>
    <cellStyle name="Background 3 2 2 4 3 2 3" xfId="32816"/>
    <cellStyle name="Background 3 2 2 4 3 3" xfId="16151"/>
    <cellStyle name="Background 3 2 2 4 3 4" xfId="33166"/>
    <cellStyle name="Background 3 2 2 4 4" xfId="6321"/>
    <cellStyle name="Background 3 2 2 4 4 2" xfId="21140"/>
    <cellStyle name="Background 3 2 2 4 4 3" xfId="34686"/>
    <cellStyle name="Background 3 2 2 4 5" xfId="16149"/>
    <cellStyle name="Background 3 2 2 4 6" xfId="32051"/>
    <cellStyle name="Background 3 2 2 5" xfId="820"/>
    <cellStyle name="Background 3 2 2 5 2" xfId="821"/>
    <cellStyle name="Background 3 2 2 5 2 2" xfId="6325"/>
    <cellStyle name="Background 3 2 2 5 2 2 2" xfId="21144"/>
    <cellStyle name="Background 3 2 2 5 2 2 3" xfId="19568"/>
    <cellStyle name="Background 3 2 2 5 2 3" xfId="16153"/>
    <cellStyle name="Background 3 2 2 5 2 4" xfId="32053"/>
    <cellStyle name="Background 3 2 2 5 3" xfId="822"/>
    <cellStyle name="Background 3 2 2 5 3 2" xfId="6326"/>
    <cellStyle name="Background 3 2 2 5 3 2 2" xfId="21145"/>
    <cellStyle name="Background 3 2 2 5 3 2 3" xfId="19569"/>
    <cellStyle name="Background 3 2 2 5 3 3" xfId="16154"/>
    <cellStyle name="Background 3 2 2 5 3 4" xfId="33946"/>
    <cellStyle name="Background 3 2 2 5 4" xfId="6324"/>
    <cellStyle name="Background 3 2 2 5 4 2" xfId="21143"/>
    <cellStyle name="Background 3 2 2 5 4 3" xfId="20704"/>
    <cellStyle name="Background 3 2 2 5 5" xfId="16152"/>
    <cellStyle name="Background 3 2 2 5 6" xfId="33947"/>
    <cellStyle name="Background 3 2 2 6" xfId="823"/>
    <cellStyle name="Background 3 2 2 6 2" xfId="824"/>
    <cellStyle name="Background 3 2 2 6 2 2" xfId="6328"/>
    <cellStyle name="Background 3 2 2 6 2 2 2" xfId="21147"/>
    <cellStyle name="Background 3 2 2 6 2 2 3" xfId="37768"/>
    <cellStyle name="Background 3 2 2 6 2 3" xfId="16156"/>
    <cellStyle name="Background 3 2 2 6 2 4" xfId="17983"/>
    <cellStyle name="Background 3 2 2 6 3" xfId="825"/>
    <cellStyle name="Background 3 2 2 6 3 2" xfId="6329"/>
    <cellStyle name="Background 3 2 2 6 3 2 2" xfId="21148"/>
    <cellStyle name="Background 3 2 2 6 3 2 3" xfId="32820"/>
    <cellStyle name="Background 3 2 2 6 3 3" xfId="16157"/>
    <cellStyle name="Background 3 2 2 6 3 4" xfId="33945"/>
    <cellStyle name="Background 3 2 2 6 4" xfId="6327"/>
    <cellStyle name="Background 3 2 2 6 4 2" xfId="21146"/>
    <cellStyle name="Background 3 2 2 6 4 3" xfId="18023"/>
    <cellStyle name="Background 3 2 2 6 5" xfId="16155"/>
    <cellStyle name="Background 3 2 2 6 6" xfId="17975"/>
    <cellStyle name="Background 3 2 2 7" xfId="826"/>
    <cellStyle name="Background 3 2 2 7 2" xfId="827"/>
    <cellStyle name="Background 3 2 2 7 2 2" xfId="6331"/>
    <cellStyle name="Background 3 2 2 7 2 2 2" xfId="21150"/>
    <cellStyle name="Background 3 2 2 7 2 2 3" xfId="32818"/>
    <cellStyle name="Background 3 2 2 7 2 3" xfId="16159"/>
    <cellStyle name="Background 3 2 2 7 2 4" xfId="33164"/>
    <cellStyle name="Background 3 2 2 7 3" xfId="828"/>
    <cellStyle name="Background 3 2 2 7 3 2" xfId="6332"/>
    <cellStyle name="Background 3 2 2 7 3 2 2" xfId="21151"/>
    <cellStyle name="Background 3 2 2 7 3 2 3" xfId="16326"/>
    <cellStyle name="Background 3 2 2 7 3 3" xfId="16160"/>
    <cellStyle name="Background 3 2 2 7 3 4" xfId="33944"/>
    <cellStyle name="Background 3 2 2 7 4" xfId="6330"/>
    <cellStyle name="Background 3 2 2 7 4 2" xfId="21149"/>
    <cellStyle name="Background 3 2 2 7 4 3" xfId="18022"/>
    <cellStyle name="Background 3 2 2 7 5" xfId="16158"/>
    <cellStyle name="Background 3 2 2 7 6" xfId="32245"/>
    <cellStyle name="Background 3 2 2 8" xfId="829"/>
    <cellStyle name="Background 3 2 2 8 2" xfId="6333"/>
    <cellStyle name="Background 3 2 2 8 2 2" xfId="21152"/>
    <cellStyle name="Background 3 2 2 8 2 3" xfId="30257"/>
    <cellStyle name="Background 3 2 2 8 3" xfId="16161"/>
    <cellStyle name="Background 3 2 2 8 4" xfId="33163"/>
    <cellStyle name="Background 3 2 2 9" xfId="830"/>
    <cellStyle name="Background 3 2 2 9 2" xfId="6334"/>
    <cellStyle name="Background 3 2 2 9 2 2" xfId="21153"/>
    <cellStyle name="Background 3 2 2 9 2 3" xfId="30256"/>
    <cellStyle name="Background 3 2 2 9 3" xfId="16162"/>
    <cellStyle name="Background 3 2 2 9 4" xfId="32049"/>
    <cellStyle name="Background 3 2 3" xfId="831"/>
    <cellStyle name="Background 3 2 3 10" xfId="16163"/>
    <cellStyle name="Background 3 2 3 11" xfId="33160"/>
    <cellStyle name="Background 3 2 3 2" xfId="832"/>
    <cellStyle name="Background 3 2 3 2 2" xfId="833"/>
    <cellStyle name="Background 3 2 3 2 2 2" xfId="6337"/>
    <cellStyle name="Background 3 2 3 2 2 2 2" xfId="21156"/>
    <cellStyle name="Background 3 2 3 2 2 2 3" xfId="16328"/>
    <cellStyle name="Background 3 2 3 2 2 3" xfId="16165"/>
    <cellStyle name="Background 3 2 3 2 2 4" xfId="34481"/>
    <cellStyle name="Background 3 2 3 2 3" xfId="834"/>
    <cellStyle name="Background 3 2 3 2 3 2" xfId="6338"/>
    <cellStyle name="Background 3 2 3 2 3 2 2" xfId="21157"/>
    <cellStyle name="Background 3 2 3 2 3 2 3" xfId="32819"/>
    <cellStyle name="Background 3 2 3 2 3 3" xfId="16166"/>
    <cellStyle name="Background 3 2 3 2 3 4" xfId="33161"/>
    <cellStyle name="Background 3 2 3 2 4" xfId="6336"/>
    <cellStyle name="Background 3 2 3 2 4 2" xfId="21155"/>
    <cellStyle name="Background 3 2 3 2 4 3" xfId="34386"/>
    <cellStyle name="Background 3 2 3 2 5" xfId="16164"/>
    <cellStyle name="Background 3 2 3 2 6" xfId="33162"/>
    <cellStyle name="Background 3 2 3 3" xfId="835"/>
    <cellStyle name="Background 3 2 3 3 2" xfId="836"/>
    <cellStyle name="Background 3 2 3 3 2 2" xfId="6340"/>
    <cellStyle name="Background 3 2 3 3 2 2 2" xfId="21159"/>
    <cellStyle name="Background 3 2 3 3 2 2 3" xfId="30925"/>
    <cellStyle name="Background 3 2 3 3 2 3" xfId="16168"/>
    <cellStyle name="Background 3 2 3 3 2 4" xfId="17974"/>
    <cellStyle name="Background 3 2 3 3 3" xfId="837"/>
    <cellStyle name="Background 3 2 3 3 3 2" xfId="6341"/>
    <cellStyle name="Background 3 2 3 3 3 2 2" xfId="21160"/>
    <cellStyle name="Background 3 2 3 3 3 2 3" xfId="16329"/>
    <cellStyle name="Background 3 2 3 3 3 3" xfId="16169"/>
    <cellStyle name="Background 3 2 3 3 3 4" xfId="19358"/>
    <cellStyle name="Background 3 2 3 3 4" xfId="6339"/>
    <cellStyle name="Background 3 2 3 3 4 2" xfId="21158"/>
    <cellStyle name="Background 3 2 3 3 4 3" xfId="18024"/>
    <cellStyle name="Background 3 2 3 3 5" xfId="16167"/>
    <cellStyle name="Background 3 2 3 3 6" xfId="17973"/>
    <cellStyle name="Background 3 2 3 4" xfId="838"/>
    <cellStyle name="Background 3 2 3 4 2" xfId="839"/>
    <cellStyle name="Background 3 2 3 4 2 2" xfId="6343"/>
    <cellStyle name="Background 3 2 3 4 2 2 2" xfId="21162"/>
    <cellStyle name="Background 3 2 3 4 2 2 3" xfId="19570"/>
    <cellStyle name="Background 3 2 3 4 2 3" xfId="16171"/>
    <cellStyle name="Background 3 2 3 4 2 4" xfId="30143"/>
    <cellStyle name="Background 3 2 3 4 3" xfId="840"/>
    <cellStyle name="Background 3 2 3 4 3 2" xfId="6344"/>
    <cellStyle name="Background 3 2 3 4 3 2 2" xfId="21163"/>
    <cellStyle name="Background 3 2 3 4 3 2 3" xfId="19571"/>
    <cellStyle name="Background 3 2 3 4 3 3" xfId="16172"/>
    <cellStyle name="Background 3 2 3 4 3 4" xfId="19357"/>
    <cellStyle name="Background 3 2 3 4 4" xfId="6342"/>
    <cellStyle name="Background 3 2 3 4 4 2" xfId="21161"/>
    <cellStyle name="Background 3 2 3 4 4 3" xfId="18020"/>
    <cellStyle name="Background 3 2 3 4 5" xfId="16170"/>
    <cellStyle name="Background 3 2 3 4 6" xfId="20457"/>
    <cellStyle name="Background 3 2 3 5" xfId="841"/>
    <cellStyle name="Background 3 2 3 5 2" xfId="842"/>
    <cellStyle name="Background 3 2 3 5 2 2" xfId="6346"/>
    <cellStyle name="Background 3 2 3 5 2 2 2" xfId="21165"/>
    <cellStyle name="Background 3 2 3 5 2 2 3" xfId="34757"/>
    <cellStyle name="Background 3 2 3 5 2 3" xfId="16174"/>
    <cellStyle name="Background 3 2 3 5 2 4" xfId="32050"/>
    <cellStyle name="Background 3 2 3 5 3" xfId="843"/>
    <cellStyle name="Background 3 2 3 5 3 2" xfId="6347"/>
    <cellStyle name="Background 3 2 3 5 3 2 2" xfId="21166"/>
    <cellStyle name="Background 3 2 3 5 3 2 3" xfId="19572"/>
    <cellStyle name="Background 3 2 3 5 3 3" xfId="16175"/>
    <cellStyle name="Background 3 2 3 5 3 4" xfId="19361"/>
    <cellStyle name="Background 3 2 3 5 4" xfId="6345"/>
    <cellStyle name="Background 3 2 3 5 4 2" xfId="21164"/>
    <cellStyle name="Background 3 2 3 5 4 3" xfId="18014"/>
    <cellStyle name="Background 3 2 3 5 5" xfId="16173"/>
    <cellStyle name="Background 3 2 3 5 6" xfId="30142"/>
    <cellStyle name="Background 3 2 3 6" xfId="844"/>
    <cellStyle name="Background 3 2 3 6 2" xfId="845"/>
    <cellStyle name="Background 3 2 3 6 2 2" xfId="6349"/>
    <cellStyle name="Background 3 2 3 6 2 2 2" xfId="21168"/>
    <cellStyle name="Background 3 2 3 6 2 2 3" xfId="32823"/>
    <cellStyle name="Background 3 2 3 6 2 3" xfId="16177"/>
    <cellStyle name="Background 3 2 3 6 2 4" xfId="33943"/>
    <cellStyle name="Background 3 2 3 6 3" xfId="846"/>
    <cellStyle name="Background 3 2 3 6 3 2" xfId="6350"/>
    <cellStyle name="Background 3 2 3 6 3 2 2" xfId="21169"/>
    <cellStyle name="Background 3 2 3 6 3 2 3" xfId="18021"/>
    <cellStyle name="Background 3 2 3 6 3 3" xfId="16178"/>
    <cellStyle name="Background 3 2 3 6 3 4" xfId="19360"/>
    <cellStyle name="Background 3 2 3 6 4" xfId="6348"/>
    <cellStyle name="Background 3 2 3 6 4 2" xfId="21167"/>
    <cellStyle name="Background 3 2 3 6 4 3" xfId="20247"/>
    <cellStyle name="Background 3 2 3 6 5" xfId="16176"/>
    <cellStyle name="Background 3 2 3 6 6" xfId="19359"/>
    <cellStyle name="Background 3 2 3 7" xfId="847"/>
    <cellStyle name="Background 3 2 3 7 2" xfId="6351"/>
    <cellStyle name="Background 3 2 3 7 2 2" xfId="21170"/>
    <cellStyle name="Background 3 2 3 7 2 3" xfId="30258"/>
    <cellStyle name="Background 3 2 3 7 3" xfId="16179"/>
    <cellStyle name="Background 3 2 3 7 4" xfId="17972"/>
    <cellStyle name="Background 3 2 3 8" xfId="848"/>
    <cellStyle name="Background 3 2 3 8 2" xfId="6352"/>
    <cellStyle name="Background 3 2 3 8 2 2" xfId="21171"/>
    <cellStyle name="Background 3 2 3 8 2 3" xfId="32821"/>
    <cellStyle name="Background 3 2 3 8 3" xfId="16180"/>
    <cellStyle name="Background 3 2 3 8 4" xfId="32048"/>
    <cellStyle name="Background 3 2 3 9" xfId="6335"/>
    <cellStyle name="Background 3 2 3 9 2" xfId="21154"/>
    <cellStyle name="Background 3 2 3 9 3" xfId="16327"/>
    <cellStyle name="Background 3 2 4" xfId="849"/>
    <cellStyle name="Background 3 2 4 2" xfId="850"/>
    <cellStyle name="Background 3 2 4 2 2" xfId="6354"/>
    <cellStyle name="Background 3 2 4 2 2 2" xfId="21173"/>
    <cellStyle name="Background 3 2 4 2 2 3" xfId="28187"/>
    <cellStyle name="Background 3 2 4 2 3" xfId="16182"/>
    <cellStyle name="Background 3 2 4 2 4" xfId="19362"/>
    <cellStyle name="Background 3 2 4 3" xfId="851"/>
    <cellStyle name="Background 3 2 4 3 2" xfId="6355"/>
    <cellStyle name="Background 3 2 4 3 2 2" xfId="21174"/>
    <cellStyle name="Background 3 2 4 3 2 3" xfId="32822"/>
    <cellStyle name="Background 3 2 4 3 3" xfId="16183"/>
    <cellStyle name="Background 3 2 4 3 4" xfId="33942"/>
    <cellStyle name="Background 3 2 4 4" xfId="6353"/>
    <cellStyle name="Background 3 2 4 4 2" xfId="21172"/>
    <cellStyle name="Background 3 2 4 4 3" xfId="30924"/>
    <cellStyle name="Background 3 2 4 5" xfId="16181"/>
    <cellStyle name="Background 3 2 4 6" xfId="35223"/>
    <cellStyle name="Background 3 2 5" xfId="852"/>
    <cellStyle name="Background 3 2 5 2" xfId="853"/>
    <cellStyle name="Background 3 2 5 2 2" xfId="6357"/>
    <cellStyle name="Background 3 2 5 2 2 2" xfId="21176"/>
    <cellStyle name="Background 3 2 5 2 2 3" xfId="18019"/>
    <cellStyle name="Background 3 2 5 2 3" xfId="16185"/>
    <cellStyle name="Background 3 2 5 2 4" xfId="33941"/>
    <cellStyle name="Background 3 2 5 3" xfId="854"/>
    <cellStyle name="Background 3 2 5 3 2" xfId="6358"/>
    <cellStyle name="Background 3 2 5 3 2 2" xfId="21177"/>
    <cellStyle name="Background 3 2 5 3 2 3" xfId="19573"/>
    <cellStyle name="Background 3 2 5 3 3" xfId="16186"/>
    <cellStyle name="Background 3 2 5 3 4" xfId="19365"/>
    <cellStyle name="Background 3 2 5 4" xfId="6356"/>
    <cellStyle name="Background 3 2 5 4 2" xfId="21175"/>
    <cellStyle name="Background 3 2 5 4 3" xfId="34387"/>
    <cellStyle name="Background 3 2 5 5" xfId="16184"/>
    <cellStyle name="Background 3 2 5 6" xfId="25599"/>
    <cellStyle name="Background 3 2 6" xfId="855"/>
    <cellStyle name="Background 3 2 6 2" xfId="856"/>
    <cellStyle name="Background 3 2 6 2 2" xfId="6360"/>
    <cellStyle name="Background 3 2 6 2 2 2" xfId="21179"/>
    <cellStyle name="Background 3 2 6 2 2 3" xfId="19574"/>
    <cellStyle name="Background 3 2 6 2 3" xfId="16188"/>
    <cellStyle name="Background 3 2 6 2 4" xfId="32046"/>
    <cellStyle name="Background 3 2 6 3" xfId="857"/>
    <cellStyle name="Background 3 2 6 3 2" xfId="6361"/>
    <cellStyle name="Background 3 2 6 3 2 2" xfId="21180"/>
    <cellStyle name="Background 3 2 6 3 2 3" xfId="32841"/>
    <cellStyle name="Background 3 2 6 3 3" xfId="16189"/>
    <cellStyle name="Background 3 2 6 3 4" xfId="19364"/>
    <cellStyle name="Background 3 2 6 4" xfId="6359"/>
    <cellStyle name="Background 3 2 6 4 2" xfId="21178"/>
    <cellStyle name="Background 3 2 6 4 3" xfId="30926"/>
    <cellStyle name="Background 3 2 6 5" xfId="16187"/>
    <cellStyle name="Background 3 2 6 6" xfId="19363"/>
    <cellStyle name="Background 3 2 7" xfId="858"/>
    <cellStyle name="Background 3 2 7 2" xfId="6362"/>
    <cellStyle name="Background 3 2 7 2 2" xfId="21181"/>
    <cellStyle name="Background 3 2 7 2 3" xfId="18016"/>
    <cellStyle name="Background 3 2 7 3" xfId="16190"/>
    <cellStyle name="Background 3 2 7 4" xfId="33940"/>
    <cellStyle name="Background 3 2 8" xfId="859"/>
    <cellStyle name="Background 3 2 8 2" xfId="6363"/>
    <cellStyle name="Background 3 2 8 2 2" xfId="21182"/>
    <cellStyle name="Background 3 2 8 2 3" xfId="34756"/>
    <cellStyle name="Background 3 2 8 3" xfId="16191"/>
    <cellStyle name="Background 3 2 8 4" xfId="17970"/>
    <cellStyle name="Background 3 2 9" xfId="6298"/>
    <cellStyle name="Background 3 2 9 2" xfId="21117"/>
    <cellStyle name="Background 3 2 9 3" xfId="34749"/>
    <cellStyle name="Background 3 3" xfId="860"/>
    <cellStyle name="Background 3 3 10" xfId="6364"/>
    <cellStyle name="Background 3 3 10 2" xfId="21183"/>
    <cellStyle name="Background 3 3 10 3" xfId="32824"/>
    <cellStyle name="Background 3 3 11" xfId="16192"/>
    <cellStyle name="Background 3 3 12" xfId="35233"/>
    <cellStyle name="Background 3 3 2" xfId="861"/>
    <cellStyle name="Background 3 3 2 10" xfId="16193"/>
    <cellStyle name="Background 3 3 2 11" xfId="19366"/>
    <cellStyle name="Background 3 3 2 2" xfId="862"/>
    <cellStyle name="Background 3 3 2 2 2" xfId="863"/>
    <cellStyle name="Background 3 3 2 2 2 2" xfId="6367"/>
    <cellStyle name="Background 3 3 2 2 2 2 2" xfId="21186"/>
    <cellStyle name="Background 3 3 2 2 2 2 3" xfId="32825"/>
    <cellStyle name="Background 3 3 2 2 2 3" xfId="16195"/>
    <cellStyle name="Background 3 3 2 2 2 4" xfId="35234"/>
    <cellStyle name="Background 3 3 2 2 3" xfId="864"/>
    <cellStyle name="Background 3 3 2 2 3 2" xfId="6368"/>
    <cellStyle name="Background 3 3 2 2 3 2 2" xfId="21187"/>
    <cellStyle name="Background 3 3 2 2 3 2 3" xfId="18017"/>
    <cellStyle name="Background 3 3 2 2 3 3" xfId="16196"/>
    <cellStyle name="Background 3 3 2 2 3 4" xfId="33939"/>
    <cellStyle name="Background 3 3 2 2 4" xfId="6366"/>
    <cellStyle name="Background 3 3 2 2 4 2" xfId="21185"/>
    <cellStyle name="Background 3 3 2 2 4 3" xfId="19575"/>
    <cellStyle name="Background 3 3 2 2 5" xfId="16194"/>
    <cellStyle name="Background 3 3 2 2 6" xfId="17971"/>
    <cellStyle name="Background 3 3 2 3" xfId="865"/>
    <cellStyle name="Background 3 3 2 3 2" xfId="866"/>
    <cellStyle name="Background 3 3 2 3 2 2" xfId="6370"/>
    <cellStyle name="Background 3 3 2 3 2 2 2" xfId="21189"/>
    <cellStyle name="Background 3 3 2 3 2 2 3" xfId="19576"/>
    <cellStyle name="Background 3 3 2 3 2 3" xfId="16198"/>
    <cellStyle name="Background 3 3 2 3 2 4" xfId="35230"/>
    <cellStyle name="Background 3 3 2 3 3" xfId="867"/>
    <cellStyle name="Background 3 3 2 3 3 2" xfId="6371"/>
    <cellStyle name="Background 3 3 2 3 3 2 2" xfId="21190"/>
    <cellStyle name="Background 3 3 2 3 3 2 3" xfId="30260"/>
    <cellStyle name="Background 3 3 2 3 3 3" xfId="16199"/>
    <cellStyle name="Background 3 3 2 3 3 4" xfId="35232"/>
    <cellStyle name="Background 3 3 2 3 4" xfId="6369"/>
    <cellStyle name="Background 3 3 2 3 4 2" xfId="21188"/>
    <cellStyle name="Background 3 3 2 3 4 3" xfId="18018"/>
    <cellStyle name="Background 3 3 2 3 5" xfId="16197"/>
    <cellStyle name="Background 3 3 2 3 6" xfId="33938"/>
    <cellStyle name="Background 3 3 2 4" xfId="868"/>
    <cellStyle name="Background 3 3 2 4 2" xfId="869"/>
    <cellStyle name="Background 3 3 2 4 2 2" xfId="6373"/>
    <cellStyle name="Background 3 3 2 4 2 2 2" xfId="21192"/>
    <cellStyle name="Background 3 3 2 4 2 2 3" xfId="32826"/>
    <cellStyle name="Background 3 3 2 4 2 3" xfId="16201"/>
    <cellStyle name="Background 3 3 2 4 2 4" xfId="35231"/>
    <cellStyle name="Background 3 3 2 4 3" xfId="870"/>
    <cellStyle name="Background 3 3 2 4 3 2" xfId="6374"/>
    <cellStyle name="Background 3 3 2 4 3 2 2" xfId="21193"/>
    <cellStyle name="Background 3 3 2 4 3 2 3" xfId="30261"/>
    <cellStyle name="Background 3 3 2 4 3 3" xfId="16202"/>
    <cellStyle name="Background 3 3 2 4 3 4" xfId="33937"/>
    <cellStyle name="Background 3 3 2 4 4" xfId="6372"/>
    <cellStyle name="Background 3 3 2 4 4 2" xfId="21191"/>
    <cellStyle name="Background 3 3 2 4 4 3" xfId="32828"/>
    <cellStyle name="Background 3 3 2 4 5" xfId="16200"/>
    <cellStyle name="Background 3 3 2 4 6" xfId="32047"/>
    <cellStyle name="Background 3 3 2 5" xfId="871"/>
    <cellStyle name="Background 3 3 2 5 2" xfId="872"/>
    <cellStyle name="Background 3 3 2 5 2 2" xfId="6376"/>
    <cellStyle name="Background 3 3 2 5 2 2 2" xfId="21195"/>
    <cellStyle name="Background 3 3 2 5 2 2 3" xfId="19577"/>
    <cellStyle name="Background 3 3 2 5 2 3" xfId="16204"/>
    <cellStyle name="Background 3 3 2 5 2 4" xfId="35227"/>
    <cellStyle name="Background 3 3 2 5 3" xfId="873"/>
    <cellStyle name="Background 3 3 2 5 3 2" xfId="6377"/>
    <cellStyle name="Background 3 3 2 5 3 2 2" xfId="21196"/>
    <cellStyle name="Background 3 3 2 5 3 2 3" xfId="34759"/>
    <cellStyle name="Background 3 3 2 5 3 3" xfId="16205"/>
    <cellStyle name="Background 3 3 2 5 3 4" xfId="35229"/>
    <cellStyle name="Background 3 3 2 5 4" xfId="6375"/>
    <cellStyle name="Background 3 3 2 5 4 2" xfId="21194"/>
    <cellStyle name="Background 3 3 2 5 4 3" xfId="30922"/>
    <cellStyle name="Background 3 3 2 5 5" xfId="16203"/>
    <cellStyle name="Background 3 3 2 5 6" xfId="15732"/>
    <cellStyle name="Background 3 3 2 6" xfId="874"/>
    <cellStyle name="Background 3 3 2 6 2" xfId="875"/>
    <cellStyle name="Background 3 3 2 6 2 2" xfId="6379"/>
    <cellStyle name="Background 3 3 2 6 2 2 2" xfId="21198"/>
    <cellStyle name="Background 3 3 2 6 2 2 3" xfId="19578"/>
    <cellStyle name="Background 3 3 2 6 2 3" xfId="16207"/>
    <cellStyle name="Background 3 3 2 6 2 4" xfId="35228"/>
    <cellStyle name="Background 3 3 2 6 3" xfId="876"/>
    <cellStyle name="Background 3 3 2 6 3 2" xfId="6380"/>
    <cellStyle name="Background 3 3 2 6 3 2 2" xfId="21199"/>
    <cellStyle name="Background 3 3 2 6 3 2 3" xfId="28186"/>
    <cellStyle name="Background 3 3 2 6 3 3" xfId="16208"/>
    <cellStyle name="Background 3 3 2 6 3 4" xfId="33936"/>
    <cellStyle name="Background 3 3 2 6 4" xfId="6378"/>
    <cellStyle name="Background 3 3 2 6 4 2" xfId="21197"/>
    <cellStyle name="Background 3 3 2 6 4 3" xfId="32827"/>
    <cellStyle name="Background 3 3 2 6 5" xfId="16206"/>
    <cellStyle name="Background 3 3 2 6 6" xfId="32045"/>
    <cellStyle name="Background 3 3 2 7" xfId="877"/>
    <cellStyle name="Background 3 3 2 7 2" xfId="6381"/>
    <cellStyle name="Background 3 3 2 7 2 2" xfId="21200"/>
    <cellStyle name="Background 3 3 2 7 2 3" xfId="30921"/>
    <cellStyle name="Background 3 3 2 7 3" xfId="16209"/>
    <cellStyle name="Background 3 3 2 7 4" xfId="33935"/>
    <cellStyle name="Background 3 3 2 8" xfId="878"/>
    <cellStyle name="Background 3 3 2 8 2" xfId="6382"/>
    <cellStyle name="Background 3 3 2 8 2 2" xfId="21201"/>
    <cellStyle name="Background 3 3 2 8 2 3" xfId="32831"/>
    <cellStyle name="Background 3 3 2 8 3" xfId="16210"/>
    <cellStyle name="Background 3 3 2 8 4" xfId="35224"/>
    <cellStyle name="Background 3 3 2 9" xfId="6365"/>
    <cellStyle name="Background 3 3 2 9 2" xfId="21184"/>
    <cellStyle name="Background 3 3 2 9 3" xfId="30259"/>
    <cellStyle name="Background 3 3 3" xfId="879"/>
    <cellStyle name="Background 3 3 3 2" xfId="880"/>
    <cellStyle name="Background 3 3 3 2 2" xfId="6384"/>
    <cellStyle name="Background 3 3 3 2 2 2" xfId="21203"/>
    <cellStyle name="Background 3 3 3 2 2 3" xfId="16331"/>
    <cellStyle name="Background 3 3 3 2 3" xfId="16212"/>
    <cellStyle name="Background 3 3 3 2 4" xfId="32043"/>
    <cellStyle name="Background 3 3 3 3" xfId="881"/>
    <cellStyle name="Background 3 3 3 3 2" xfId="6385"/>
    <cellStyle name="Background 3 3 3 3 2 2" xfId="21204"/>
    <cellStyle name="Background 3 3 3 3 2 3" xfId="32829"/>
    <cellStyle name="Background 3 3 3 3 3" xfId="16213"/>
    <cellStyle name="Background 3 3 3 3 4" xfId="35225"/>
    <cellStyle name="Background 3 3 3 4" xfId="6383"/>
    <cellStyle name="Background 3 3 3 4 2" xfId="21202"/>
    <cellStyle name="Background 3 3 3 4 3" xfId="16330"/>
    <cellStyle name="Background 3 3 3 5" xfId="16211"/>
    <cellStyle name="Background 3 3 3 6" xfId="35226"/>
    <cellStyle name="Background 3 3 4" xfId="882"/>
    <cellStyle name="Background 3 3 4 2" xfId="883"/>
    <cellStyle name="Background 3 3 4 2 2" xfId="6387"/>
    <cellStyle name="Background 3 3 4 2 2 2" xfId="21206"/>
    <cellStyle name="Background 3 3 4 2 2 3" xfId="30923"/>
    <cellStyle name="Background 3 3 4 2 3" xfId="16215"/>
    <cellStyle name="Background 3 3 4 2 4" xfId="17969"/>
    <cellStyle name="Background 3 3 4 3" xfId="884"/>
    <cellStyle name="Background 3 3 4 3 2" xfId="6388"/>
    <cellStyle name="Background 3 3 4 3 2 2" xfId="21207"/>
    <cellStyle name="Background 3 3 4 3 2 3" xfId="19579"/>
    <cellStyle name="Background 3 3 4 3 3" xfId="16216"/>
    <cellStyle name="Background 3 3 4 3 4" xfId="17968"/>
    <cellStyle name="Background 3 3 4 4" xfId="6386"/>
    <cellStyle name="Background 3 3 4 4 2" xfId="21205"/>
    <cellStyle name="Background 3 3 4 4 3" xfId="18011"/>
    <cellStyle name="Background 3 3 4 5" xfId="16214"/>
    <cellStyle name="Background 3 3 4 6" xfId="33934"/>
    <cellStyle name="Background 3 3 5" xfId="885"/>
    <cellStyle name="Background 3 3 5 2" xfId="886"/>
    <cellStyle name="Background 3 3 5 2 2" xfId="6390"/>
    <cellStyle name="Background 3 3 5 2 2 2" xfId="21209"/>
    <cellStyle name="Background 3 3 5 2 2 3" xfId="32671"/>
    <cellStyle name="Background 3 3 5 2 3" xfId="16218"/>
    <cellStyle name="Background 3 3 5 2 4" xfId="34480"/>
    <cellStyle name="Background 3 3 5 3" xfId="887"/>
    <cellStyle name="Background 3 3 5 3 2" xfId="6391"/>
    <cellStyle name="Background 3 3 5 3 2 2" xfId="21210"/>
    <cellStyle name="Background 3 3 5 3 2 3" xfId="24649"/>
    <cellStyle name="Background 3 3 5 3 3" xfId="16219"/>
    <cellStyle name="Background 3 3 5 3 4" xfId="35221"/>
    <cellStyle name="Background 3 3 5 4" xfId="6389"/>
    <cellStyle name="Background 3 3 5 4 2" xfId="21208"/>
    <cellStyle name="Background 3 3 5 4 3" xfId="31579"/>
    <cellStyle name="Background 3 3 5 5" xfId="16217"/>
    <cellStyle name="Background 3 3 5 6" xfId="35222"/>
    <cellStyle name="Background 3 3 6" xfId="888"/>
    <cellStyle name="Background 3 3 6 2" xfId="889"/>
    <cellStyle name="Background 3 3 6 2 2" xfId="6393"/>
    <cellStyle name="Background 3 3 6 2 2 2" xfId="21212"/>
    <cellStyle name="Background 3 3 6 2 2 3" xfId="32830"/>
    <cellStyle name="Background 3 3 6 2 3" xfId="16221"/>
    <cellStyle name="Background 3 3 6 2 4" xfId="32757"/>
    <cellStyle name="Background 3 3 6 3" xfId="890"/>
    <cellStyle name="Background 3 3 6 3 2" xfId="6394"/>
    <cellStyle name="Background 3 3 6 3 2 2" xfId="21213"/>
    <cellStyle name="Background 3 3 6 3 2 3" xfId="30625"/>
    <cellStyle name="Background 3 3 6 3 3" xfId="16222"/>
    <cellStyle name="Background 3 3 6 3 4" xfId="35220"/>
    <cellStyle name="Background 3 3 6 4" xfId="6392"/>
    <cellStyle name="Background 3 3 6 4 2" xfId="21211"/>
    <cellStyle name="Background 3 3 6 4 3" xfId="15711"/>
    <cellStyle name="Background 3 3 6 5" xfId="16220"/>
    <cellStyle name="Background 3 3 6 6" xfId="32042"/>
    <cellStyle name="Background 3 3 7" xfId="891"/>
    <cellStyle name="Background 3 3 7 2" xfId="892"/>
    <cellStyle name="Background 3 3 7 2 2" xfId="6396"/>
    <cellStyle name="Background 3 3 7 2 2 2" xfId="21215"/>
    <cellStyle name="Background 3 3 7 2 2 3" xfId="34758"/>
    <cellStyle name="Background 3 3 7 2 3" xfId="16224"/>
    <cellStyle name="Background 3 3 7 2 4" xfId="35219"/>
    <cellStyle name="Background 3 3 7 3" xfId="893"/>
    <cellStyle name="Background 3 3 7 3 2" xfId="6397"/>
    <cellStyle name="Background 3 3 7 3 2 2" xfId="21216"/>
    <cellStyle name="Background 3 3 7 3 2 3" xfId="19580"/>
    <cellStyle name="Background 3 3 7 3 3" xfId="16225"/>
    <cellStyle name="Background 3 3 7 3 4" xfId="32044"/>
    <cellStyle name="Background 3 3 7 4" xfId="6395"/>
    <cellStyle name="Background 3 3 7 4 2" xfId="21214"/>
    <cellStyle name="Background 3 3 7 4 3" xfId="30262"/>
    <cellStyle name="Background 3 3 7 5" xfId="16223"/>
    <cellStyle name="Background 3 3 7 6" xfId="30141"/>
    <cellStyle name="Background 3 3 8" xfId="894"/>
    <cellStyle name="Background 3 3 8 2" xfId="6398"/>
    <cellStyle name="Background 3 3 8 2 2" xfId="21217"/>
    <cellStyle name="Background 3 3 8 2 3" xfId="40481"/>
    <cellStyle name="Background 3 3 8 3" xfId="16226"/>
    <cellStyle name="Background 3 3 8 4" xfId="30140"/>
    <cellStyle name="Background 3 3 9" xfId="895"/>
    <cellStyle name="Background 3 3 9 2" xfId="6399"/>
    <cellStyle name="Background 3 3 9 2 2" xfId="21218"/>
    <cellStyle name="Background 3 3 9 2 3" xfId="20279"/>
    <cellStyle name="Background 3 3 9 3" xfId="16227"/>
    <cellStyle name="Background 3 3 9 4" xfId="34358"/>
    <cellStyle name="Background 3 4" xfId="896"/>
    <cellStyle name="Background 3 4 10" xfId="16228"/>
    <cellStyle name="Background 3 4 11" xfId="20207"/>
    <cellStyle name="Background 3 4 2" xfId="897"/>
    <cellStyle name="Background 3 4 2 2" xfId="898"/>
    <cellStyle name="Background 3 4 2 2 2" xfId="6402"/>
    <cellStyle name="Background 3 4 2 2 2 2" xfId="21221"/>
    <cellStyle name="Background 3 4 2 2 2 3" xfId="19188"/>
    <cellStyle name="Background 3 4 2 2 3" xfId="16230"/>
    <cellStyle name="Background 3 4 2 2 4" xfId="34355"/>
    <cellStyle name="Background 3 4 2 3" xfId="899"/>
    <cellStyle name="Background 3 4 2 3 2" xfId="6403"/>
    <cellStyle name="Background 3 4 2 3 2 2" xfId="21222"/>
    <cellStyle name="Background 3 4 2 3 2 3" xfId="34388"/>
    <cellStyle name="Background 3 4 2 3 3" xfId="16231"/>
    <cellStyle name="Background 3 4 2 3 4" xfId="33932"/>
    <cellStyle name="Background 3 4 2 4" xfId="6401"/>
    <cellStyle name="Background 3 4 2 4 2" xfId="21220"/>
    <cellStyle name="Background 3 4 2 4 3" xfId="32834"/>
    <cellStyle name="Background 3 4 2 5" xfId="16229"/>
    <cellStyle name="Background 3 4 2 6" xfId="33933"/>
    <cellStyle name="Background 3 4 3" xfId="900"/>
    <cellStyle name="Background 3 4 3 2" xfId="901"/>
    <cellStyle name="Background 3 4 3 2 2" xfId="6405"/>
    <cellStyle name="Background 3 4 3 2 2 2" xfId="21224"/>
    <cellStyle name="Background 3 4 3 2 2 3" xfId="32832"/>
    <cellStyle name="Background 3 4 3 2 3" xfId="16233"/>
    <cellStyle name="Background 3 4 3 2 4" xfId="33159"/>
    <cellStyle name="Background 3 4 3 3" xfId="902"/>
    <cellStyle name="Background 3 4 3 3 2" xfId="6406"/>
    <cellStyle name="Background 3 4 3 3 2 2" xfId="21225"/>
    <cellStyle name="Background 3 4 3 3 2 3" xfId="32934"/>
    <cellStyle name="Background 3 4 3 3 3" xfId="16234"/>
    <cellStyle name="Background 3 4 3 3 4" xfId="20464"/>
    <cellStyle name="Background 3 4 3 4" xfId="6404"/>
    <cellStyle name="Background 3 4 3 4 2" xfId="21223"/>
    <cellStyle name="Background 3 4 3 4 3" xfId="30263"/>
    <cellStyle name="Background 3 4 3 5" xfId="16232"/>
    <cellStyle name="Background 3 4 3 6" xfId="32040"/>
    <cellStyle name="Background 3 4 4" xfId="903"/>
    <cellStyle name="Background 3 4 4 2" xfId="904"/>
    <cellStyle name="Background 3 4 4 2 2" xfId="6408"/>
    <cellStyle name="Background 3 4 4 2 2 2" xfId="21227"/>
    <cellStyle name="Background 3 4 4 2 2 3" xfId="19582"/>
    <cellStyle name="Background 3 4 4 2 3" xfId="16236"/>
    <cellStyle name="Background 3 4 4 2 4" xfId="25600"/>
    <cellStyle name="Background 3 4 4 3" xfId="905"/>
    <cellStyle name="Background 3 4 4 3 2" xfId="6409"/>
    <cellStyle name="Background 3 4 4 3 2 2" xfId="21228"/>
    <cellStyle name="Background 3 4 4 3 2 3" xfId="32833"/>
    <cellStyle name="Background 3 4 4 3 3" xfId="16237"/>
    <cellStyle name="Background 3 4 4 3 4" xfId="17967"/>
    <cellStyle name="Background 3 4 4 4" xfId="6407"/>
    <cellStyle name="Background 3 4 4 4 2" xfId="21226"/>
    <cellStyle name="Background 3 4 4 4 3" xfId="18012"/>
    <cellStyle name="Background 3 4 4 5" xfId="16235"/>
    <cellStyle name="Background 3 4 4 6" xfId="33931"/>
    <cellStyle name="Background 3 4 5" xfId="906"/>
    <cellStyle name="Background 3 4 5 2" xfId="907"/>
    <cellStyle name="Background 3 4 5 2 2" xfId="6411"/>
    <cellStyle name="Background 3 4 5 2 2 2" xfId="21230"/>
    <cellStyle name="Background 3 4 5 2 2 3" xfId="34761"/>
    <cellStyle name="Background 3 4 5 2 3" xfId="16239"/>
    <cellStyle name="Background 3 4 5 2 4" xfId="33156"/>
    <cellStyle name="Background 3 4 5 3" xfId="908"/>
    <cellStyle name="Background 3 4 5 3 2" xfId="6412"/>
    <cellStyle name="Background 3 4 5 3 2 2" xfId="21231"/>
    <cellStyle name="Background 3 4 5 3 2 3" xfId="30919"/>
    <cellStyle name="Background 3 4 5 3 3" xfId="16240"/>
    <cellStyle name="Background 3 4 5 3 4" xfId="33158"/>
    <cellStyle name="Background 3 4 5 4" xfId="6410"/>
    <cellStyle name="Background 3 4 5 4 2" xfId="21229"/>
    <cellStyle name="Background 3 4 5 4 3" xfId="32936"/>
    <cellStyle name="Background 3 4 5 5" xfId="16238"/>
    <cellStyle name="Background 3 4 5 6" xfId="15639"/>
    <cellStyle name="Background 3 4 6" xfId="909"/>
    <cellStyle name="Background 3 4 6 2" xfId="910"/>
    <cellStyle name="Background 3 4 6 2 2" xfId="6414"/>
    <cellStyle name="Background 3 4 6 2 2 2" xfId="21233"/>
    <cellStyle name="Background 3 4 6 2 2 3" xfId="32690"/>
    <cellStyle name="Background 3 4 6 2 3" xfId="16242"/>
    <cellStyle name="Background 3 4 6 2 4" xfId="33157"/>
    <cellStyle name="Background 3 4 6 3" xfId="911"/>
    <cellStyle name="Background 3 4 6 3 2" xfId="6415"/>
    <cellStyle name="Background 3 4 6 3 2 2" xfId="21234"/>
    <cellStyle name="Background 3 4 6 3 2 3" xfId="33485"/>
    <cellStyle name="Background 3 4 6 3 3" xfId="16243"/>
    <cellStyle name="Background 3 4 6 3 4" xfId="33929"/>
    <cellStyle name="Background 3 4 6 4" xfId="6413"/>
    <cellStyle name="Background 3 4 6 4 2" xfId="21232"/>
    <cellStyle name="Background 3 4 6 4 3" xfId="19583"/>
    <cellStyle name="Background 3 4 6 5" xfId="16241"/>
    <cellStyle name="Background 3 4 6 6" xfId="33930"/>
    <cellStyle name="Background 3 4 7" xfId="912"/>
    <cellStyle name="Background 3 4 7 2" xfId="6416"/>
    <cellStyle name="Background 3 4 7 2 2" xfId="21235"/>
    <cellStyle name="Background 3 4 7 2 3" xfId="19584"/>
    <cellStyle name="Background 3 4 7 3" xfId="16244"/>
    <cellStyle name="Background 3 4 7 4" xfId="32041"/>
    <cellStyle name="Background 3 4 8" xfId="913"/>
    <cellStyle name="Background 3 4 8 2" xfId="6417"/>
    <cellStyle name="Background 3 4 8 2 2" xfId="21236"/>
    <cellStyle name="Background 3 4 8 2 3" xfId="32837"/>
    <cellStyle name="Background 3 4 8 3" xfId="16245"/>
    <cellStyle name="Background 3 4 8 4" xfId="40761"/>
    <cellStyle name="Background 3 4 9" xfId="6400"/>
    <cellStyle name="Background 3 4 9 2" xfId="21219"/>
    <cellStyle name="Background 3 4 9 3" xfId="19581"/>
    <cellStyle name="Background 3 5" xfId="914"/>
    <cellStyle name="Background 3 5 2" xfId="915"/>
    <cellStyle name="Background 3 5 2 2" xfId="6419"/>
    <cellStyle name="Background 3 5 2 2 2" xfId="21238"/>
    <cellStyle name="Background 3 5 2 2 3" xfId="30264"/>
    <cellStyle name="Background 3 5 2 3" xfId="16247"/>
    <cellStyle name="Background 3 5 2 4" xfId="33928"/>
    <cellStyle name="Background 3 5 3" xfId="916"/>
    <cellStyle name="Background 3 5 3 2" xfId="6420"/>
    <cellStyle name="Background 3 5 3 2 2" xfId="21239"/>
    <cellStyle name="Background 3 5 3 2 3" xfId="32835"/>
    <cellStyle name="Background 3 5 3 3" xfId="16248"/>
    <cellStyle name="Background 3 5 3 4" xfId="33296"/>
    <cellStyle name="Background 3 5 4" xfId="6418"/>
    <cellStyle name="Background 3 5 4 2" xfId="21237"/>
    <cellStyle name="Background 3 5 4 3" xfId="30266"/>
    <cellStyle name="Background 3 5 5" xfId="16246"/>
    <cellStyle name="Background 3 5 6" xfId="33155"/>
    <cellStyle name="Background 3 6" xfId="917"/>
    <cellStyle name="Background 3 6 2" xfId="918"/>
    <cellStyle name="Background 3 6 2 2" xfId="6422"/>
    <cellStyle name="Background 3 6 2 2 2" xfId="21241"/>
    <cellStyle name="Background 3 6 2 2 3" xfId="28185"/>
    <cellStyle name="Background 3 6 2 3" xfId="16250"/>
    <cellStyle name="Background 3 6 2 4" xfId="32039"/>
    <cellStyle name="Background 3 6 3" xfId="919"/>
    <cellStyle name="Background 3 6 3 2" xfId="6423"/>
    <cellStyle name="Background 3 6 3 2 2" xfId="21242"/>
    <cellStyle name="Background 3 6 3 2 3" xfId="34389"/>
    <cellStyle name="Background 3 6 3 3" xfId="16251"/>
    <cellStyle name="Background 3 6 3 4" xfId="35217"/>
    <cellStyle name="Background 3 6 4" xfId="6421"/>
    <cellStyle name="Background 3 6 4 2" xfId="21240"/>
    <cellStyle name="Background 3 6 4 3" xfId="18010"/>
    <cellStyle name="Background 3 6 5" xfId="16249"/>
    <cellStyle name="Background 3 6 6" xfId="17960"/>
    <cellStyle name="Background 3 7" xfId="920"/>
    <cellStyle name="Background 3 7 2" xfId="921"/>
    <cellStyle name="Background 3 7 2 2" xfId="6425"/>
    <cellStyle name="Background 3 7 2 2 2" xfId="21244"/>
    <cellStyle name="Background 3 7 2 2 3" xfId="32836"/>
    <cellStyle name="Background 3 7 2 3" xfId="16253"/>
    <cellStyle name="Background 3 7 2 4" xfId="33927"/>
    <cellStyle name="Background 3 7 3" xfId="922"/>
    <cellStyle name="Background 3 7 3 2" xfId="6426"/>
    <cellStyle name="Background 3 7 3 2 2" xfId="21245"/>
    <cellStyle name="Background 3 7 3 2 3" xfId="30918"/>
    <cellStyle name="Background 3 7 3 3" xfId="16254"/>
    <cellStyle name="Background 3 7 3 4" xfId="40765"/>
    <cellStyle name="Background 3 7 4" xfId="6424"/>
    <cellStyle name="Background 3 7 4 2" xfId="21243"/>
    <cellStyle name="Background 3 7 4 3" xfId="20246"/>
    <cellStyle name="Background 3 7 5" xfId="16252"/>
    <cellStyle name="Background 3 7 6" xfId="39137"/>
    <cellStyle name="Background 3 8" xfId="923"/>
    <cellStyle name="Background 3 8 2" xfId="6427"/>
    <cellStyle name="Background 3 8 2 2" xfId="21246"/>
    <cellStyle name="Background 3 8 2 3" xfId="19585"/>
    <cellStyle name="Background 3 8 3" xfId="16255"/>
    <cellStyle name="Background 3 8 4" xfId="33926"/>
    <cellStyle name="Background 3 9" xfId="924"/>
    <cellStyle name="Background 3 9 2" xfId="6428"/>
    <cellStyle name="Background 3 9 2 2" xfId="21247"/>
    <cellStyle name="Background 3 9 2 3" xfId="19586"/>
    <cellStyle name="Background 3 9 3" xfId="16256"/>
    <cellStyle name="Background 3 9 4" xfId="33099"/>
    <cellStyle name="Background 4" xfId="925"/>
    <cellStyle name="Background 4 10" xfId="6429"/>
    <cellStyle name="Background 4 10 2" xfId="21248"/>
    <cellStyle name="Background 4 10 3" xfId="20278"/>
    <cellStyle name="Background 4 11" xfId="16257"/>
    <cellStyle name="Background 4 12" xfId="35218"/>
    <cellStyle name="Background 4 2" xfId="926"/>
    <cellStyle name="Background 4 2 10" xfId="16258"/>
    <cellStyle name="Background 4 2 11" xfId="17966"/>
    <cellStyle name="Background 4 2 2" xfId="927"/>
    <cellStyle name="Background 4 2 2 2" xfId="928"/>
    <cellStyle name="Background 4 2 2 2 2" xfId="6432"/>
    <cellStyle name="Background 4 2 2 2 2 2" xfId="21251"/>
    <cellStyle name="Background 4 2 2 2 2 3" xfId="34760"/>
    <cellStyle name="Background 4 2 2 2 3" xfId="16260"/>
    <cellStyle name="Background 4 2 2 2 4" xfId="33925"/>
    <cellStyle name="Background 4 2 2 3" xfId="929"/>
    <cellStyle name="Background 4 2 2 3 2" xfId="6433"/>
    <cellStyle name="Background 4 2 2 3 2 2" xfId="21252"/>
    <cellStyle name="Background 4 2 2 3 2 3" xfId="32838"/>
    <cellStyle name="Background 4 2 2 3 3" xfId="16261"/>
    <cellStyle name="Background 4 2 2 3 4" xfId="32037"/>
    <cellStyle name="Background 4 2 2 4" xfId="6431"/>
    <cellStyle name="Background 4 2 2 4 2" xfId="21250"/>
    <cellStyle name="Background 4 2 2 4 3" xfId="32840"/>
    <cellStyle name="Background 4 2 2 5" xfId="16259"/>
    <cellStyle name="Background 4 2 2 6" xfId="37760"/>
    <cellStyle name="Background 4 2 3" xfId="930"/>
    <cellStyle name="Background 4 2 3 2" xfId="931"/>
    <cellStyle name="Background 4 2 3 2 2" xfId="6435"/>
    <cellStyle name="Background 4 2 3 2 2 2" xfId="21254"/>
    <cellStyle name="Background 4 2 3 2 2 3" xfId="15646"/>
    <cellStyle name="Background 4 2 3 2 3" xfId="16263"/>
    <cellStyle name="Background 4 2 3 2 4" xfId="35216"/>
    <cellStyle name="Background 4 2 3 3" xfId="932"/>
    <cellStyle name="Background 4 2 3 3 2" xfId="6436"/>
    <cellStyle name="Background 4 2 3 3 2 2" xfId="21255"/>
    <cellStyle name="Background 4 2 3 3 2 3" xfId="18009"/>
    <cellStyle name="Background 4 2 3 3 3" xfId="16264"/>
    <cellStyle name="Background 4 2 3 3 4" xfId="32038"/>
    <cellStyle name="Background 4 2 3 4" xfId="6434"/>
    <cellStyle name="Background 4 2 3 4 2" xfId="21253"/>
    <cellStyle name="Background 4 2 3 4 3" xfId="19587"/>
    <cellStyle name="Background 4 2 3 5" xfId="16262"/>
    <cellStyle name="Background 4 2 3 6" xfId="34218"/>
    <cellStyle name="Background 4 2 4" xfId="933"/>
    <cellStyle name="Background 4 2 4 2" xfId="934"/>
    <cellStyle name="Background 4 2 4 2 2" xfId="6438"/>
    <cellStyle name="Background 4 2 4 2 2 2" xfId="21257"/>
    <cellStyle name="Background 4 2 4 2 2 3" xfId="30265"/>
    <cellStyle name="Background 4 2 4 2 3" xfId="16266"/>
    <cellStyle name="Background 4 2 4 2 4" xfId="33924"/>
    <cellStyle name="Background 4 2 4 3" xfId="935"/>
    <cellStyle name="Background 4 2 4 3 2" xfId="6439"/>
    <cellStyle name="Background 4 2 4 3 2 2" xfId="21258"/>
    <cellStyle name="Background 4 2 4 3 2 3" xfId="19588"/>
    <cellStyle name="Background 4 2 4 3 3" xfId="16267"/>
    <cellStyle name="Background 4 2 4 3 4" xfId="34479"/>
    <cellStyle name="Background 4 2 4 4" xfId="6437"/>
    <cellStyle name="Background 4 2 4 4 2" xfId="21256"/>
    <cellStyle name="Background 4 2 4 4 3" xfId="32839"/>
    <cellStyle name="Background 4 2 4 5" xfId="16265"/>
    <cellStyle name="Background 4 2 4 6" xfId="37764"/>
    <cellStyle name="Background 4 2 5" xfId="936"/>
    <cellStyle name="Background 4 2 5 2" xfId="937"/>
    <cellStyle name="Background 4 2 5 2 2" xfId="6441"/>
    <cellStyle name="Background 4 2 5 2 2 2" xfId="21260"/>
    <cellStyle name="Background 4 2 5 2 2 3" xfId="33486"/>
    <cellStyle name="Background 4 2 5 2 3" xfId="16269"/>
    <cellStyle name="Background 4 2 5 2 4" xfId="24684"/>
    <cellStyle name="Background 4 2 5 3" xfId="938"/>
    <cellStyle name="Background 4 2 5 3 2" xfId="6442"/>
    <cellStyle name="Background 4 2 5 3 2 2" xfId="21261"/>
    <cellStyle name="Background 4 2 5 3 2 3" xfId="30917"/>
    <cellStyle name="Background 4 2 5 3 3" xfId="16270"/>
    <cellStyle name="Background 4 2 5 3 4" xfId="17964"/>
    <cellStyle name="Background 4 2 5 4" xfId="6440"/>
    <cellStyle name="Background 4 2 5 4 2" xfId="21259"/>
    <cellStyle name="Background 4 2 5 4 3" xfId="16332"/>
    <cellStyle name="Background 4 2 5 5" xfId="16268"/>
    <cellStyle name="Background 4 2 5 6" xfId="20461"/>
    <cellStyle name="Background 4 2 6" xfId="939"/>
    <cellStyle name="Background 4 2 6 2" xfId="940"/>
    <cellStyle name="Background 4 2 6 2 2" xfId="6444"/>
    <cellStyle name="Background 4 2 6 2 2 2" xfId="21263"/>
    <cellStyle name="Background 4 2 6 2 2 3" xfId="34763"/>
    <cellStyle name="Background 4 2 6 2 3" xfId="16272"/>
    <cellStyle name="Background 4 2 6 2 4" xfId="30139"/>
    <cellStyle name="Background 4 2 6 3" xfId="941"/>
    <cellStyle name="Background 4 2 6 3 2" xfId="6445"/>
    <cellStyle name="Background 4 2 6 3 2 2" xfId="21264"/>
    <cellStyle name="Background 4 2 6 3 2 3" xfId="19589"/>
    <cellStyle name="Background 4 2 6 3 3" xfId="16273"/>
    <cellStyle name="Background 4 2 6 3 4" xfId="17963"/>
    <cellStyle name="Background 4 2 6 4" xfId="6443"/>
    <cellStyle name="Background 4 2 6 4 2" xfId="21262"/>
    <cellStyle name="Background 4 2 6 4 3" xfId="19590"/>
    <cellStyle name="Background 4 2 6 5" xfId="16271"/>
    <cellStyle name="Background 4 2 6 6" xfId="35148"/>
    <cellStyle name="Background 4 2 7" xfId="942"/>
    <cellStyle name="Background 4 2 7 2" xfId="6446"/>
    <cellStyle name="Background 4 2 7 2 2" xfId="21265"/>
    <cellStyle name="Background 4 2 7 2 3" xfId="32842"/>
    <cellStyle name="Background 4 2 7 3" xfId="16274"/>
    <cellStyle name="Background 4 2 7 4" xfId="35214"/>
    <cellStyle name="Background 4 2 8" xfId="943"/>
    <cellStyle name="Background 4 2 8 2" xfId="6447"/>
    <cellStyle name="Background 4 2 8 2 2" xfId="21266"/>
    <cellStyle name="Background 4 2 8 2 3" xfId="19187"/>
    <cellStyle name="Background 4 2 8 3" xfId="16275"/>
    <cellStyle name="Background 4 2 8 4" xfId="24926"/>
    <cellStyle name="Background 4 2 9" xfId="6430"/>
    <cellStyle name="Background 4 2 9 2" xfId="21249"/>
    <cellStyle name="Background 4 2 9 3" xfId="30920"/>
    <cellStyle name="Background 4 3" xfId="944"/>
    <cellStyle name="Background 4 3 2" xfId="945"/>
    <cellStyle name="Background 4 3 2 2" xfId="6449"/>
    <cellStyle name="Background 4 3 2 2 2" xfId="21268"/>
    <cellStyle name="Background 4 3 2 2 3" xfId="18007"/>
    <cellStyle name="Background 4 3 2 3" xfId="16277"/>
    <cellStyle name="Background 4 3 2 4" xfId="35215"/>
    <cellStyle name="Background 4 3 3" xfId="946"/>
    <cellStyle name="Background 4 3 3 2" xfId="6450"/>
    <cellStyle name="Background 4 3 3 2 2" xfId="21269"/>
    <cellStyle name="Background 4 3 3 2 3" xfId="28184"/>
    <cellStyle name="Background 4 3 3 3" xfId="16278"/>
    <cellStyle name="Background 4 3 3 4" xfId="30138"/>
    <cellStyle name="Background 4 3 4" xfId="6448"/>
    <cellStyle name="Background 4 3 4 2" xfId="21267"/>
    <cellStyle name="Background 4 3 4 3" xfId="34390"/>
    <cellStyle name="Background 4 3 5" xfId="16276"/>
    <cellStyle name="Background 4 3 6" xfId="17965"/>
    <cellStyle name="Background 4 4" xfId="947"/>
    <cellStyle name="Background 4 4 2" xfId="948"/>
    <cellStyle name="Background 4 4 2 2" xfId="6452"/>
    <cellStyle name="Background 4 4 2 2 2" xfId="21271"/>
    <cellStyle name="Background 4 4 2 2 3" xfId="32843"/>
    <cellStyle name="Background 4 4 2 3" xfId="16280"/>
    <cellStyle name="Background 4 4 2 4" xfId="24683"/>
    <cellStyle name="Background 4 4 3" xfId="949"/>
    <cellStyle name="Background 4 4 3 2" xfId="6453"/>
    <cellStyle name="Background 4 4 3 2 2" xfId="21272"/>
    <cellStyle name="Background 4 4 3 2 3" xfId="19591"/>
    <cellStyle name="Background 4 4 3 3" xfId="16281"/>
    <cellStyle name="Background 4 4 3 4" xfId="35213"/>
    <cellStyle name="Background 4 4 4" xfId="6451"/>
    <cellStyle name="Background 4 4 4 2" xfId="21270"/>
    <cellStyle name="Background 4 4 4 3" xfId="34762"/>
    <cellStyle name="Background 4 4 5" xfId="16279"/>
    <cellStyle name="Background 4 4 6" xfId="30137"/>
    <cellStyle name="Background 4 5" xfId="950"/>
    <cellStyle name="Background 4 5 2" xfId="951"/>
    <cellStyle name="Background 4 5 2 2" xfId="6455"/>
    <cellStyle name="Background 4 5 2 2 2" xfId="21274"/>
    <cellStyle name="Background 4 5 2 2 3" xfId="32846"/>
    <cellStyle name="Background 4 5 2 3" xfId="16283"/>
    <cellStyle name="Background 4 5 2 4" xfId="35212"/>
    <cellStyle name="Background 4 5 3" xfId="952"/>
    <cellStyle name="Background 4 5 3 2" xfId="6456"/>
    <cellStyle name="Background 4 5 3 2 2" xfId="21275"/>
    <cellStyle name="Background 4 5 3 2 3" xfId="42991"/>
    <cellStyle name="Background 4 5 3 3" xfId="16284"/>
    <cellStyle name="Background 4 5 3 4" xfId="30136"/>
    <cellStyle name="Background 4 5 4" xfId="6454"/>
    <cellStyle name="Background 4 5 4 2" xfId="21273"/>
    <cellStyle name="Background 4 5 4 3" xfId="19189"/>
    <cellStyle name="Background 4 5 5" xfId="16282"/>
    <cellStyle name="Background 4 5 6" xfId="17962"/>
    <cellStyle name="Background 4 6" xfId="953"/>
    <cellStyle name="Background 4 6 2" xfId="954"/>
    <cellStyle name="Background 4 6 2 2" xfId="6458"/>
    <cellStyle name="Background 4 6 2 2 2" xfId="21277"/>
    <cellStyle name="Background 4 6 2 2 3" xfId="19497"/>
    <cellStyle name="Background 4 6 2 3" xfId="16286"/>
    <cellStyle name="Background 4 6 2 4" xfId="32034"/>
    <cellStyle name="Background 4 6 3" xfId="955"/>
    <cellStyle name="Background 4 6 3 2" xfId="6459"/>
    <cellStyle name="Background 4 6 3 2 2" xfId="21278"/>
    <cellStyle name="Background 4 6 3 2 3" xfId="30624"/>
    <cellStyle name="Background 4 6 3 3" xfId="16287"/>
    <cellStyle name="Background 4 6 3 4" xfId="35211"/>
    <cellStyle name="Background 4 6 4" xfId="6457"/>
    <cellStyle name="Background 4 6 4 2" xfId="21276"/>
    <cellStyle name="Background 4 6 4 3" xfId="34337"/>
    <cellStyle name="Background 4 6 5" xfId="16285"/>
    <cellStyle name="Background 4 6 6" xfId="32033"/>
    <cellStyle name="Background 4 7" xfId="956"/>
    <cellStyle name="Background 4 7 2" xfId="957"/>
    <cellStyle name="Background 4 7 2 2" xfId="6461"/>
    <cellStyle name="Background 4 7 2 2 2" xfId="21280"/>
    <cellStyle name="Background 4 7 2 2 3" xfId="19186"/>
    <cellStyle name="Background 4 7 2 3" xfId="16289"/>
    <cellStyle name="Background 4 7 2 4" xfId="32035"/>
    <cellStyle name="Background 4 7 3" xfId="958"/>
    <cellStyle name="Background 4 7 3 2" xfId="6462"/>
    <cellStyle name="Background 4 7 3 2 2" xfId="21281"/>
    <cellStyle name="Background 4 7 3 2 3" xfId="19498"/>
    <cellStyle name="Background 4 7 3 3" xfId="16290"/>
    <cellStyle name="Background 4 7 3 4" xfId="24209"/>
    <cellStyle name="Background 4 7 4" xfId="6460"/>
    <cellStyle name="Background 4 7 4 2" xfId="21279"/>
    <cellStyle name="Background 4 7 4 3" xfId="32935"/>
    <cellStyle name="Background 4 7 5" xfId="16288"/>
    <cellStyle name="Background 4 7 6" xfId="33923"/>
    <cellStyle name="Background 4 8" xfId="959"/>
    <cellStyle name="Background 4 8 2" xfId="6463"/>
    <cellStyle name="Background 4 8 2 2" xfId="21282"/>
    <cellStyle name="Background 4 8 2 3" xfId="30916"/>
    <cellStyle name="Background 4 8 3" xfId="16291"/>
    <cellStyle name="Background 4 8 4" xfId="33103"/>
    <cellStyle name="Background 4 9" xfId="960"/>
    <cellStyle name="Background 4 9 2" xfId="6464"/>
    <cellStyle name="Background 4 9 2 2" xfId="21283"/>
    <cellStyle name="Background 4 9 2 3" xfId="34156"/>
    <cellStyle name="Background 4 9 3" xfId="16292"/>
    <cellStyle name="Background 4 9 4" xfId="33922"/>
    <cellStyle name="Background 5" xfId="961"/>
    <cellStyle name="Background 5 10" xfId="16293"/>
    <cellStyle name="Background 5 11" xfId="32330"/>
    <cellStyle name="Background 5 2" xfId="962"/>
    <cellStyle name="Background 5 2 2" xfId="963"/>
    <cellStyle name="Background 5 2 2 2" xfId="6467"/>
    <cellStyle name="Background 5 2 2 2 2" xfId="21286"/>
    <cellStyle name="Background 5 2 2 2 3" xfId="20245"/>
    <cellStyle name="Background 5 2 2 3" xfId="16295"/>
    <cellStyle name="Background 5 2 2 4" xfId="30556"/>
    <cellStyle name="Background 5 2 3" xfId="964"/>
    <cellStyle name="Background 5 2 3 2" xfId="6468"/>
    <cellStyle name="Background 5 2 3 2 2" xfId="21287"/>
    <cellStyle name="Background 5 2 3 2 3" xfId="18008"/>
    <cellStyle name="Background 5 2 3 3" xfId="16296"/>
    <cellStyle name="Background 5 2 3 4" xfId="19130"/>
    <cellStyle name="Background 5 2 4" xfId="6466"/>
    <cellStyle name="Background 5 2 4 2" xfId="21285"/>
    <cellStyle name="Background 5 2 4 3" xfId="40373"/>
    <cellStyle name="Background 5 2 5" xfId="16294"/>
    <cellStyle name="Background 5 2 6" xfId="34254"/>
    <cellStyle name="Background 5 3" xfId="965"/>
    <cellStyle name="Background 5 3 2" xfId="966"/>
    <cellStyle name="Background 5 3 2 2" xfId="6470"/>
    <cellStyle name="Background 5 3 2 2 2" xfId="21289"/>
    <cellStyle name="Background 5 3 2 2 3" xfId="34765"/>
    <cellStyle name="Background 5 3 2 3" xfId="16298"/>
    <cellStyle name="Background 5 3 2 4" xfId="15704"/>
    <cellStyle name="Background 5 3 3" xfId="967"/>
    <cellStyle name="Background 5 3 3 2" xfId="6471"/>
    <cellStyle name="Background 5 3 3 2 2" xfId="21290"/>
    <cellStyle name="Background 5 3 3 2 3" xfId="19592"/>
    <cellStyle name="Background 5 3 3 3" xfId="16299"/>
    <cellStyle name="Background 5 3 3 4" xfId="33921"/>
    <cellStyle name="Background 5 3 4" xfId="6469"/>
    <cellStyle name="Background 5 3 4 2" xfId="21288"/>
    <cellStyle name="Background 5 3 4 3" xfId="31933"/>
    <cellStyle name="Background 5 3 5" xfId="16297"/>
    <cellStyle name="Background 5 3 6" xfId="17961"/>
    <cellStyle name="Background 5 4" xfId="968"/>
    <cellStyle name="Background 5 4 2" xfId="969"/>
    <cellStyle name="Background 5 4 2 2" xfId="6473"/>
    <cellStyle name="Background 5 4 2 2 2" xfId="21292"/>
    <cellStyle name="Background 5 4 2 2 3" xfId="34391"/>
    <cellStyle name="Background 5 4 2 3" xfId="16301"/>
    <cellStyle name="Background 5 4 2 4" xfId="32031"/>
    <cellStyle name="Background 5 4 3" xfId="970"/>
    <cellStyle name="Background 5 4 3 2" xfId="6474"/>
    <cellStyle name="Background 5 4 3 2 2" xfId="21293"/>
    <cellStyle name="Background 5 4 3 2 3" xfId="34764"/>
    <cellStyle name="Background 5 4 3 3" xfId="16302"/>
    <cellStyle name="Background 5 4 3 4" xfId="33919"/>
    <cellStyle name="Background 5 4 4" xfId="6472"/>
    <cellStyle name="Background 5 4 4 2" xfId="21291"/>
    <cellStyle name="Background 5 4 4 3" xfId="32844"/>
    <cellStyle name="Background 5 4 5" xfId="16300"/>
    <cellStyle name="Background 5 4 6" xfId="33920"/>
    <cellStyle name="Background 5 5" xfId="971"/>
    <cellStyle name="Background 5 5 2" xfId="972"/>
    <cellStyle name="Background 5 5 2 2" xfId="6476"/>
    <cellStyle name="Background 5 5 2 2 2" xfId="21295"/>
    <cellStyle name="Background 5 5 2 2 3" xfId="18005"/>
    <cellStyle name="Background 5 5 2 3" xfId="16304"/>
    <cellStyle name="Background 5 5 2 4" xfId="15676"/>
    <cellStyle name="Background 5 5 3" xfId="973"/>
    <cellStyle name="Background 5 5 3 2" xfId="6477"/>
    <cellStyle name="Background 5 5 3 2 2" xfId="21296"/>
    <cellStyle name="Background 5 5 3 2 3" xfId="19593"/>
    <cellStyle name="Background 5 5 3 3" xfId="16305"/>
    <cellStyle name="Background 5 5 3 4" xfId="33918"/>
    <cellStyle name="Background 5 5 4" xfId="6475"/>
    <cellStyle name="Background 5 5 4 2" xfId="21294"/>
    <cellStyle name="Background 5 5 4 3" xfId="32845"/>
    <cellStyle name="Background 5 5 5" xfId="16303"/>
    <cellStyle name="Background 5 5 6" xfId="17959"/>
    <cellStyle name="Background 5 6" xfId="974"/>
    <cellStyle name="Background 5 6 2" xfId="975"/>
    <cellStyle name="Background 5 6 2 2" xfId="6479"/>
    <cellStyle name="Background 5 6 2 2 2" xfId="21298"/>
    <cellStyle name="Background 5 6 2 2 3" xfId="34767"/>
    <cellStyle name="Background 5 6 2 3" xfId="16307"/>
    <cellStyle name="Background 5 6 2 4" xfId="32032"/>
    <cellStyle name="Background 5 6 3" xfId="976"/>
    <cellStyle name="Background 5 6 3 2" xfId="6480"/>
    <cellStyle name="Background 5 6 3 2 2" xfId="21299"/>
    <cellStyle name="Background 5 6 3 2 3" xfId="34766"/>
    <cellStyle name="Background 5 6 3 3" xfId="16308"/>
    <cellStyle name="Background 5 6 3 4" xfId="33916"/>
    <cellStyle name="Background 5 6 4" xfId="6478"/>
    <cellStyle name="Background 5 6 4 2" xfId="21297"/>
    <cellStyle name="Background 5 6 4 3" xfId="19594"/>
    <cellStyle name="Background 5 6 5" xfId="16306"/>
    <cellStyle name="Background 5 6 6" xfId="33917"/>
    <cellStyle name="Background 5 7" xfId="977"/>
    <cellStyle name="Background 5 7 2" xfId="6481"/>
    <cellStyle name="Background 5 7 2 2" xfId="21300"/>
    <cellStyle name="Background 5 7 2 3" xfId="32849"/>
    <cellStyle name="Background 5 7 3" xfId="16309"/>
    <cellStyle name="Background 5 7 4" xfId="17958"/>
    <cellStyle name="Background 5 8" xfId="978"/>
    <cellStyle name="Background 5 8 2" xfId="6482"/>
    <cellStyle name="Background 5 8 2 2" xfId="21301"/>
    <cellStyle name="Background 5 8 2 3" xfId="18006"/>
    <cellStyle name="Background 5 8 3" xfId="16310"/>
    <cellStyle name="Background 5 8 4" xfId="32030"/>
    <cellStyle name="Background 5 9" xfId="6465"/>
    <cellStyle name="Background 5 9 2" xfId="21284"/>
    <cellStyle name="Background 5 9 3" xfId="33488"/>
    <cellStyle name="Background 6" xfId="979"/>
    <cellStyle name="Background 6 2" xfId="980"/>
    <cellStyle name="Background 6 2 2" xfId="6484"/>
    <cellStyle name="Background 6 2 2 2" xfId="21303"/>
    <cellStyle name="Background 6 2 2 3" xfId="19595"/>
    <cellStyle name="Background 6 2 3" xfId="16312"/>
    <cellStyle name="Background 6 2 4" xfId="33914"/>
    <cellStyle name="Background 6 3" xfId="981"/>
    <cellStyle name="Background 6 3 2" xfId="6485"/>
    <cellStyle name="Background 6 3 2 2" xfId="21304"/>
    <cellStyle name="Background 6 3 2 3" xfId="18004"/>
    <cellStyle name="Background 6 3 3" xfId="16313"/>
    <cellStyle name="Background 6 3 4" xfId="32028"/>
    <cellStyle name="Background 6 4" xfId="6483"/>
    <cellStyle name="Background 6 4 2" xfId="21302"/>
    <cellStyle name="Background 6 4 3" xfId="32847"/>
    <cellStyle name="Background 6 5" xfId="16311"/>
    <cellStyle name="Background 6 6" xfId="33915"/>
    <cellStyle name="Background 7" xfId="982"/>
    <cellStyle name="Background 7 2" xfId="983"/>
    <cellStyle name="Background 7 2 2" xfId="6487"/>
    <cellStyle name="Background 7 2 2 2" xfId="21306"/>
    <cellStyle name="Background 7 2 2 3" xfId="32848"/>
    <cellStyle name="Background 7 2 3" xfId="16315"/>
    <cellStyle name="Background 7 2 4" xfId="17956"/>
    <cellStyle name="Background 7 3" xfId="984"/>
    <cellStyle name="Background 7 3 2" xfId="6488"/>
    <cellStyle name="Background 7 3 2 2" xfId="21307"/>
    <cellStyle name="Background 7 3 2 3" xfId="18002"/>
    <cellStyle name="Background 7 3 3" xfId="16316"/>
    <cellStyle name="Background 7 3 4" xfId="17957"/>
    <cellStyle name="Background 7 4" xfId="6486"/>
    <cellStyle name="Background 7 4 2" xfId="21305"/>
    <cellStyle name="Background 7 4 3" xfId="34768"/>
    <cellStyle name="Background 7 5" xfId="16314"/>
    <cellStyle name="Background 7 6" xfId="34478"/>
    <cellStyle name="Background 8" xfId="985"/>
    <cellStyle name="Background 8 2" xfId="986"/>
    <cellStyle name="Background 8 2 2" xfId="6490"/>
    <cellStyle name="Background 8 2 2 2" xfId="21309"/>
    <cellStyle name="Background 8 2 2 3" xfId="16333"/>
    <cellStyle name="Background 8 2 3" xfId="16318"/>
    <cellStyle name="Background 8 2 4" xfId="32027"/>
    <cellStyle name="Background 8 3" xfId="987"/>
    <cellStyle name="Background 8 3 2" xfId="6491"/>
    <cellStyle name="Background 8 3 2 2" xfId="21310"/>
    <cellStyle name="Background 8 3 2 3" xfId="34770"/>
    <cellStyle name="Background 8 3 3" xfId="16319"/>
    <cellStyle name="Background 8 3 4" xfId="30134"/>
    <cellStyle name="Background 8 4" xfId="6489"/>
    <cellStyle name="Background 8 4 2" xfId="21308"/>
    <cellStyle name="Background 8 4 3" xfId="19596"/>
    <cellStyle name="Background 8 5" xfId="16317"/>
    <cellStyle name="Background 8 6" xfId="30135"/>
    <cellStyle name="Background 9" xfId="988"/>
    <cellStyle name="Background 9 2" xfId="6492"/>
    <cellStyle name="Background 9 2 2" xfId="21311"/>
    <cellStyle name="Background 9 2 3" xfId="34769"/>
    <cellStyle name="Background 9 3" xfId="16320"/>
    <cellStyle name="Background 9 4" xfId="32029"/>
    <cellStyle name="Bad" xfId="45981" builtinId="27" customBuiltin="1"/>
    <cellStyle name="Bad 2" xfId="119"/>
    <cellStyle name="Bad 2 2" xfId="990"/>
    <cellStyle name="Bad 2 2 2" xfId="46177"/>
    <cellStyle name="Bad 2 3" xfId="989"/>
    <cellStyle name="Bad 2 4" xfId="46027"/>
    <cellStyle name="Bad 3" xfId="161"/>
    <cellStyle name="Bad 3 2" xfId="991"/>
    <cellStyle name="Bad 4" xfId="992"/>
    <cellStyle name="Bad 5" xfId="20"/>
    <cellStyle name="bigred" xfId="993"/>
    <cellStyle name="Border Heavy" xfId="9299"/>
    <cellStyle name="Border Thin" xfId="9300"/>
    <cellStyle name="BorderAreas" xfId="994"/>
    <cellStyle name="Calc Currency (0)" xfId="995"/>
    <cellStyle name="Calc Currency (2)" xfId="996"/>
    <cellStyle name="Calc Percent (0)" xfId="997"/>
    <cellStyle name="Calc Percent (1)" xfId="998"/>
    <cellStyle name="Calc Percent (2)" xfId="999"/>
    <cellStyle name="Calc Units (0)" xfId="1000"/>
    <cellStyle name="Calc Units (1)" xfId="1001"/>
    <cellStyle name="Calc Units (2)" xfId="1002"/>
    <cellStyle name="calculate" xfId="1003"/>
    <cellStyle name="calculate 2" xfId="1004"/>
    <cellStyle name="Calculation" xfId="45984" builtinId="22" customBuiltin="1"/>
    <cellStyle name="Calculation 2" xfId="123"/>
    <cellStyle name="Calculation 2 10" xfId="1006"/>
    <cellStyle name="Calculation 2 10 2" xfId="8853"/>
    <cellStyle name="Calculation 2 10 2 2" xfId="10718"/>
    <cellStyle name="Calculation 2 10 2 2 2" xfId="24992"/>
    <cellStyle name="Calculation 2 10 2 2 3" xfId="27662"/>
    <cellStyle name="Calculation 2 10 2 3" xfId="23672"/>
    <cellStyle name="Calculation 2 10 2 4" xfId="35015"/>
    <cellStyle name="Calculation 2 10 3" xfId="10717"/>
    <cellStyle name="Calculation 2 10 3 2" xfId="24991"/>
    <cellStyle name="Calculation 2 10 3 3" xfId="32442"/>
    <cellStyle name="Calculation 2 10 4" xfId="16338"/>
    <cellStyle name="Calculation 2 10 5" xfId="17954"/>
    <cellStyle name="Calculation 2 11" xfId="8854"/>
    <cellStyle name="Calculation 2 11 2" xfId="10720"/>
    <cellStyle name="Calculation 2 11 2 2" xfId="24994"/>
    <cellStyle name="Calculation 2 11 2 3" xfId="32144"/>
    <cellStyle name="Calculation 2 11 3" xfId="10719"/>
    <cellStyle name="Calculation 2 11 3 2" xfId="24993"/>
    <cellStyle name="Calculation 2 11 3 3" xfId="32925"/>
    <cellStyle name="Calculation 2 11 4" xfId="23673"/>
    <cellStyle name="Calculation 2 11 5" xfId="19828"/>
    <cellStyle name="Calculation 2 12" xfId="10721"/>
    <cellStyle name="Calculation 2 12 2" xfId="10722"/>
    <cellStyle name="Calculation 2 12 2 2" xfId="24996"/>
    <cellStyle name="Calculation 2 12 2 3" xfId="28188"/>
    <cellStyle name="Calculation 2 12 3" xfId="24995"/>
    <cellStyle name="Calculation 2 12 4" xfId="35047"/>
    <cellStyle name="Calculation 2 13" xfId="10723"/>
    <cellStyle name="Calculation 2 13 2" xfId="10724"/>
    <cellStyle name="Calculation 2 13 2 2" xfId="24998"/>
    <cellStyle name="Calculation 2 13 2 3" xfId="19231"/>
    <cellStyle name="Calculation 2 13 3" xfId="24997"/>
    <cellStyle name="Calculation 2 13 4" xfId="35048"/>
    <cellStyle name="Calculation 2 14" xfId="10725"/>
    <cellStyle name="Calculation 2 14 2" xfId="10726"/>
    <cellStyle name="Calculation 2 14 2 2" xfId="25000"/>
    <cellStyle name="Calculation 2 14 2 3" xfId="32378"/>
    <cellStyle name="Calculation 2 14 3" xfId="24999"/>
    <cellStyle name="Calculation 2 14 4" xfId="31399"/>
    <cellStyle name="Calculation 2 15" xfId="10727"/>
    <cellStyle name="Calculation 2 15 2" xfId="10728"/>
    <cellStyle name="Calculation 2 15 2 2" xfId="25002"/>
    <cellStyle name="Calculation 2 15 2 3" xfId="32927"/>
    <cellStyle name="Calculation 2 15 3" xfId="25001"/>
    <cellStyle name="Calculation 2 15 4" xfId="19232"/>
    <cellStyle name="Calculation 2 16" xfId="10729"/>
    <cellStyle name="Calculation 2 16 2" xfId="10730"/>
    <cellStyle name="Calculation 2 16 2 2" xfId="25004"/>
    <cellStyle name="Calculation 2 16 2 3" xfId="32377"/>
    <cellStyle name="Calculation 2 16 3" xfId="25003"/>
    <cellStyle name="Calculation 2 16 4" xfId="19179"/>
    <cellStyle name="Calculation 2 17" xfId="10731"/>
    <cellStyle name="Calculation 2 17 2" xfId="10732"/>
    <cellStyle name="Calculation 2 17 2 2" xfId="25006"/>
    <cellStyle name="Calculation 2 17 2 3" xfId="32926"/>
    <cellStyle name="Calculation 2 17 3" xfId="25005"/>
    <cellStyle name="Calculation 2 17 4" xfId="30612"/>
    <cellStyle name="Calculation 2 18" xfId="10733"/>
    <cellStyle name="Calculation 2 18 2" xfId="10734"/>
    <cellStyle name="Calculation 2 18 2 2" xfId="25008"/>
    <cellStyle name="Calculation 2 18 2 3" xfId="30611"/>
    <cellStyle name="Calculation 2 18 3" xfId="25007"/>
    <cellStyle name="Calculation 2 18 4" xfId="32375"/>
    <cellStyle name="Calculation 2 19" xfId="10735"/>
    <cellStyle name="Calculation 2 19 2" xfId="10736"/>
    <cellStyle name="Calculation 2 19 2 2" xfId="25010"/>
    <cellStyle name="Calculation 2 19 2 3" xfId="19178"/>
    <cellStyle name="Calculation 2 19 3" xfId="25009"/>
    <cellStyle name="Calculation 2 19 4" xfId="19177"/>
    <cellStyle name="Calculation 2 2" xfId="1007"/>
    <cellStyle name="Calculation 2 2 10" xfId="8852"/>
    <cellStyle name="Calculation 2 2 10 2" xfId="10739"/>
    <cellStyle name="Calculation 2 2 10 2 2" xfId="25013"/>
    <cellStyle name="Calculation 2 2 10 2 3" xfId="32376"/>
    <cellStyle name="Calculation 2 2 10 3" xfId="10738"/>
    <cellStyle name="Calculation 2 2 10 3 2" xfId="25012"/>
    <cellStyle name="Calculation 2 2 10 3 3" xfId="32922"/>
    <cellStyle name="Calculation 2 2 10 4" xfId="23671"/>
    <cellStyle name="Calculation 2 2 10 5" xfId="31034"/>
    <cellStyle name="Calculation 2 2 11" xfId="10740"/>
    <cellStyle name="Calculation 2 2 11 2" xfId="10741"/>
    <cellStyle name="Calculation 2 2 11 2 2" xfId="25015"/>
    <cellStyle name="Calculation 2 2 11 2 3" xfId="19176"/>
    <cellStyle name="Calculation 2 2 11 3" xfId="25014"/>
    <cellStyle name="Calculation 2 2 11 4" xfId="32924"/>
    <cellStyle name="Calculation 2 2 12" xfId="10742"/>
    <cellStyle name="Calculation 2 2 12 2" xfId="10743"/>
    <cellStyle name="Calculation 2 2 12 2 2" xfId="25017"/>
    <cellStyle name="Calculation 2 2 12 2 3" xfId="30609"/>
    <cellStyle name="Calculation 2 2 12 3" xfId="25016"/>
    <cellStyle name="Calculation 2 2 12 4" xfId="32374"/>
    <cellStyle name="Calculation 2 2 13" xfId="10744"/>
    <cellStyle name="Calculation 2 2 13 2" xfId="10745"/>
    <cellStyle name="Calculation 2 2 13 2 2" xfId="25019"/>
    <cellStyle name="Calculation 2 2 13 2 3" xfId="32372"/>
    <cellStyle name="Calculation 2 2 13 3" xfId="25018"/>
    <cellStyle name="Calculation 2 2 13 4" xfId="32923"/>
    <cellStyle name="Calculation 2 2 14" xfId="10746"/>
    <cellStyle name="Calculation 2 2 14 2" xfId="10747"/>
    <cellStyle name="Calculation 2 2 14 2 2" xfId="25021"/>
    <cellStyle name="Calculation 2 2 14 2 3" xfId="19174"/>
    <cellStyle name="Calculation 2 2 14 3" xfId="25020"/>
    <cellStyle name="Calculation 2 2 14 4" xfId="30608"/>
    <cellStyle name="Calculation 2 2 15" xfId="10748"/>
    <cellStyle name="Calculation 2 2 15 2" xfId="10749"/>
    <cellStyle name="Calculation 2 2 15 2 2" xfId="25023"/>
    <cellStyle name="Calculation 2 2 15 2 3" xfId="19230"/>
    <cellStyle name="Calculation 2 2 15 3" xfId="25022"/>
    <cellStyle name="Calculation 2 2 15 4" xfId="35049"/>
    <cellStyle name="Calculation 2 2 16" xfId="10750"/>
    <cellStyle name="Calculation 2 2 16 2" xfId="10751"/>
    <cellStyle name="Calculation 2 2 16 2 2" xfId="25025"/>
    <cellStyle name="Calculation 2 2 16 2 3" xfId="31397"/>
    <cellStyle name="Calculation 2 2 16 3" xfId="25024"/>
    <cellStyle name="Calculation 2 2 16 4" xfId="24462"/>
    <cellStyle name="Calculation 2 2 17" xfId="10752"/>
    <cellStyle name="Calculation 2 2 17 2" xfId="10753"/>
    <cellStyle name="Calculation 2 2 17 2 2" xfId="25027"/>
    <cellStyle name="Calculation 2 2 17 2 3" xfId="35050"/>
    <cellStyle name="Calculation 2 2 17 3" xfId="25026"/>
    <cellStyle name="Calculation 2 2 17 4" xfId="32143"/>
    <cellStyle name="Calculation 2 2 18" xfId="10754"/>
    <cellStyle name="Calculation 2 2 18 2" xfId="10755"/>
    <cellStyle name="Calculation 2 2 18 2 2" xfId="25029"/>
    <cellStyle name="Calculation 2 2 18 2 3" xfId="35051"/>
    <cellStyle name="Calculation 2 2 18 3" xfId="25028"/>
    <cellStyle name="Calculation 2 2 18 4" xfId="29831"/>
    <cellStyle name="Calculation 2 2 19" xfId="10756"/>
    <cellStyle name="Calculation 2 2 19 2" xfId="10757"/>
    <cellStyle name="Calculation 2 2 19 2 2" xfId="25031"/>
    <cellStyle name="Calculation 2 2 19 2 3" xfId="31398"/>
    <cellStyle name="Calculation 2 2 19 3" xfId="25030"/>
    <cellStyle name="Calculation 2 2 19 4" xfId="19233"/>
    <cellStyle name="Calculation 2 2 2" xfId="1008"/>
    <cellStyle name="Calculation 2 2 2 10" xfId="10758"/>
    <cellStyle name="Calculation 2 2 2 10 2" xfId="25032"/>
    <cellStyle name="Calculation 2 2 2 10 3" xfId="24463"/>
    <cellStyle name="Calculation 2 2 2 11" xfId="16340"/>
    <cellStyle name="Calculation 2 2 2 12" xfId="35210"/>
    <cellStyle name="Calculation 2 2 2 2" xfId="1009"/>
    <cellStyle name="Calculation 2 2 2 2 10" xfId="8850"/>
    <cellStyle name="Calculation 2 2 2 2 10 2" xfId="23669"/>
    <cellStyle name="Calculation 2 2 2 2 10 3" xfId="35046"/>
    <cellStyle name="Calculation 2 2 2 2 11" xfId="10759"/>
    <cellStyle name="Calculation 2 2 2 2 11 2" xfId="25033"/>
    <cellStyle name="Calculation 2 2 2 2 11 3" xfId="32142"/>
    <cellStyle name="Calculation 2 2 2 2 12" xfId="16341"/>
    <cellStyle name="Calculation 2 2 2 2 13" xfId="30133"/>
    <cellStyle name="Calculation 2 2 2 2 2" xfId="1010"/>
    <cellStyle name="Calculation 2 2 2 2 2 10" xfId="16342"/>
    <cellStyle name="Calculation 2 2 2 2 2 11" xfId="32243"/>
    <cellStyle name="Calculation 2 2 2 2 2 2" xfId="1011"/>
    <cellStyle name="Calculation 2 2 2 2 2 2 2" xfId="1012"/>
    <cellStyle name="Calculation 2 2 2 2 2 2 2 2" xfId="8847"/>
    <cellStyle name="Calculation 2 2 2 2 2 2 2 2 2" xfId="23666"/>
    <cellStyle name="Calculation 2 2 2 2 2 2 2 2 3" xfId="31035"/>
    <cellStyle name="Calculation 2 2 2 2 2 2 2 3" xfId="16344"/>
    <cellStyle name="Calculation 2 2 2 2 2 2 2 4" xfId="17952"/>
    <cellStyle name="Calculation 2 2 2 2 2 2 3" xfId="1013"/>
    <cellStyle name="Calculation 2 2 2 2 2 2 3 2" xfId="8846"/>
    <cellStyle name="Calculation 2 2 2 2 2 2 3 2 2" xfId="23665"/>
    <cellStyle name="Calculation 2 2 2 2 2 2 3 2 3" xfId="31033"/>
    <cellStyle name="Calculation 2 2 2 2 2 2 3 3" xfId="16345"/>
    <cellStyle name="Calculation 2 2 2 2 2 2 3 4" xfId="35208"/>
    <cellStyle name="Calculation 2 2 2 2 2 2 4" xfId="8848"/>
    <cellStyle name="Calculation 2 2 2 2 2 2 4 2" xfId="23667"/>
    <cellStyle name="Calculation 2 2 2 2 2 2 4 3" xfId="35014"/>
    <cellStyle name="Calculation 2 2 2 2 2 2 5" xfId="16343"/>
    <cellStyle name="Calculation 2 2 2 2 2 2 6" xfId="33913"/>
    <cellStyle name="Calculation 2 2 2 2 2 3" xfId="1014"/>
    <cellStyle name="Calculation 2 2 2 2 2 3 2" xfId="1015"/>
    <cellStyle name="Calculation 2 2 2 2 2 3 2 2" xfId="8844"/>
    <cellStyle name="Calculation 2 2 2 2 2 3 2 2 2" xfId="23663"/>
    <cellStyle name="Calculation 2 2 2 2 2 3 2 2 3" xfId="35013"/>
    <cellStyle name="Calculation 2 2 2 2 2 3 2 3" xfId="16347"/>
    <cellStyle name="Calculation 2 2 2 2 2 3 2 4" xfId="33912"/>
    <cellStyle name="Calculation 2 2 2 2 2 3 3" xfId="1016"/>
    <cellStyle name="Calculation 2 2 2 2 2 3 3 2" xfId="8843"/>
    <cellStyle name="Calculation 2 2 2 2 2 3 3 2 2" xfId="23662"/>
    <cellStyle name="Calculation 2 2 2 2 2 3 3 2 3" xfId="19825"/>
    <cellStyle name="Calculation 2 2 2 2 2 3 3 3" xfId="16348"/>
    <cellStyle name="Calculation 2 2 2 2 2 3 3 4" xfId="15778"/>
    <cellStyle name="Calculation 2 2 2 2 2 3 4" xfId="8845"/>
    <cellStyle name="Calculation 2 2 2 2 2 3 4 2" xfId="23664"/>
    <cellStyle name="Calculation 2 2 2 2 2 3 4 3" xfId="19826"/>
    <cellStyle name="Calculation 2 2 2 2 2 3 5" xfId="16346"/>
    <cellStyle name="Calculation 2 2 2 2 2 3 6" xfId="19053"/>
    <cellStyle name="Calculation 2 2 2 2 2 4" xfId="1017"/>
    <cellStyle name="Calculation 2 2 2 2 2 4 2" xfId="1018"/>
    <cellStyle name="Calculation 2 2 2 2 2 4 2 2" xfId="8841"/>
    <cellStyle name="Calculation 2 2 2 2 2 4 2 2 2" xfId="23660"/>
    <cellStyle name="Calculation 2 2 2 2 2 4 2 2 3" xfId="24445"/>
    <cellStyle name="Calculation 2 2 2 2 2 4 2 3" xfId="16350"/>
    <cellStyle name="Calculation 2 2 2 2 2 4 2 4" xfId="17953"/>
    <cellStyle name="Calculation 2 2 2 2 2 4 3" xfId="1019"/>
    <cellStyle name="Calculation 2 2 2 2 2 4 3 2" xfId="8840"/>
    <cellStyle name="Calculation 2 2 2 2 2 4 3 2 2" xfId="23659"/>
    <cellStyle name="Calculation 2 2 2 2 2 4 3 2 3" xfId="31037"/>
    <cellStyle name="Calculation 2 2 2 2 2 4 3 3" xfId="16351"/>
    <cellStyle name="Calculation 2 2 2 2 2 4 3 4" xfId="35199"/>
    <cellStyle name="Calculation 2 2 2 2 2 4 4" xfId="8842"/>
    <cellStyle name="Calculation 2 2 2 2 2 4 4 2" xfId="23661"/>
    <cellStyle name="Calculation 2 2 2 2 2 4 4 3" xfId="24443"/>
    <cellStyle name="Calculation 2 2 2 2 2 4 5" xfId="16349"/>
    <cellStyle name="Calculation 2 2 2 2 2 4 6" xfId="32023"/>
    <cellStyle name="Calculation 2 2 2 2 2 5" xfId="1020"/>
    <cellStyle name="Calculation 2 2 2 2 2 5 2" xfId="1021"/>
    <cellStyle name="Calculation 2 2 2 2 2 5 2 2" xfId="8838"/>
    <cellStyle name="Calculation 2 2 2 2 2 5 2 2 2" xfId="23657"/>
    <cellStyle name="Calculation 2 2 2 2 2 5 2 2 3" xfId="32121"/>
    <cellStyle name="Calculation 2 2 2 2 2 5 2 3" xfId="16353"/>
    <cellStyle name="Calculation 2 2 2 2 2 5 2 4" xfId="33911"/>
    <cellStyle name="Calculation 2 2 2 2 2 5 3" xfId="1022"/>
    <cellStyle name="Calculation 2 2 2 2 2 5 3 2" xfId="8837"/>
    <cellStyle name="Calculation 2 2 2 2 2 5 3 2 2" xfId="23656"/>
    <cellStyle name="Calculation 2 2 2 2 2 5 3 2 3" xfId="24157"/>
    <cellStyle name="Calculation 2 2 2 2 2 5 3 3" xfId="16354"/>
    <cellStyle name="Calculation 2 2 2 2 2 5 3 4" xfId="19052"/>
    <cellStyle name="Calculation 2 2 2 2 2 5 4" xfId="8839"/>
    <cellStyle name="Calculation 2 2 2 2 2 5 4 2" xfId="23658"/>
    <cellStyle name="Calculation 2 2 2 2 2 5 4 3" xfId="19824"/>
    <cellStyle name="Calculation 2 2 2 2 2 5 5" xfId="16352"/>
    <cellStyle name="Calculation 2 2 2 2 2 5 6" xfId="35207"/>
    <cellStyle name="Calculation 2 2 2 2 2 6" xfId="1023"/>
    <cellStyle name="Calculation 2 2 2 2 2 6 2" xfId="1024"/>
    <cellStyle name="Calculation 2 2 2 2 2 6 2 2" xfId="8835"/>
    <cellStyle name="Calculation 2 2 2 2 2 6 2 2 2" xfId="23654"/>
    <cellStyle name="Calculation 2 2 2 2 2 6 2 2 3" xfId="35012"/>
    <cellStyle name="Calculation 2 2 2 2 2 6 2 3" xfId="16356"/>
    <cellStyle name="Calculation 2 2 2 2 2 6 2 4" xfId="32242"/>
    <cellStyle name="Calculation 2 2 2 2 2 6 3" xfId="1025"/>
    <cellStyle name="Calculation 2 2 2 2 2 6 3 2" xfId="8834"/>
    <cellStyle name="Calculation 2 2 2 2 2 6 3 2 2" xfId="23653"/>
    <cellStyle name="Calculation 2 2 2 2 2 6 3 2 3" xfId="31036"/>
    <cellStyle name="Calculation 2 2 2 2 2 6 3 3" xfId="16357"/>
    <cellStyle name="Calculation 2 2 2 2 2 6 3 4" xfId="35206"/>
    <cellStyle name="Calculation 2 2 2 2 2 6 4" xfId="8836"/>
    <cellStyle name="Calculation 2 2 2 2 2 6 4 2" xfId="23655"/>
    <cellStyle name="Calculation 2 2 2 2 2 6 4 3" xfId="35011"/>
    <cellStyle name="Calculation 2 2 2 2 2 6 5" xfId="16355"/>
    <cellStyle name="Calculation 2 2 2 2 2 6 6" xfId="33910"/>
    <cellStyle name="Calculation 2 2 2 2 2 7" xfId="1026"/>
    <cellStyle name="Calculation 2 2 2 2 2 7 2" xfId="8833"/>
    <cellStyle name="Calculation 2 2 2 2 2 7 2 2" xfId="23652"/>
    <cellStyle name="Calculation 2 2 2 2 2 7 2 3" xfId="19823"/>
    <cellStyle name="Calculation 2 2 2 2 2 7 3" xfId="16358"/>
    <cellStyle name="Calculation 2 2 2 2 2 7 4" xfId="32022"/>
    <cellStyle name="Calculation 2 2 2 2 2 8" xfId="1027"/>
    <cellStyle name="Calculation 2 2 2 2 2 8 2" xfId="8832"/>
    <cellStyle name="Calculation 2 2 2 2 2 8 2 2" xfId="23651"/>
    <cellStyle name="Calculation 2 2 2 2 2 8 2 3" xfId="35009"/>
    <cellStyle name="Calculation 2 2 2 2 2 8 3" xfId="16359"/>
    <cellStyle name="Calculation 2 2 2 2 2 8 4" xfId="19051"/>
    <cellStyle name="Calculation 2 2 2 2 2 9" xfId="8849"/>
    <cellStyle name="Calculation 2 2 2 2 2 9 2" xfId="23668"/>
    <cellStyle name="Calculation 2 2 2 2 2 9 3" xfId="19827"/>
    <cellStyle name="Calculation 2 2 2 2 3" xfId="1028"/>
    <cellStyle name="Calculation 2 2 2 2 3 2" xfId="1029"/>
    <cellStyle name="Calculation 2 2 2 2 3 2 2" xfId="8830"/>
    <cellStyle name="Calculation 2 2 2 2 3 2 2 2" xfId="23649"/>
    <cellStyle name="Calculation 2 2 2 2 3 2 2 3" xfId="24441"/>
    <cellStyle name="Calculation 2 2 2 2 3 2 3" xfId="16361"/>
    <cellStyle name="Calculation 2 2 2 2 3 2 4" xfId="32024"/>
    <cellStyle name="Calculation 2 2 2 2 3 3" xfId="1030"/>
    <cellStyle name="Calculation 2 2 2 2 3 3 2" xfId="8829"/>
    <cellStyle name="Calculation 2 2 2 2 3 3 2 2" xfId="23648"/>
    <cellStyle name="Calculation 2 2 2 2 3 3 2 3" xfId="35010"/>
    <cellStyle name="Calculation 2 2 2 2 3 3 3" xfId="16362"/>
    <cellStyle name="Calculation 2 2 2 2 3 3 4" xfId="19050"/>
    <cellStyle name="Calculation 2 2 2 2 3 4" xfId="8831"/>
    <cellStyle name="Calculation 2 2 2 2 3 4 2" xfId="23650"/>
    <cellStyle name="Calculation 2 2 2 2 3 4 3" xfId="19822"/>
    <cellStyle name="Calculation 2 2 2 2 3 5" xfId="16360"/>
    <cellStyle name="Calculation 2 2 2 2 3 6" xfId="33909"/>
    <cellStyle name="Calculation 2 2 2 2 4" xfId="1031"/>
    <cellStyle name="Calculation 2 2 2 2 4 2" xfId="1032"/>
    <cellStyle name="Calculation 2 2 2 2 4 2 2" xfId="8827"/>
    <cellStyle name="Calculation 2 2 2 2 4 2 2 2" xfId="23646"/>
    <cellStyle name="Calculation 2 2 2 2 4 2 2 3" xfId="19821"/>
    <cellStyle name="Calculation 2 2 2 2 4 2 3" xfId="16364"/>
    <cellStyle name="Calculation 2 2 2 2 4 2 4" xfId="15740"/>
    <cellStyle name="Calculation 2 2 2 2 4 3" xfId="1033"/>
    <cellStyle name="Calculation 2 2 2 2 4 3 2" xfId="8826"/>
    <cellStyle name="Calculation 2 2 2 2 4 3 2 2" xfId="23645"/>
    <cellStyle name="Calculation 2 2 2 2 4 3 2 3" xfId="32119"/>
    <cellStyle name="Calculation 2 2 2 2 4 3 3" xfId="16365"/>
    <cellStyle name="Calculation 2 2 2 2 4 3 4" xfId="35204"/>
    <cellStyle name="Calculation 2 2 2 2 4 4" xfId="8828"/>
    <cellStyle name="Calculation 2 2 2 2 4 4 2" xfId="23647"/>
    <cellStyle name="Calculation 2 2 2 2 4 4 3" xfId="31040"/>
    <cellStyle name="Calculation 2 2 2 2 4 5" xfId="16363"/>
    <cellStyle name="Calculation 2 2 2 2 4 6" xfId="35205"/>
    <cellStyle name="Calculation 2 2 2 2 5" xfId="1034"/>
    <cellStyle name="Calculation 2 2 2 2 5 2" xfId="1035"/>
    <cellStyle name="Calculation 2 2 2 2 5 2 2" xfId="8824"/>
    <cellStyle name="Calculation 2 2 2 2 5 2 2 2" xfId="23643"/>
    <cellStyle name="Calculation 2 2 2 2 5 2 2 3" xfId="24442"/>
    <cellStyle name="Calculation 2 2 2 2 5 2 3" xfId="16367"/>
    <cellStyle name="Calculation 2 2 2 2 5 2 4" xfId="33907"/>
    <cellStyle name="Calculation 2 2 2 2 5 3" xfId="1036"/>
    <cellStyle name="Calculation 2 2 2 2 5 3 2" xfId="8823"/>
    <cellStyle name="Calculation 2 2 2 2 5 3 2 2" xfId="23642"/>
    <cellStyle name="Calculation 2 2 2 2 5 3 2 3" xfId="35008"/>
    <cellStyle name="Calculation 2 2 2 2 5 3 3" xfId="16368"/>
    <cellStyle name="Calculation 2 2 2 2 5 3 4" xfId="32240"/>
    <cellStyle name="Calculation 2 2 2 2 5 4" xfId="8825"/>
    <cellStyle name="Calculation 2 2 2 2 5 4 2" xfId="23644"/>
    <cellStyle name="Calculation 2 2 2 2 5 4 3" xfId="31041"/>
    <cellStyle name="Calculation 2 2 2 2 5 5" xfId="16366"/>
    <cellStyle name="Calculation 2 2 2 2 5 6" xfId="33908"/>
    <cellStyle name="Calculation 2 2 2 2 6" xfId="1037"/>
    <cellStyle name="Calculation 2 2 2 2 6 2" xfId="1038"/>
    <cellStyle name="Calculation 2 2 2 2 6 2 2" xfId="8821"/>
    <cellStyle name="Calculation 2 2 2 2 6 2 2 2" xfId="23640"/>
    <cellStyle name="Calculation 2 2 2 2 6 2 2 3" xfId="19820"/>
    <cellStyle name="Calculation 2 2 2 2 6 2 3" xfId="16370"/>
    <cellStyle name="Calculation 2 2 2 2 6 2 4" xfId="32021"/>
    <cellStyle name="Calculation 2 2 2 2 6 3" xfId="1039"/>
    <cellStyle name="Calculation 2 2 2 2 6 3 2" xfId="8820"/>
    <cellStyle name="Calculation 2 2 2 2 6 3 2 2" xfId="23639"/>
    <cellStyle name="Calculation 2 2 2 2 6 3 2 3" xfId="35006"/>
    <cellStyle name="Calculation 2 2 2 2 6 3 3" xfId="16371"/>
    <cellStyle name="Calculation 2 2 2 2 6 3 4" xfId="19049"/>
    <cellStyle name="Calculation 2 2 2 2 6 4" xfId="8822"/>
    <cellStyle name="Calculation 2 2 2 2 6 4 2" xfId="23641"/>
    <cellStyle name="Calculation 2 2 2 2 6 4 3" xfId="31039"/>
    <cellStyle name="Calculation 2 2 2 2 6 5" xfId="16369"/>
    <cellStyle name="Calculation 2 2 2 2 6 6" xfId="35203"/>
    <cellStyle name="Calculation 2 2 2 2 7" xfId="1040"/>
    <cellStyle name="Calculation 2 2 2 2 7 2" xfId="1041"/>
    <cellStyle name="Calculation 2 2 2 2 7 2 2" xfId="8818"/>
    <cellStyle name="Calculation 2 2 2 2 7 2 2 2" xfId="23637"/>
    <cellStyle name="Calculation 2 2 2 2 7 2 2 3" xfId="32118"/>
    <cellStyle name="Calculation 2 2 2 2 7 2 3" xfId="16373"/>
    <cellStyle name="Calculation 2 2 2 2 7 2 4" xfId="17951"/>
    <cellStyle name="Calculation 2 2 2 2 7 3" xfId="1042"/>
    <cellStyle name="Calculation 2 2 2 2 7 3 2" xfId="8817"/>
    <cellStyle name="Calculation 2 2 2 2 7 3 2 2" xfId="23636"/>
    <cellStyle name="Calculation 2 2 2 2 7 3 2 3" xfId="35007"/>
    <cellStyle name="Calculation 2 2 2 2 7 3 3" xfId="16374"/>
    <cellStyle name="Calculation 2 2 2 2 7 3 4" xfId="32237"/>
    <cellStyle name="Calculation 2 2 2 2 7 4" xfId="8819"/>
    <cellStyle name="Calculation 2 2 2 2 7 4 2" xfId="23638"/>
    <cellStyle name="Calculation 2 2 2 2 7 4 3" xfId="19819"/>
    <cellStyle name="Calculation 2 2 2 2 7 5" xfId="16372"/>
    <cellStyle name="Calculation 2 2 2 2 7 6" xfId="33906"/>
    <cellStyle name="Calculation 2 2 2 2 8" xfId="1043"/>
    <cellStyle name="Calculation 2 2 2 2 8 2" xfId="8816"/>
    <cellStyle name="Calculation 2 2 2 2 8 2 2" xfId="23635"/>
    <cellStyle name="Calculation 2 2 2 2 8 2 3" xfId="31043"/>
    <cellStyle name="Calculation 2 2 2 2 8 3" xfId="16375"/>
    <cellStyle name="Calculation 2 2 2 2 8 4" xfId="35202"/>
    <cellStyle name="Calculation 2 2 2 2 9" xfId="1044"/>
    <cellStyle name="Calculation 2 2 2 2 9 2" xfId="8815"/>
    <cellStyle name="Calculation 2 2 2 2 9 2 2" xfId="23634"/>
    <cellStyle name="Calculation 2 2 2 2 9 2 3" xfId="35005"/>
    <cellStyle name="Calculation 2 2 2 2 9 3" xfId="16376"/>
    <cellStyle name="Calculation 2 2 2 2 9 4" xfId="17950"/>
    <cellStyle name="Calculation 2 2 2 3" xfId="1045"/>
    <cellStyle name="Calculation 2 2 2 3 10" xfId="16377"/>
    <cellStyle name="Calculation 2 2 2 3 11" xfId="35201"/>
    <cellStyle name="Calculation 2 2 2 3 2" xfId="1046"/>
    <cellStyle name="Calculation 2 2 2 3 2 2" xfId="1047"/>
    <cellStyle name="Calculation 2 2 2 3 2 2 2" xfId="8812"/>
    <cellStyle name="Calculation 2 2 2 3 2 2 2 2" xfId="23631"/>
    <cellStyle name="Calculation 2 2 2 3 2 2 2 3" xfId="32122"/>
    <cellStyle name="Calculation 2 2 2 3 2 2 3" xfId="16379"/>
    <cellStyle name="Calculation 2 2 2 3 2 2 4" xfId="33904"/>
    <cellStyle name="Calculation 2 2 2 3 2 3" xfId="1048"/>
    <cellStyle name="Calculation 2 2 2 3 2 3 2" xfId="8811"/>
    <cellStyle name="Calculation 2 2 2 3 2 3 2 2" xfId="23630"/>
    <cellStyle name="Calculation 2 2 2 3 2 3 2 3" xfId="31044"/>
    <cellStyle name="Calculation 2 2 2 3 2 3 3" xfId="16380"/>
    <cellStyle name="Calculation 2 2 2 3 2 3 4" xfId="19048"/>
    <cellStyle name="Calculation 2 2 2 3 2 4" xfId="8813"/>
    <cellStyle name="Calculation 2 2 2 3 2 4 2" xfId="23632"/>
    <cellStyle name="Calculation 2 2 2 3 2 4 3" xfId="32120"/>
    <cellStyle name="Calculation 2 2 2 3 2 5" xfId="16378"/>
    <cellStyle name="Calculation 2 2 2 3 2 6" xfId="33905"/>
    <cellStyle name="Calculation 2 2 2 3 3" xfId="1049"/>
    <cellStyle name="Calculation 2 2 2 3 3 2" xfId="1050"/>
    <cellStyle name="Calculation 2 2 2 3 3 2 2" xfId="8809"/>
    <cellStyle name="Calculation 2 2 2 3 3 2 2 2" xfId="23628"/>
    <cellStyle name="Calculation 2 2 2 3 3 2 2 3" xfId="35004"/>
    <cellStyle name="Calculation 2 2 2 3 3 2 3" xfId="16382"/>
    <cellStyle name="Calculation 2 2 2 3 3 2 4" xfId="32036"/>
    <cellStyle name="Calculation 2 2 2 3 3 3" xfId="1051"/>
    <cellStyle name="Calculation 2 2 2 3 3 3 2" xfId="8808"/>
    <cellStyle name="Calculation 2 2 2 3 3 3 2 2" xfId="23627"/>
    <cellStyle name="Calculation 2 2 2 3 3 3 2 3" xfId="19817"/>
    <cellStyle name="Calculation 2 2 2 3 3 3 3" xfId="16383"/>
    <cellStyle name="Calculation 2 2 2 3 3 3 4" xfId="15777"/>
    <cellStyle name="Calculation 2 2 2 3 3 4" xfId="8810"/>
    <cellStyle name="Calculation 2 2 2 3 3 4 2" xfId="23629"/>
    <cellStyle name="Calculation 2 2 2 3 3 4 3" xfId="31042"/>
    <cellStyle name="Calculation 2 2 2 3 3 5" xfId="16381"/>
    <cellStyle name="Calculation 2 2 2 3 3 6" xfId="35200"/>
    <cellStyle name="Calculation 2 2 2 3 4" xfId="1052"/>
    <cellStyle name="Calculation 2 2 2 3 4 2" xfId="1053"/>
    <cellStyle name="Calculation 2 2 2 3 4 2 2" xfId="8806"/>
    <cellStyle name="Calculation 2 2 2 3 4 2 2 2" xfId="23625"/>
    <cellStyle name="Calculation 2 2 2 3 4 2 2 3" xfId="24440"/>
    <cellStyle name="Calculation 2 2 2 3 4 2 3" xfId="16385"/>
    <cellStyle name="Calculation 2 2 2 3 4 2 4" xfId="15712"/>
    <cellStyle name="Calculation 2 2 2 3 4 3" xfId="1054"/>
    <cellStyle name="Calculation 2 2 2 3 4 3 2" xfId="8805"/>
    <cellStyle name="Calculation 2 2 2 3 4 3 2 2" xfId="23624"/>
    <cellStyle name="Calculation 2 2 2 3 4 3 2 3" xfId="19816"/>
    <cellStyle name="Calculation 2 2 2 3 4 3 3" xfId="16386"/>
    <cellStyle name="Calculation 2 2 2 3 4 3 4" xfId="32020"/>
    <cellStyle name="Calculation 2 2 2 3 4 4" xfId="8807"/>
    <cellStyle name="Calculation 2 2 2 3 4 4 2" xfId="23626"/>
    <cellStyle name="Calculation 2 2 2 3 4 4 3" xfId="35003"/>
    <cellStyle name="Calculation 2 2 2 3 4 5" xfId="16384"/>
    <cellStyle name="Calculation 2 2 2 3 4 6" xfId="34477"/>
    <cellStyle name="Calculation 2 2 2 3 5" xfId="1055"/>
    <cellStyle name="Calculation 2 2 2 3 5 2" xfId="1056"/>
    <cellStyle name="Calculation 2 2 2 3 5 2 2" xfId="8803"/>
    <cellStyle name="Calculation 2 2 2 3 5 2 2 2" xfId="23622"/>
    <cellStyle name="Calculation 2 2 2 3 5 2 2 3" xfId="35002"/>
    <cellStyle name="Calculation 2 2 2 3 5 2 3" xfId="16388"/>
    <cellStyle name="Calculation 2 2 2 3 5 2 4" xfId="30132"/>
    <cellStyle name="Calculation 2 2 2 3 5 3" xfId="1057"/>
    <cellStyle name="Calculation 2 2 2 3 5 3 2" xfId="8802"/>
    <cellStyle name="Calculation 2 2 2 3 5 3 2 2" xfId="23621"/>
    <cellStyle name="Calculation 2 2 2 3 5 3 2 3" xfId="19815"/>
    <cellStyle name="Calculation 2 2 2 3 5 3 3" xfId="16389"/>
    <cellStyle name="Calculation 2 2 2 3 5 3 4" xfId="32238"/>
    <cellStyle name="Calculation 2 2 2 3 5 4" xfId="8804"/>
    <cellStyle name="Calculation 2 2 2 3 5 4 2" xfId="23623"/>
    <cellStyle name="Calculation 2 2 2 3 5 4 3" xfId="31046"/>
    <cellStyle name="Calculation 2 2 2 3 5 5" xfId="16387"/>
    <cellStyle name="Calculation 2 2 2 3 5 6" xfId="35198"/>
    <cellStyle name="Calculation 2 2 2 3 6" xfId="1058"/>
    <cellStyle name="Calculation 2 2 2 3 6 2" xfId="1059"/>
    <cellStyle name="Calculation 2 2 2 3 6 2 2" xfId="8800"/>
    <cellStyle name="Calculation 2 2 2 3 6 2 2 2" xfId="23619"/>
    <cellStyle name="Calculation 2 2 2 3 6 2 2 3" xfId="32117"/>
    <cellStyle name="Calculation 2 2 2 3 6 2 3" xfId="16391"/>
    <cellStyle name="Calculation 2 2 2 3 6 2 4" xfId="32236"/>
    <cellStyle name="Calculation 2 2 2 3 6 3" xfId="1060"/>
    <cellStyle name="Calculation 2 2 2 3 6 3 2" xfId="8799"/>
    <cellStyle name="Calculation 2 2 2 3 6 3 2 2" xfId="23618"/>
    <cellStyle name="Calculation 2 2 2 3 6 3 2 3" xfId="31047"/>
    <cellStyle name="Calculation 2 2 2 3 6 3 3" xfId="16392"/>
    <cellStyle name="Calculation 2 2 2 3 6 3 4" xfId="35197"/>
    <cellStyle name="Calculation 2 2 2 3 6 4" xfId="8801"/>
    <cellStyle name="Calculation 2 2 2 3 6 4 2" xfId="23620"/>
    <cellStyle name="Calculation 2 2 2 3 6 4 3" xfId="24438"/>
    <cellStyle name="Calculation 2 2 2 3 6 5" xfId="16390"/>
    <cellStyle name="Calculation 2 2 2 3 6 6" xfId="15647"/>
    <cellStyle name="Calculation 2 2 2 3 7" xfId="1061"/>
    <cellStyle name="Calculation 2 2 2 3 7 2" xfId="8798"/>
    <cellStyle name="Calculation 2 2 2 3 7 2 2" xfId="23617"/>
    <cellStyle name="Calculation 2 2 2 3 7 2 3" xfId="31045"/>
    <cellStyle name="Calculation 2 2 2 3 7 3" xfId="16393"/>
    <cellStyle name="Calculation 2 2 2 3 7 4" xfId="30131"/>
    <cellStyle name="Calculation 2 2 2 3 8" xfId="1062"/>
    <cellStyle name="Calculation 2 2 2 3 8 2" xfId="8797"/>
    <cellStyle name="Calculation 2 2 2 3 8 2 2" xfId="23616"/>
    <cellStyle name="Calculation 2 2 2 3 8 2 3" xfId="35001"/>
    <cellStyle name="Calculation 2 2 2 3 8 3" xfId="16394"/>
    <cellStyle name="Calculation 2 2 2 3 8 4" xfId="18981"/>
    <cellStyle name="Calculation 2 2 2 3 9" xfId="8814"/>
    <cellStyle name="Calculation 2 2 2 3 9 2" xfId="23633"/>
    <cellStyle name="Calculation 2 2 2 3 9 3" xfId="19818"/>
    <cellStyle name="Calculation 2 2 2 4" xfId="1063"/>
    <cellStyle name="Calculation 2 2 2 4 2" xfId="1064"/>
    <cellStyle name="Calculation 2 2 2 4 2 2" xfId="8795"/>
    <cellStyle name="Calculation 2 2 2 4 2 2 2" xfId="23614"/>
    <cellStyle name="Calculation 2 2 2 4 2 2 3" xfId="37766"/>
    <cellStyle name="Calculation 2 2 2 4 2 3" xfId="16396"/>
    <cellStyle name="Calculation 2 2 2 4 2 4" xfId="32025"/>
    <cellStyle name="Calculation 2 2 2 4 3" xfId="1065"/>
    <cellStyle name="Calculation 2 2 2 4 3 2" xfId="8794"/>
    <cellStyle name="Calculation 2 2 2 4 3 2 2" xfId="23613"/>
    <cellStyle name="Calculation 2 2 2 4 3 2 3" xfId="24439"/>
    <cellStyle name="Calculation 2 2 2 4 3 3" xfId="16397"/>
    <cellStyle name="Calculation 2 2 2 4 3 4" xfId="35195"/>
    <cellStyle name="Calculation 2 2 2 4 4" xfId="8796"/>
    <cellStyle name="Calculation 2 2 2 4 4 2" xfId="23615"/>
    <cellStyle name="Calculation 2 2 2 4 4 3" xfId="19814"/>
    <cellStyle name="Calculation 2 2 2 4 5" xfId="16395"/>
    <cellStyle name="Calculation 2 2 2 4 6" xfId="32018"/>
    <cellStyle name="Calculation 2 2 2 5" xfId="1066"/>
    <cellStyle name="Calculation 2 2 2 5 2" xfId="1067"/>
    <cellStyle name="Calculation 2 2 2 5 2 2" xfId="8792"/>
    <cellStyle name="Calculation 2 2 2 5 2 2 2" xfId="23611"/>
    <cellStyle name="Calculation 2 2 2 5 2 2 3" xfId="31048"/>
    <cellStyle name="Calculation 2 2 2 5 2 3" xfId="16399"/>
    <cellStyle name="Calculation 2 2 2 5 2 4" xfId="30130"/>
    <cellStyle name="Calculation 2 2 2 5 3" xfId="1068"/>
    <cellStyle name="Calculation 2 2 2 5 3 2" xfId="8791"/>
    <cellStyle name="Calculation 2 2 2 5 3 2 2" xfId="23610"/>
    <cellStyle name="Calculation 2 2 2 5 3 2 3" xfId="34929"/>
    <cellStyle name="Calculation 2 2 2 5 3 3" xfId="16400"/>
    <cellStyle name="Calculation 2 2 2 5 3 4" xfId="18980"/>
    <cellStyle name="Calculation 2 2 2 5 4" xfId="8793"/>
    <cellStyle name="Calculation 2 2 2 5 4 2" xfId="23612"/>
    <cellStyle name="Calculation 2 2 2 5 4 3" xfId="19813"/>
    <cellStyle name="Calculation 2 2 2 5 5" xfId="16398"/>
    <cellStyle name="Calculation 2 2 2 5 6" xfId="35196"/>
    <cellStyle name="Calculation 2 2 2 6" xfId="1069"/>
    <cellStyle name="Calculation 2 2 2 6 2" xfId="1070"/>
    <cellStyle name="Calculation 2 2 2 6 2 2" xfId="8789"/>
    <cellStyle name="Calculation 2 2 2 6 2 2 2" xfId="23608"/>
    <cellStyle name="Calculation 2 2 2 6 2 2 3" xfId="24437"/>
    <cellStyle name="Calculation 2 2 2 6 2 3" xfId="16402"/>
    <cellStyle name="Calculation 2 2 2 6 2 4" xfId="32017"/>
    <cellStyle name="Calculation 2 2 2 6 3" xfId="1071"/>
    <cellStyle name="Calculation 2 2 2 6 3 2" xfId="8788"/>
    <cellStyle name="Calculation 2 2 2 6 3 2 2" xfId="23607"/>
    <cellStyle name="Calculation 2 2 2 6 3 2 3" xfId="32133"/>
    <cellStyle name="Calculation 2 2 2 6 3 3" xfId="16403"/>
    <cellStyle name="Calculation 2 2 2 6 3 4" xfId="35194"/>
    <cellStyle name="Calculation 2 2 2 6 4" xfId="8790"/>
    <cellStyle name="Calculation 2 2 2 6 4 2" xfId="23609"/>
    <cellStyle name="Calculation 2 2 2 6 4 3" xfId="24145"/>
    <cellStyle name="Calculation 2 2 2 6 5" xfId="16401"/>
    <cellStyle name="Calculation 2 2 2 6 6" xfId="30129"/>
    <cellStyle name="Calculation 2 2 2 7" xfId="1072"/>
    <cellStyle name="Calculation 2 2 2 7 2" xfId="8787"/>
    <cellStyle name="Calculation 2 2 2 7 2 2" xfId="23606"/>
    <cellStyle name="Calculation 2 2 2 7 2 3" xfId="31394"/>
    <cellStyle name="Calculation 2 2 2 7 3" xfId="16404"/>
    <cellStyle name="Calculation 2 2 2 7 4" xfId="32234"/>
    <cellStyle name="Calculation 2 2 2 8" xfId="1073"/>
    <cellStyle name="Calculation 2 2 2 8 2" xfId="8786"/>
    <cellStyle name="Calculation 2 2 2 8 2 2" xfId="23605"/>
    <cellStyle name="Calculation 2 2 2 8 2 3" xfId="31032"/>
    <cellStyle name="Calculation 2 2 2 8 3" xfId="16405"/>
    <cellStyle name="Calculation 2 2 2 8 4" xfId="30128"/>
    <cellStyle name="Calculation 2 2 2 9" xfId="8851"/>
    <cellStyle name="Calculation 2 2 2 9 2" xfId="23670"/>
    <cellStyle name="Calculation 2 2 2 9 3" xfId="24444"/>
    <cellStyle name="Calculation 2 2 20" xfId="10760"/>
    <cellStyle name="Calculation 2 2 20 2" xfId="10761"/>
    <cellStyle name="Calculation 2 2 20 2 2" xfId="25035"/>
    <cellStyle name="Calculation 2 2 20 2 3" xfId="35052"/>
    <cellStyle name="Calculation 2 2 20 3" xfId="25034"/>
    <cellStyle name="Calculation 2 2 20 4" xfId="32503"/>
    <cellStyle name="Calculation 2 2 21" xfId="10762"/>
    <cellStyle name="Calculation 2 2 21 2" xfId="10763"/>
    <cellStyle name="Calculation 2 2 21 2 2" xfId="25037"/>
    <cellStyle name="Calculation 2 2 21 2 3" xfId="15669"/>
    <cellStyle name="Calculation 2 2 21 3" xfId="25036"/>
    <cellStyle name="Calculation 2 2 21 4" xfId="32445"/>
    <cellStyle name="Calculation 2 2 22" xfId="10764"/>
    <cellStyle name="Calculation 2 2 22 2" xfId="10765"/>
    <cellStyle name="Calculation 2 2 22 2 2" xfId="25039"/>
    <cellStyle name="Calculation 2 2 22 2 3" xfId="35053"/>
    <cellStyle name="Calculation 2 2 22 3" xfId="25038"/>
    <cellStyle name="Calculation 2 2 22 4" xfId="32147"/>
    <cellStyle name="Calculation 2 2 23" xfId="10766"/>
    <cellStyle name="Calculation 2 2 23 2" xfId="10767"/>
    <cellStyle name="Calculation 2 2 23 2 2" xfId="25041"/>
    <cellStyle name="Calculation 2 2 23 2 3" xfId="35054"/>
    <cellStyle name="Calculation 2 2 23 3" xfId="25040"/>
    <cellStyle name="Calculation 2 2 23 4" xfId="17086"/>
    <cellStyle name="Calculation 2 2 24" xfId="10768"/>
    <cellStyle name="Calculation 2 2 24 2" xfId="10769"/>
    <cellStyle name="Calculation 2 2 24 2 2" xfId="25043"/>
    <cellStyle name="Calculation 2 2 24 2 3" xfId="17087"/>
    <cellStyle name="Calculation 2 2 24 3" xfId="25042"/>
    <cellStyle name="Calculation 2 2 24 4" xfId="19234"/>
    <cellStyle name="Calculation 2 2 25" xfId="10770"/>
    <cellStyle name="Calculation 2 2 25 2" xfId="10771"/>
    <cellStyle name="Calculation 2 2 25 2 2" xfId="25045"/>
    <cellStyle name="Calculation 2 2 25 2 3" xfId="24464"/>
    <cellStyle name="Calculation 2 2 25 3" xfId="25044"/>
    <cellStyle name="Calculation 2 2 25 4" xfId="24465"/>
    <cellStyle name="Calculation 2 2 26" xfId="10772"/>
    <cellStyle name="Calculation 2 2 26 2" xfId="10773"/>
    <cellStyle name="Calculation 2 2 26 2 2" xfId="25047"/>
    <cellStyle name="Calculation 2 2 26 2 3" xfId="35055"/>
    <cellStyle name="Calculation 2 2 26 3" xfId="25046"/>
    <cellStyle name="Calculation 2 2 26 4" xfId="32447"/>
    <cellStyle name="Calculation 2 2 27" xfId="10774"/>
    <cellStyle name="Calculation 2 2 27 2" xfId="10775"/>
    <cellStyle name="Calculation 2 2 27 2 2" xfId="25049"/>
    <cellStyle name="Calculation 2 2 27 2 3" xfId="31400"/>
    <cellStyle name="Calculation 2 2 27 3" xfId="25048"/>
    <cellStyle name="Calculation 2 2 27 4" xfId="32446"/>
    <cellStyle name="Calculation 2 2 28" xfId="10776"/>
    <cellStyle name="Calculation 2 2 28 2" xfId="10777"/>
    <cellStyle name="Calculation 2 2 28 2 2" xfId="25051"/>
    <cellStyle name="Calculation 2 2 28 2 3" xfId="35056"/>
    <cellStyle name="Calculation 2 2 28 3" xfId="25050"/>
    <cellStyle name="Calculation 2 2 28 4" xfId="32153"/>
    <cellStyle name="Calculation 2 2 29" xfId="10778"/>
    <cellStyle name="Calculation 2 2 29 2" xfId="10779"/>
    <cellStyle name="Calculation 2 2 29 2 2" xfId="25053"/>
    <cellStyle name="Calculation 2 2 29 2 3" xfId="30342"/>
    <cellStyle name="Calculation 2 2 29 3" xfId="25052"/>
    <cellStyle name="Calculation 2 2 29 4" xfId="24087"/>
    <cellStyle name="Calculation 2 2 3" xfId="1074"/>
    <cellStyle name="Calculation 2 2 3 10" xfId="8785"/>
    <cellStyle name="Calculation 2 2 3 10 2" xfId="23604"/>
    <cellStyle name="Calculation 2 2 3 10 3" xfId="35000"/>
    <cellStyle name="Calculation 2 2 3 11" xfId="10780"/>
    <cellStyle name="Calculation 2 2 3 11 2" xfId="25054"/>
    <cellStyle name="Calculation 2 2 3 11 3" xfId="32450"/>
    <cellStyle name="Calculation 2 2 3 12" xfId="16406"/>
    <cellStyle name="Calculation 2 2 3 13" xfId="32244"/>
    <cellStyle name="Calculation 2 2 3 2" xfId="1075"/>
    <cellStyle name="Calculation 2 2 3 2 10" xfId="10781"/>
    <cellStyle name="Calculation 2 2 3 2 10 2" xfId="25055"/>
    <cellStyle name="Calculation 2 2 3 2 10 3" xfId="24088"/>
    <cellStyle name="Calculation 2 2 3 2 11" xfId="16407"/>
    <cellStyle name="Calculation 2 2 3 2 12" xfId="32019"/>
    <cellStyle name="Calculation 2 2 3 2 2" xfId="1076"/>
    <cellStyle name="Calculation 2 2 3 2 2 2" xfId="1077"/>
    <cellStyle name="Calculation 2 2 3 2 2 2 2" xfId="8782"/>
    <cellStyle name="Calculation 2 2 3 2 2 2 2 2" xfId="23601"/>
    <cellStyle name="Calculation 2 2 3 2 2 2 2 3" xfId="32116"/>
    <cellStyle name="Calculation 2 2 3 2 2 2 3" xfId="16409"/>
    <cellStyle name="Calculation 2 2 3 2 2 2 4" xfId="35192"/>
    <cellStyle name="Calculation 2 2 3 2 2 3" xfId="1078"/>
    <cellStyle name="Calculation 2 2 3 2 2 3 2" xfId="8781"/>
    <cellStyle name="Calculation 2 2 3 2 2 3 2 2" xfId="23600"/>
    <cellStyle name="Calculation 2 2 3 2 2 3 2 3" xfId="31600"/>
    <cellStyle name="Calculation 2 2 3 2 2 3 3" xfId="16410"/>
    <cellStyle name="Calculation 2 2 3 2 2 3 4" xfId="35193"/>
    <cellStyle name="Calculation 2 2 3 2 2 4" xfId="8783"/>
    <cellStyle name="Calculation 2 2 3 2 2 4 2" xfId="23602"/>
    <cellStyle name="Calculation 2 2 3 2 2 4 3" xfId="34999"/>
    <cellStyle name="Calculation 2 2 3 2 2 5" xfId="16408"/>
    <cellStyle name="Calculation 2 2 3 2 2 6" xfId="15796"/>
    <cellStyle name="Calculation 2 2 3 2 3" xfId="1079"/>
    <cellStyle name="Calculation 2 2 3 2 3 2" xfId="1080"/>
    <cellStyle name="Calculation 2 2 3 2 3 2 2" xfId="8779"/>
    <cellStyle name="Calculation 2 2 3 2 3 2 2 2" xfId="23598"/>
    <cellStyle name="Calculation 2 2 3 2 3 2 2 3" xfId="24086"/>
    <cellStyle name="Calculation 2 2 3 2 3 2 3" xfId="16412"/>
    <cellStyle name="Calculation 2 2 3 2 3 2 4" xfId="32233"/>
    <cellStyle name="Calculation 2 2 3 2 3 3" xfId="1081"/>
    <cellStyle name="Calculation 2 2 3 2 3 3 2" xfId="8778"/>
    <cellStyle name="Calculation 2 2 3 2 3 3 2 2" xfId="23597"/>
    <cellStyle name="Calculation 2 2 3 2 3 3 2 3" xfId="34998"/>
    <cellStyle name="Calculation 2 2 3 2 3 3 3" xfId="16413"/>
    <cellStyle name="Calculation 2 2 3 2 3 3 4" xfId="30126"/>
    <cellStyle name="Calculation 2 2 3 2 3 4" xfId="8780"/>
    <cellStyle name="Calculation 2 2 3 2 3 4 2" xfId="23599"/>
    <cellStyle name="Calculation 2 2 3 2 3 4 3" xfId="32114"/>
    <cellStyle name="Calculation 2 2 3 2 3 5" xfId="16411"/>
    <cellStyle name="Calculation 2 2 3 2 3 6" xfId="30127"/>
    <cellStyle name="Calculation 2 2 3 2 4" xfId="1082"/>
    <cellStyle name="Calculation 2 2 3 2 4 2" xfId="1083"/>
    <cellStyle name="Calculation 2 2 3 2 4 2 2" xfId="8776"/>
    <cellStyle name="Calculation 2 2 3 2 4 2 2 2" xfId="23595"/>
    <cellStyle name="Calculation 2 2 3 2 4 2 2 3" xfId="31599"/>
    <cellStyle name="Calculation 2 2 3 2 4 2 3" xfId="16415"/>
    <cellStyle name="Calculation 2 2 3 2 4 2 4" xfId="35191"/>
    <cellStyle name="Calculation 2 2 3 2 4 3" xfId="1084"/>
    <cellStyle name="Calculation 2 2 3 2 4 3 2" xfId="8775"/>
    <cellStyle name="Calculation 2 2 3 2 4 3 2 2" xfId="23594"/>
    <cellStyle name="Calculation 2 2 3 2 4 3 2 3" xfId="31598"/>
    <cellStyle name="Calculation 2 2 3 2 4 3 3" xfId="16416"/>
    <cellStyle name="Calculation 2 2 3 2 4 3 4" xfId="32235"/>
    <cellStyle name="Calculation 2 2 3 2 4 4" xfId="8777"/>
    <cellStyle name="Calculation 2 2 3 2 4 4 2" xfId="23596"/>
    <cellStyle name="Calculation 2 2 3 2 4 4 3" xfId="19811"/>
    <cellStyle name="Calculation 2 2 3 2 4 5" xfId="16414"/>
    <cellStyle name="Calculation 2 2 3 2 4 6" xfId="17948"/>
    <cellStyle name="Calculation 2 2 3 2 5" xfId="1085"/>
    <cellStyle name="Calculation 2 2 3 2 5 2" xfId="1086"/>
    <cellStyle name="Calculation 2 2 3 2 5 2 2" xfId="8773"/>
    <cellStyle name="Calculation 2 2 3 2 5 2 2 2" xfId="23592"/>
    <cellStyle name="Calculation 2 2 3 2 5 2 2 3" xfId="31393"/>
    <cellStyle name="Calculation 2 2 3 2 5 2 3" xfId="16418"/>
    <cellStyle name="Calculation 2 2 3 2 5 2 4" xfId="18979"/>
    <cellStyle name="Calculation 2 2 3 2 5 3" xfId="1087"/>
    <cellStyle name="Calculation 2 2 3 2 5 3 2" xfId="8772"/>
    <cellStyle name="Calculation 2 2 3 2 5 3 2 2" xfId="23591"/>
    <cellStyle name="Calculation 2 2 3 2 5 3 2 3" xfId="32113"/>
    <cellStyle name="Calculation 2 2 3 2 5 3 3" xfId="16419"/>
    <cellStyle name="Calculation 2 2 3 2 5 3 4" xfId="32015"/>
    <cellStyle name="Calculation 2 2 3 2 5 4" xfId="8774"/>
    <cellStyle name="Calculation 2 2 3 2 5 4 2" xfId="23593"/>
    <cellStyle name="Calculation 2 2 3 2 5 4 3" xfId="34997"/>
    <cellStyle name="Calculation 2 2 3 2 5 5" xfId="16417"/>
    <cellStyle name="Calculation 2 2 3 2 5 6" xfId="30125"/>
    <cellStyle name="Calculation 2 2 3 2 6" xfId="1088"/>
    <cellStyle name="Calculation 2 2 3 2 6 2" xfId="1089"/>
    <cellStyle name="Calculation 2 2 3 2 6 2 2" xfId="8770"/>
    <cellStyle name="Calculation 2 2 3 2 6 2 2 2" xfId="23589"/>
    <cellStyle name="Calculation 2 2 3 2 6 2 2 3" xfId="19812"/>
    <cellStyle name="Calculation 2 2 3 2 6 2 3" xfId="16421"/>
    <cellStyle name="Calculation 2 2 3 2 6 2 4" xfId="35182"/>
    <cellStyle name="Calculation 2 2 3 2 6 3" xfId="1090"/>
    <cellStyle name="Calculation 2 2 3 2 6 3 2" xfId="8769"/>
    <cellStyle name="Calculation 2 2 3 2 6 3 2 2" xfId="23588"/>
    <cellStyle name="Calculation 2 2 3 2 6 3 2 3" xfId="24146"/>
    <cellStyle name="Calculation 2 2 3 2 6 3 3" xfId="16422"/>
    <cellStyle name="Calculation 2 2 3 2 6 3 4" xfId="35190"/>
    <cellStyle name="Calculation 2 2 3 2 6 4" xfId="8771"/>
    <cellStyle name="Calculation 2 2 3 2 6 4 2" xfId="23590"/>
    <cellStyle name="Calculation 2 2 3 2 6 4 3" xfId="24436"/>
    <cellStyle name="Calculation 2 2 3 2 6 5" xfId="16420"/>
    <cellStyle name="Calculation 2 2 3 2 6 6" xfId="17949"/>
    <cellStyle name="Calculation 2 2 3 2 7" xfId="1091"/>
    <cellStyle name="Calculation 2 2 3 2 7 2" xfId="8768"/>
    <cellStyle name="Calculation 2 2 3 2 7 2 2" xfId="23587"/>
    <cellStyle name="Calculation 2 2 3 2 7 2 3" xfId="32115"/>
    <cellStyle name="Calculation 2 2 3 2 7 3" xfId="16423"/>
    <cellStyle name="Calculation 2 2 3 2 7 4" xfId="30124"/>
    <cellStyle name="Calculation 2 2 3 2 8" xfId="1092"/>
    <cellStyle name="Calculation 2 2 3 2 8 2" xfId="8767"/>
    <cellStyle name="Calculation 2 2 3 2 8 2 2" xfId="23586"/>
    <cellStyle name="Calculation 2 2 3 2 8 2 3" xfId="31395"/>
    <cellStyle name="Calculation 2 2 3 2 8 3" xfId="16424"/>
    <cellStyle name="Calculation 2 2 3 2 8 4" xfId="18977"/>
    <cellStyle name="Calculation 2 2 3 2 9" xfId="8784"/>
    <cellStyle name="Calculation 2 2 3 2 9 2" xfId="23603"/>
    <cellStyle name="Calculation 2 2 3 2 9 3" xfId="31049"/>
    <cellStyle name="Calculation 2 2 3 3" xfId="1093"/>
    <cellStyle name="Calculation 2 2 3 3 2" xfId="1094"/>
    <cellStyle name="Calculation 2 2 3 3 2 2" xfId="8765"/>
    <cellStyle name="Calculation 2 2 3 3 2 2 2" xfId="23584"/>
    <cellStyle name="Calculation 2 2 3 3 2 2 3" xfId="34996"/>
    <cellStyle name="Calculation 2 2 3 3 2 3" xfId="16426"/>
    <cellStyle name="Calculation 2 2 3 3 2 4" xfId="15737"/>
    <cellStyle name="Calculation 2 2 3 3 3" xfId="1095"/>
    <cellStyle name="Calculation 2 2 3 3 3 2" xfId="8764"/>
    <cellStyle name="Calculation 2 2 3 3 3 2 2" xfId="23583"/>
    <cellStyle name="Calculation 2 2 3 3 3 2 3" xfId="24085"/>
    <cellStyle name="Calculation 2 2 3 3 3 3" xfId="16427"/>
    <cellStyle name="Calculation 2 2 3 3 3 4" xfId="35189"/>
    <cellStyle name="Calculation 2 2 3 3 4" xfId="8766"/>
    <cellStyle name="Calculation 2 2 3 3 4 2" xfId="23585"/>
    <cellStyle name="Calculation 2 2 3 3 4 3" xfId="32123"/>
    <cellStyle name="Calculation 2 2 3 3 5" xfId="16425"/>
    <cellStyle name="Calculation 2 2 3 3 6" xfId="30123"/>
    <cellStyle name="Calculation 2 2 3 4" xfId="1096"/>
    <cellStyle name="Calculation 2 2 3 4 2" xfId="1097"/>
    <cellStyle name="Calculation 2 2 3 4 2 2" xfId="8762"/>
    <cellStyle name="Calculation 2 2 3 4 2 2 2" xfId="23581"/>
    <cellStyle name="Calculation 2 2 3 4 2 2 3" xfId="34994"/>
    <cellStyle name="Calculation 2 2 3 4 2 3" xfId="16429"/>
    <cellStyle name="Calculation 2 2 3 4 2 4" xfId="32231"/>
    <cellStyle name="Calculation 2 2 3 4 3" xfId="1098"/>
    <cellStyle name="Calculation 2 2 3 4 3 2" xfId="8761"/>
    <cellStyle name="Calculation 2 2 3 4 3 2 2" xfId="23580"/>
    <cellStyle name="Calculation 2 2 3 4 3 2 3" xfId="31603"/>
    <cellStyle name="Calculation 2 2 3 4 3 3" xfId="16430"/>
    <cellStyle name="Calculation 2 2 3 4 3 4" xfId="33903"/>
    <cellStyle name="Calculation 2 2 3 4 4" xfId="8763"/>
    <cellStyle name="Calculation 2 2 3 4 4 2" xfId="23582"/>
    <cellStyle name="Calculation 2 2 3 4 4 3" xfId="19810"/>
    <cellStyle name="Calculation 2 2 3 4 5" xfId="16428"/>
    <cellStyle name="Calculation 2 2 3 4 6" xfId="32014"/>
    <cellStyle name="Calculation 2 2 3 5" xfId="1099"/>
    <cellStyle name="Calculation 2 2 3 5 2" xfId="1100"/>
    <cellStyle name="Calculation 2 2 3 5 2 2" xfId="8759"/>
    <cellStyle name="Calculation 2 2 3 5 2 2 2" xfId="23578"/>
    <cellStyle name="Calculation 2 2 3 5 2 2 3" xfId="34995"/>
    <cellStyle name="Calculation 2 2 3 5 2 3" xfId="16432"/>
    <cellStyle name="Calculation 2 2 3 5 2 4" xfId="32230"/>
    <cellStyle name="Calculation 2 2 3 5 3" xfId="1101"/>
    <cellStyle name="Calculation 2 2 3 5 3 2" xfId="8758"/>
    <cellStyle name="Calculation 2 2 3 5 3 2 2" xfId="23577"/>
    <cellStyle name="Calculation 2 2 3 5 3 2 3" xfId="24147"/>
    <cellStyle name="Calculation 2 2 3 5 3 3" xfId="16433"/>
    <cellStyle name="Calculation 2 2 3 5 3 4" xfId="35188"/>
    <cellStyle name="Calculation 2 2 3 5 4" xfId="8760"/>
    <cellStyle name="Calculation 2 2 3 5 4 2" xfId="23579"/>
    <cellStyle name="Calculation 2 2 3 5 4 3" xfId="24433"/>
    <cellStyle name="Calculation 2 2 3 5 5" xfId="16431"/>
    <cellStyle name="Calculation 2 2 3 5 6" xfId="32016"/>
    <cellStyle name="Calculation 2 2 3 6" xfId="1102"/>
    <cellStyle name="Calculation 2 2 3 6 2" xfId="1103"/>
    <cellStyle name="Calculation 2 2 3 6 2 2" xfId="8756"/>
    <cellStyle name="Calculation 2 2 3 6 2 2 2" xfId="23575"/>
    <cellStyle name="Calculation 2 2 3 6 2 2 3" xfId="32111"/>
    <cellStyle name="Calculation 2 2 3 6 2 3" xfId="16435"/>
    <cellStyle name="Calculation 2 2 3 6 2 4" xfId="35187"/>
    <cellStyle name="Calculation 2 2 3 6 3" xfId="1104"/>
    <cellStyle name="Calculation 2 2 3 6 3 2" xfId="8755"/>
    <cellStyle name="Calculation 2 2 3 6 3 2 2" xfId="23574"/>
    <cellStyle name="Calculation 2 2 3 6 3 2 3" xfId="31051"/>
    <cellStyle name="Calculation 2 2 3 6 3 3" xfId="16436"/>
    <cellStyle name="Calculation 2 2 3 6 3 4" xfId="33902"/>
    <cellStyle name="Calculation 2 2 3 6 4" xfId="8757"/>
    <cellStyle name="Calculation 2 2 3 6 4 2" xfId="23576"/>
    <cellStyle name="Calculation 2 2 3 6 4 3" xfId="24084"/>
    <cellStyle name="Calculation 2 2 3 6 5" xfId="16434"/>
    <cellStyle name="Calculation 2 2 3 6 6" xfId="17947"/>
    <cellStyle name="Calculation 2 2 3 7" xfId="1105"/>
    <cellStyle name="Calculation 2 2 3 7 2" xfId="1106"/>
    <cellStyle name="Calculation 2 2 3 7 2 2" xfId="8753"/>
    <cellStyle name="Calculation 2 2 3 7 2 2 2" xfId="23572"/>
    <cellStyle name="Calculation 2 2 3 7 2 2 3" xfId="34993"/>
    <cellStyle name="Calculation 2 2 3 7 2 3" xfId="16438"/>
    <cellStyle name="Calculation 2 2 3 7 2 4" xfId="18978"/>
    <cellStyle name="Calculation 2 2 3 7 3" xfId="1107"/>
    <cellStyle name="Calculation 2 2 3 7 3 2" xfId="8752"/>
    <cellStyle name="Calculation 2 2 3 7 3 2 2" xfId="23571"/>
    <cellStyle name="Calculation 2 2 3 7 3 2 3" xfId="24148"/>
    <cellStyle name="Calculation 2 2 3 7 3 3" xfId="16439"/>
    <cellStyle name="Calculation 2 2 3 7 3 4" xfId="35186"/>
    <cellStyle name="Calculation 2 2 3 7 4" xfId="8754"/>
    <cellStyle name="Calculation 2 2 3 7 4 2" xfId="23573"/>
    <cellStyle name="Calculation 2 2 3 7 4 3" xfId="24434"/>
    <cellStyle name="Calculation 2 2 3 7 5" xfId="16437"/>
    <cellStyle name="Calculation 2 2 3 7 6" xfId="33901"/>
    <cellStyle name="Calculation 2 2 3 8" xfId="1108"/>
    <cellStyle name="Calculation 2 2 3 8 2" xfId="8751"/>
    <cellStyle name="Calculation 2 2 3 8 2 2" xfId="23570"/>
    <cellStyle name="Calculation 2 2 3 8 2 3" xfId="31391"/>
    <cellStyle name="Calculation 2 2 3 8 3" xfId="16440"/>
    <cellStyle name="Calculation 2 2 3 8 4" xfId="17945"/>
    <cellStyle name="Calculation 2 2 3 9" xfId="1109"/>
    <cellStyle name="Calculation 2 2 3 9 2" xfId="8750"/>
    <cellStyle name="Calculation 2 2 3 9 2 2" xfId="23569"/>
    <cellStyle name="Calculation 2 2 3 9 2 3" xfId="34991"/>
    <cellStyle name="Calculation 2 2 3 9 3" xfId="16441"/>
    <cellStyle name="Calculation 2 2 3 9 4" xfId="32232"/>
    <cellStyle name="Calculation 2 2 30" xfId="10782"/>
    <cellStyle name="Calculation 2 2 30 2" xfId="10783"/>
    <cellStyle name="Calculation 2 2 30 2 2" xfId="25057"/>
    <cellStyle name="Calculation 2 2 30 2 3" xfId="32145"/>
    <cellStyle name="Calculation 2 2 30 3" xfId="25056"/>
    <cellStyle name="Calculation 2 2 30 4" xfId="32149"/>
    <cellStyle name="Calculation 2 2 31" xfId="10784"/>
    <cellStyle name="Calculation 2 2 31 2" xfId="10785"/>
    <cellStyle name="Calculation 2 2 31 2 2" xfId="25059"/>
    <cellStyle name="Calculation 2 2 31 2 3" xfId="30843"/>
    <cellStyle name="Calculation 2 2 31 3" xfId="25058"/>
    <cellStyle name="Calculation 2 2 31 4" xfId="32448"/>
    <cellStyle name="Calculation 2 2 32" xfId="10786"/>
    <cellStyle name="Calculation 2 2 32 2" xfId="10787"/>
    <cellStyle name="Calculation 2 2 32 2 2" xfId="25061"/>
    <cellStyle name="Calculation 2 2 32 2 3" xfId="24468"/>
    <cellStyle name="Calculation 2 2 32 3" xfId="25060"/>
    <cellStyle name="Calculation 2 2 32 4" xfId="19235"/>
    <cellStyle name="Calculation 2 2 33" xfId="10788"/>
    <cellStyle name="Calculation 2 2 33 2" xfId="10789"/>
    <cellStyle name="Calculation 2 2 33 2 2" xfId="25063"/>
    <cellStyle name="Calculation 2 2 33 2 3" xfId="24089"/>
    <cellStyle name="Calculation 2 2 33 3" xfId="25062"/>
    <cellStyle name="Calculation 2 2 33 4" xfId="24466"/>
    <cellStyle name="Calculation 2 2 34" xfId="10790"/>
    <cellStyle name="Calculation 2 2 34 2" xfId="10791"/>
    <cellStyle name="Calculation 2 2 34 2 2" xfId="25065"/>
    <cellStyle name="Calculation 2 2 34 2 3" xfId="19236"/>
    <cellStyle name="Calculation 2 2 34 3" xfId="25064"/>
    <cellStyle name="Calculation 2 2 34 4" xfId="35059"/>
    <cellStyle name="Calculation 2 2 35" xfId="10792"/>
    <cellStyle name="Calculation 2 2 35 2" xfId="10793"/>
    <cellStyle name="Calculation 2 2 35 2 2" xfId="25067"/>
    <cellStyle name="Calculation 2 2 35 2 3" xfId="24467"/>
    <cellStyle name="Calculation 2 2 35 3" xfId="25066"/>
    <cellStyle name="Calculation 2 2 35 4" xfId="31456"/>
    <cellStyle name="Calculation 2 2 36" xfId="10794"/>
    <cellStyle name="Calculation 2 2 36 2" xfId="10795"/>
    <cellStyle name="Calculation 2 2 36 2 2" xfId="25069"/>
    <cellStyle name="Calculation 2 2 36 2 3" xfId="32449"/>
    <cellStyle name="Calculation 2 2 36 3" xfId="25068"/>
    <cellStyle name="Calculation 2 2 36 4" xfId="32146"/>
    <cellStyle name="Calculation 2 2 37" xfId="10796"/>
    <cellStyle name="Calculation 2 2 37 2" xfId="10797"/>
    <cellStyle name="Calculation 2 2 37 2 2" xfId="25071"/>
    <cellStyle name="Calculation 2 2 37 2 3" xfId="32443"/>
    <cellStyle name="Calculation 2 2 37 3" xfId="25070"/>
    <cellStyle name="Calculation 2 2 37 4" xfId="35058"/>
    <cellStyle name="Calculation 2 2 38" xfId="10798"/>
    <cellStyle name="Calculation 2 2 38 2" xfId="10799"/>
    <cellStyle name="Calculation 2 2 38 2 2" xfId="25073"/>
    <cellStyle name="Calculation 2 2 38 2 3" xfId="24470"/>
    <cellStyle name="Calculation 2 2 38 3" xfId="25072"/>
    <cellStyle name="Calculation 2 2 38 4" xfId="31401"/>
    <cellStyle name="Calculation 2 2 39" xfId="10800"/>
    <cellStyle name="Calculation 2 2 39 2" xfId="10801"/>
    <cellStyle name="Calculation 2 2 39 2 2" xfId="25075"/>
    <cellStyle name="Calculation 2 2 39 2 3" xfId="24090"/>
    <cellStyle name="Calculation 2 2 39 3" xfId="25074"/>
    <cellStyle name="Calculation 2 2 39 4" xfId="35060"/>
    <cellStyle name="Calculation 2 2 4" xfId="1110"/>
    <cellStyle name="Calculation 2 2 4 10" xfId="10802"/>
    <cellStyle name="Calculation 2 2 4 10 2" xfId="25076"/>
    <cellStyle name="Calculation 2 2 4 10 3" xfId="35061"/>
    <cellStyle name="Calculation 2 2 4 11" xfId="16442"/>
    <cellStyle name="Calculation 2 2 4 12" xfId="33900"/>
    <cellStyle name="Calculation 2 2 4 2" xfId="1111"/>
    <cellStyle name="Calculation 2 2 4 2 2" xfId="1112"/>
    <cellStyle name="Calculation 2 2 4 2 2 2" xfId="8747"/>
    <cellStyle name="Calculation 2 2 4 2 2 2 2" xfId="23566"/>
    <cellStyle name="Calculation 2 2 4 2 2 2 3" xfId="34992"/>
    <cellStyle name="Calculation 2 2 4 2 2 3" xfId="16444"/>
    <cellStyle name="Calculation 2 2 4 2 2 4" xfId="15644"/>
    <cellStyle name="Calculation 2 2 4 2 3" xfId="1113"/>
    <cellStyle name="Calculation 2 2 4 2 3 2" xfId="8746"/>
    <cellStyle name="Calculation 2 2 4 2 3 2 2" xfId="23565"/>
    <cellStyle name="Calculation 2 2 4 2 3 2 3" xfId="31050"/>
    <cellStyle name="Calculation 2 2 4 2 3 3" xfId="16445"/>
    <cellStyle name="Calculation 2 2 4 2 3 4" xfId="35185"/>
    <cellStyle name="Calculation 2 2 4 2 4" xfId="8748"/>
    <cellStyle name="Calculation 2 2 4 2 4 2" xfId="23567"/>
    <cellStyle name="Calculation 2 2 4 2 4 3" xfId="32110"/>
    <cellStyle name="Calculation 2 2 4 2 5" xfId="10803"/>
    <cellStyle name="Calculation 2 2 4 2 5 2" xfId="25077"/>
    <cellStyle name="Calculation 2 2 4 2 5 3" xfId="19238"/>
    <cellStyle name="Calculation 2 2 4 2 6" xfId="16443"/>
    <cellStyle name="Calculation 2 2 4 2 7" xfId="32012"/>
    <cellStyle name="Calculation 2 2 4 3" xfId="1114"/>
    <cellStyle name="Calculation 2 2 4 3 2" xfId="1115"/>
    <cellStyle name="Calculation 2 2 4 3 2 2" xfId="8744"/>
    <cellStyle name="Calculation 2 2 4 3 2 2 2" xfId="23563"/>
    <cellStyle name="Calculation 2 2 4 3 2 2 3" xfId="31602"/>
    <cellStyle name="Calculation 2 2 4 3 2 3" xfId="16447"/>
    <cellStyle name="Calculation 2 2 4 3 2 4" xfId="35184"/>
    <cellStyle name="Calculation 2 2 4 3 3" xfId="1116"/>
    <cellStyle name="Calculation 2 2 4 3 3 2" xfId="8743"/>
    <cellStyle name="Calculation 2 2 4 3 3 2 2" xfId="23562"/>
    <cellStyle name="Calculation 2 2 4 3 3 2 3" xfId="32112"/>
    <cellStyle name="Calculation 2 2 4 3 3 3" xfId="16448"/>
    <cellStyle name="Calculation 2 2 4 3 3 4" xfId="33899"/>
    <cellStyle name="Calculation 2 2 4 3 4" xfId="8745"/>
    <cellStyle name="Calculation 2 2 4 3 4 2" xfId="23564"/>
    <cellStyle name="Calculation 2 2 4 3 4 3" xfId="34990"/>
    <cellStyle name="Calculation 2 2 4 3 5" xfId="16446"/>
    <cellStyle name="Calculation 2 2 4 3 6" xfId="17946"/>
    <cellStyle name="Calculation 2 2 4 4" xfId="1117"/>
    <cellStyle name="Calculation 2 2 4 4 2" xfId="1118"/>
    <cellStyle name="Calculation 2 2 4 4 2 2" xfId="8741"/>
    <cellStyle name="Calculation 2 2 4 4 2 2 2" xfId="23560"/>
    <cellStyle name="Calculation 2 2 4 4 2 2 3" xfId="31601"/>
    <cellStyle name="Calculation 2 2 4 4 2 3" xfId="16450"/>
    <cellStyle name="Calculation 2 2 4 4 2 4" xfId="15709"/>
    <cellStyle name="Calculation 2 2 4 4 3" xfId="1119"/>
    <cellStyle name="Calculation 2 2 4 4 3 2" xfId="8740"/>
    <cellStyle name="Calculation 2 2 4 4 3 2 2" xfId="23559"/>
    <cellStyle name="Calculation 2 2 4 4 3 2 3" xfId="31390"/>
    <cellStyle name="Calculation 2 2 4 4 3 3" xfId="16451"/>
    <cellStyle name="Calculation 2 2 4 4 3 4" xfId="35183"/>
    <cellStyle name="Calculation 2 2 4 4 4" xfId="8742"/>
    <cellStyle name="Calculation 2 2 4 4 4 2" xfId="23561"/>
    <cellStyle name="Calculation 2 2 4 4 4 3" xfId="24435"/>
    <cellStyle name="Calculation 2 2 4 4 5" xfId="16449"/>
    <cellStyle name="Calculation 2 2 4 4 6" xfId="33898"/>
    <cellStyle name="Calculation 2 2 4 5" xfId="1120"/>
    <cellStyle name="Calculation 2 2 4 5 2" xfId="1121"/>
    <cellStyle name="Calculation 2 2 4 5 2 2" xfId="8738"/>
    <cellStyle name="Calculation 2 2 4 5 2 2 2" xfId="23557"/>
    <cellStyle name="Calculation 2 2 4 5 2 2 3" xfId="31052"/>
    <cellStyle name="Calculation 2 2 4 5 2 3" xfId="16453"/>
    <cellStyle name="Calculation 2 2 4 5 2 4" xfId="32228"/>
    <cellStyle name="Calculation 2 2 4 5 3" xfId="1122"/>
    <cellStyle name="Calculation 2 2 4 5 3 2" xfId="8737"/>
    <cellStyle name="Calculation 2 2 4 5 3 2 2" xfId="23556"/>
    <cellStyle name="Calculation 2 2 4 5 3 2 3" xfId="34988"/>
    <cellStyle name="Calculation 2 2 4 5 3 3" xfId="16454"/>
    <cellStyle name="Calculation 2 2 4 5 3 4" xfId="33897"/>
    <cellStyle name="Calculation 2 2 4 5 4" xfId="8739"/>
    <cellStyle name="Calculation 2 2 4 5 4 2" xfId="23558"/>
    <cellStyle name="Calculation 2 2 4 5 4 3" xfId="34989"/>
    <cellStyle name="Calculation 2 2 4 5 5" xfId="16452"/>
    <cellStyle name="Calculation 2 2 4 5 6" xfId="32011"/>
    <cellStyle name="Calculation 2 2 4 6" xfId="1123"/>
    <cellStyle name="Calculation 2 2 4 6 2" xfId="1124"/>
    <cellStyle name="Calculation 2 2 4 6 2 2" xfId="8735"/>
    <cellStyle name="Calculation 2 2 4 6 2 2 2" xfId="23554"/>
    <cellStyle name="Calculation 2 2 4 6 2 2 3" xfId="24149"/>
    <cellStyle name="Calculation 2 2 4 6 2 3" xfId="16456"/>
    <cellStyle name="Calculation 2 2 4 6 2 4" xfId="17944"/>
    <cellStyle name="Calculation 2 2 4 6 3" xfId="1125"/>
    <cellStyle name="Calculation 2 2 4 6 3 2" xfId="8734"/>
    <cellStyle name="Calculation 2 2 4 6 3 2 2" xfId="23553"/>
    <cellStyle name="Calculation 2 2 4 6 3 2 3" xfId="31392"/>
    <cellStyle name="Calculation 2 2 4 6 3 3" xfId="16457"/>
    <cellStyle name="Calculation 2 2 4 6 3 4" xfId="35181"/>
    <cellStyle name="Calculation 2 2 4 6 4" xfId="8736"/>
    <cellStyle name="Calculation 2 2 4 6 4 2" xfId="23555"/>
    <cellStyle name="Calculation 2 2 4 6 4 3" xfId="24432"/>
    <cellStyle name="Calculation 2 2 4 6 5" xfId="16455"/>
    <cellStyle name="Calculation 2 2 4 6 6" xfId="32013"/>
    <cellStyle name="Calculation 2 2 4 7" xfId="1126"/>
    <cellStyle name="Calculation 2 2 4 7 2" xfId="8733"/>
    <cellStyle name="Calculation 2 2 4 7 2 2" xfId="23552"/>
    <cellStyle name="Calculation 2 2 4 7 2 3" xfId="34987"/>
    <cellStyle name="Calculation 2 2 4 7 3" xfId="16458"/>
    <cellStyle name="Calculation 2 2 4 7 4" xfId="33896"/>
    <cellStyle name="Calculation 2 2 4 8" xfId="1127"/>
    <cellStyle name="Calculation 2 2 4 8 2" xfId="8732"/>
    <cellStyle name="Calculation 2 2 4 8 2 2" xfId="23551"/>
    <cellStyle name="Calculation 2 2 4 8 2 3" xfId="15668"/>
    <cellStyle name="Calculation 2 2 4 8 3" xfId="16459"/>
    <cellStyle name="Calculation 2 2 4 8 4" xfId="17943"/>
    <cellStyle name="Calculation 2 2 4 9" xfId="8749"/>
    <cellStyle name="Calculation 2 2 4 9 2" xfId="23568"/>
    <cellStyle name="Calculation 2 2 4 9 3" xfId="24083"/>
    <cellStyle name="Calculation 2 2 40" xfId="10804"/>
    <cellStyle name="Calculation 2 2 40 2" xfId="10805"/>
    <cellStyle name="Calculation 2 2 40 2 2" xfId="25079"/>
    <cellStyle name="Calculation 2 2 40 2 3" xfId="32148"/>
    <cellStyle name="Calculation 2 2 40 3" xfId="25078"/>
    <cellStyle name="Calculation 2 2 40 4" xfId="31402"/>
    <cellStyle name="Calculation 2 2 41" xfId="10806"/>
    <cellStyle name="Calculation 2 2 41 2" xfId="10807"/>
    <cellStyle name="Calculation 2 2 41 2 2" xfId="25081"/>
    <cellStyle name="Calculation 2 2 41 2 3" xfId="32453"/>
    <cellStyle name="Calculation 2 2 41 3" xfId="25080"/>
    <cellStyle name="Calculation 2 2 41 4" xfId="24469"/>
    <cellStyle name="Calculation 2 2 42" xfId="10808"/>
    <cellStyle name="Calculation 2 2 42 2" xfId="25082"/>
    <cellStyle name="Calculation 2 2 42 3" xfId="35062"/>
    <cellStyle name="Calculation 2 2 43" xfId="10737"/>
    <cellStyle name="Calculation 2 2 43 2" xfId="25011"/>
    <cellStyle name="Calculation 2 2 43 3" xfId="30610"/>
    <cellStyle name="Calculation 2 2 44" xfId="15342"/>
    <cellStyle name="Calculation 2 2 44 2" xfId="29550"/>
    <cellStyle name="Calculation 2 2 44 3" xfId="45697"/>
    <cellStyle name="Calculation 2 2 45" xfId="16339"/>
    <cellStyle name="Calculation 2 2 46" xfId="35209"/>
    <cellStyle name="Calculation 2 2 47" xfId="46179"/>
    <cellStyle name="Calculation 2 2 5" xfId="1128"/>
    <cellStyle name="Calculation 2 2 5 2" xfId="1129"/>
    <cellStyle name="Calculation 2 2 5 2 2" xfId="8730"/>
    <cellStyle name="Calculation 2 2 5 2 2 2" xfId="23549"/>
    <cellStyle name="Calculation 2 2 5 2 2 3" xfId="24430"/>
    <cellStyle name="Calculation 2 2 5 2 3" xfId="10810"/>
    <cellStyle name="Calculation 2 2 5 2 3 2" xfId="25084"/>
    <cellStyle name="Calculation 2 2 5 2 3 3" xfId="24091"/>
    <cellStyle name="Calculation 2 2 5 2 4" xfId="16461"/>
    <cellStyle name="Calculation 2 2 5 2 5" xfId="32010"/>
    <cellStyle name="Calculation 2 2 5 3" xfId="1130"/>
    <cellStyle name="Calculation 2 2 5 3 2" xfId="8729"/>
    <cellStyle name="Calculation 2 2 5 3 2 2" xfId="23548"/>
    <cellStyle name="Calculation 2 2 5 3 2 3" xfId="40366"/>
    <cellStyle name="Calculation 2 2 5 3 3" xfId="16462"/>
    <cellStyle name="Calculation 2 2 5 3 4" xfId="33894"/>
    <cellStyle name="Calculation 2 2 5 4" xfId="8731"/>
    <cellStyle name="Calculation 2 2 5 4 2" xfId="23550"/>
    <cellStyle name="Calculation 2 2 5 4 3" xfId="32108"/>
    <cellStyle name="Calculation 2 2 5 5" xfId="10809"/>
    <cellStyle name="Calculation 2 2 5 5 2" xfId="25083"/>
    <cellStyle name="Calculation 2 2 5 5 3" xfId="19237"/>
    <cellStyle name="Calculation 2 2 5 6" xfId="16460"/>
    <cellStyle name="Calculation 2 2 5 7" xfId="33895"/>
    <cellStyle name="Calculation 2 2 6" xfId="1131"/>
    <cellStyle name="Calculation 2 2 6 2" xfId="1132"/>
    <cellStyle name="Calculation 2 2 6 2 2" xfId="8727"/>
    <cellStyle name="Calculation 2 2 6 2 2 2" xfId="23546"/>
    <cellStyle name="Calculation 2 2 6 2 2 3" xfId="34986"/>
    <cellStyle name="Calculation 2 2 6 2 3" xfId="10812"/>
    <cellStyle name="Calculation 2 2 6 2 3 2" xfId="25086"/>
    <cellStyle name="Calculation 2 2 6 2 3 3" xfId="35063"/>
    <cellStyle name="Calculation 2 2 6 2 4" xfId="16464"/>
    <cellStyle name="Calculation 2 2 6 2 5" xfId="30122"/>
    <cellStyle name="Calculation 2 2 6 3" xfId="1133"/>
    <cellStyle name="Calculation 2 2 6 3 2" xfId="8726"/>
    <cellStyle name="Calculation 2 2 6 3 2 2" xfId="23545"/>
    <cellStyle name="Calculation 2 2 6 3 2 3" xfId="19809"/>
    <cellStyle name="Calculation 2 2 6 3 3" xfId="16465"/>
    <cellStyle name="Calculation 2 2 6 3 4" xfId="32229"/>
    <cellStyle name="Calculation 2 2 6 4" xfId="8728"/>
    <cellStyle name="Calculation 2 2 6 4 2" xfId="23547"/>
    <cellStyle name="Calculation 2 2 6 4 3" xfId="31086"/>
    <cellStyle name="Calculation 2 2 6 5" xfId="10811"/>
    <cellStyle name="Calculation 2 2 6 5 2" xfId="25085"/>
    <cellStyle name="Calculation 2 2 6 5 3" xfId="32152"/>
    <cellStyle name="Calculation 2 2 6 6" xfId="16463"/>
    <cellStyle name="Calculation 2 2 6 7" xfId="35180"/>
    <cellStyle name="Calculation 2 2 7" xfId="1134"/>
    <cellStyle name="Calculation 2 2 7 2" xfId="1135"/>
    <cellStyle name="Calculation 2 2 7 2 2" xfId="8724"/>
    <cellStyle name="Calculation 2 2 7 2 2 2" xfId="23543"/>
    <cellStyle name="Calculation 2 2 7 2 2 3" xfId="24431"/>
    <cellStyle name="Calculation 2 2 7 2 3" xfId="10814"/>
    <cellStyle name="Calculation 2 2 7 2 3 2" xfId="25088"/>
    <cellStyle name="Calculation 2 2 7 2 3 3" xfId="35064"/>
    <cellStyle name="Calculation 2 2 7 2 4" xfId="16467"/>
    <cellStyle name="Calculation 2 2 7 2 5" xfId="18975"/>
    <cellStyle name="Calculation 2 2 7 3" xfId="1136"/>
    <cellStyle name="Calculation 2 2 7 3 2" xfId="8723"/>
    <cellStyle name="Calculation 2 2 7 3 2 2" xfId="23542"/>
    <cellStyle name="Calculation 2 2 7 3 2 3" xfId="19808"/>
    <cellStyle name="Calculation 2 2 7 3 3" xfId="16468"/>
    <cellStyle name="Calculation 2 2 7 3 4" xfId="18976"/>
    <cellStyle name="Calculation 2 2 7 4" xfId="8725"/>
    <cellStyle name="Calculation 2 2 7 4 2" xfId="23544"/>
    <cellStyle name="Calculation 2 2 7 4 3" xfId="24429"/>
    <cellStyle name="Calculation 2 2 7 5" xfId="10813"/>
    <cellStyle name="Calculation 2 2 7 5 2" xfId="25087"/>
    <cellStyle name="Calculation 2 2 7 5 3" xfId="31404"/>
    <cellStyle name="Calculation 2 2 7 6" xfId="16466"/>
    <cellStyle name="Calculation 2 2 7 7" xfId="30121"/>
    <cellStyle name="Calculation 2 2 8" xfId="1137"/>
    <cellStyle name="Calculation 2 2 8 2" xfId="8722"/>
    <cellStyle name="Calculation 2 2 8 2 2" xfId="10816"/>
    <cellStyle name="Calculation 2 2 8 2 2 2" xfId="25090"/>
    <cellStyle name="Calculation 2 2 8 2 2 3" xfId="31403"/>
    <cellStyle name="Calculation 2 2 8 2 3" xfId="23541"/>
    <cellStyle name="Calculation 2 2 8 2 4" xfId="34985"/>
    <cellStyle name="Calculation 2 2 8 3" xfId="10815"/>
    <cellStyle name="Calculation 2 2 8 3 2" xfId="25089"/>
    <cellStyle name="Calculation 2 2 8 3 3" xfId="19239"/>
    <cellStyle name="Calculation 2 2 8 4" xfId="16469"/>
    <cellStyle name="Calculation 2 2 8 5" xfId="32069"/>
    <cellStyle name="Calculation 2 2 9" xfId="1138"/>
    <cellStyle name="Calculation 2 2 9 2" xfId="8721"/>
    <cellStyle name="Calculation 2 2 9 2 2" xfId="10818"/>
    <cellStyle name="Calculation 2 2 9 2 2 2" xfId="25092"/>
    <cellStyle name="Calculation 2 2 9 2 2 3" xfId="32452"/>
    <cellStyle name="Calculation 2 2 9 2 3" xfId="23540"/>
    <cellStyle name="Calculation 2 2 9 2 4" xfId="31054"/>
    <cellStyle name="Calculation 2 2 9 3" xfId="10817"/>
    <cellStyle name="Calculation 2 2 9 3 2" xfId="25091"/>
    <cellStyle name="Calculation 2 2 9 3 3" xfId="19175"/>
    <cellStyle name="Calculation 2 2 9 4" xfId="16470"/>
    <cellStyle name="Calculation 2 2 9 5" xfId="35179"/>
    <cellStyle name="Calculation 2 20" xfId="10819"/>
    <cellStyle name="Calculation 2 20 2" xfId="10820"/>
    <cellStyle name="Calculation 2 20 2 2" xfId="25094"/>
    <cellStyle name="Calculation 2 20 2 3" xfId="35065"/>
    <cellStyle name="Calculation 2 20 3" xfId="25093"/>
    <cellStyle name="Calculation 2 20 4" xfId="30607"/>
    <cellStyle name="Calculation 2 21" xfId="10821"/>
    <cellStyle name="Calculation 2 21 2" xfId="10822"/>
    <cellStyle name="Calculation 2 21 2 2" xfId="25096"/>
    <cellStyle name="Calculation 2 21 2 3" xfId="32371"/>
    <cellStyle name="Calculation 2 21 3" xfId="25095"/>
    <cellStyle name="Calculation 2 21 4" xfId="32451"/>
    <cellStyle name="Calculation 2 22" xfId="10823"/>
    <cellStyle name="Calculation 2 22 2" xfId="10824"/>
    <cellStyle name="Calculation 2 22 2 2" xfId="25098"/>
    <cellStyle name="Calculation 2 22 2 3" xfId="32373"/>
    <cellStyle name="Calculation 2 22 3" xfId="25097"/>
    <cellStyle name="Calculation 2 22 4" xfId="32919"/>
    <cellStyle name="Calculation 2 23" xfId="10825"/>
    <cellStyle name="Calculation 2 23 2" xfId="10826"/>
    <cellStyle name="Calculation 2 23 2 2" xfId="25100"/>
    <cellStyle name="Calculation 2 23 2 3" xfId="32921"/>
    <cellStyle name="Calculation 2 23 3" xfId="25099"/>
    <cellStyle name="Calculation 2 23 4" xfId="19180"/>
    <cellStyle name="Calculation 2 24" xfId="10827"/>
    <cellStyle name="Calculation 2 24 2" xfId="10828"/>
    <cellStyle name="Calculation 2 24 2 2" xfId="25102"/>
    <cellStyle name="Calculation 2 24 2 3" xfId="19172"/>
    <cellStyle name="Calculation 2 24 3" xfId="25101"/>
    <cellStyle name="Calculation 2 24 4" xfId="30606"/>
    <cellStyle name="Calculation 2 25" xfId="10829"/>
    <cellStyle name="Calculation 2 25 2" xfId="10830"/>
    <cellStyle name="Calculation 2 25 2 2" xfId="25104"/>
    <cellStyle name="Calculation 2 25 2 3" xfId="32369"/>
    <cellStyle name="Calculation 2 25 3" xfId="25103"/>
    <cellStyle name="Calculation 2 25 4" xfId="32920"/>
    <cellStyle name="Calculation 2 26" xfId="10831"/>
    <cellStyle name="Calculation 2 26 2" xfId="10832"/>
    <cellStyle name="Calculation 2 26 2 2" xfId="25106"/>
    <cellStyle name="Calculation 2 26 2 3" xfId="30605"/>
    <cellStyle name="Calculation 2 26 3" xfId="25105"/>
    <cellStyle name="Calculation 2 26 4" xfId="19173"/>
    <cellStyle name="Calculation 2 27" xfId="10833"/>
    <cellStyle name="Calculation 2 27 2" xfId="10834"/>
    <cellStyle name="Calculation 2 27 2 2" xfId="25108"/>
    <cellStyle name="Calculation 2 27 2 3" xfId="32368"/>
    <cellStyle name="Calculation 2 27 3" xfId="25107"/>
    <cellStyle name="Calculation 2 27 4" xfId="30604"/>
    <cellStyle name="Calculation 2 28" xfId="10835"/>
    <cellStyle name="Calculation 2 28 2" xfId="10836"/>
    <cellStyle name="Calculation 2 28 2 2" xfId="25110"/>
    <cellStyle name="Calculation 2 28 2 3" xfId="32370"/>
    <cellStyle name="Calculation 2 28 3" xfId="25109"/>
    <cellStyle name="Calculation 2 28 4" xfId="32916"/>
    <cellStyle name="Calculation 2 29" xfId="10837"/>
    <cellStyle name="Calculation 2 29 2" xfId="10838"/>
    <cellStyle name="Calculation 2 29 2 2" xfId="25112"/>
    <cellStyle name="Calculation 2 29 2 3" xfId="32918"/>
    <cellStyle name="Calculation 2 29 3" xfId="25111"/>
    <cellStyle name="Calculation 2 29 4" xfId="19171"/>
    <cellStyle name="Calculation 2 3" xfId="1139"/>
    <cellStyle name="Calculation 2 3 10" xfId="10840"/>
    <cellStyle name="Calculation 2 3 10 2" xfId="10841"/>
    <cellStyle name="Calculation 2 3 10 2 2" xfId="25115"/>
    <cellStyle name="Calculation 2 3 10 2 3" xfId="32917"/>
    <cellStyle name="Calculation 2 3 10 3" xfId="25114"/>
    <cellStyle name="Calculation 2 3 10 4" xfId="31596"/>
    <cellStyle name="Calculation 2 3 11" xfId="10842"/>
    <cellStyle name="Calculation 2 3 11 2" xfId="10843"/>
    <cellStyle name="Calculation 2 3 11 2 2" xfId="25117"/>
    <cellStyle name="Calculation 2 3 11 2 3" xfId="19170"/>
    <cellStyle name="Calculation 2 3 11 3" xfId="25116"/>
    <cellStyle name="Calculation 2 3 11 4" xfId="17088"/>
    <cellStyle name="Calculation 2 3 12" xfId="10844"/>
    <cellStyle name="Calculation 2 3 12 2" xfId="10845"/>
    <cellStyle name="Calculation 2 3 12 2 2" xfId="25119"/>
    <cellStyle name="Calculation 2 3 12 2 3" xfId="30601"/>
    <cellStyle name="Calculation 2 3 12 3" xfId="25118"/>
    <cellStyle name="Calculation 2 3 12 4" xfId="30602"/>
    <cellStyle name="Calculation 2 3 13" xfId="10846"/>
    <cellStyle name="Calculation 2 3 13 2" xfId="10847"/>
    <cellStyle name="Calculation 2 3 13 2 2" xfId="25121"/>
    <cellStyle name="Calculation 2 3 13 2 3" xfId="32913"/>
    <cellStyle name="Calculation 2 3 13 3" xfId="25120"/>
    <cellStyle name="Calculation 2 3 13 4" xfId="19169"/>
    <cellStyle name="Calculation 2 3 14" xfId="10848"/>
    <cellStyle name="Calculation 2 3 14 2" xfId="10849"/>
    <cellStyle name="Calculation 2 3 14 2 2" xfId="25123"/>
    <cellStyle name="Calculation 2 3 14 2 3" xfId="32367"/>
    <cellStyle name="Calculation 2 3 14 3" xfId="25122"/>
    <cellStyle name="Calculation 2 3 14 4" xfId="32366"/>
    <cellStyle name="Calculation 2 3 15" xfId="10850"/>
    <cellStyle name="Calculation 2 3 15 2" xfId="10851"/>
    <cellStyle name="Calculation 2 3 15 2 2" xfId="25125"/>
    <cellStyle name="Calculation 2 3 15 2 3" xfId="30600"/>
    <cellStyle name="Calculation 2 3 15 3" xfId="25124"/>
    <cellStyle name="Calculation 2 3 15 4" xfId="32915"/>
    <cellStyle name="Calculation 2 3 16" xfId="10852"/>
    <cellStyle name="Calculation 2 3 16 2" xfId="10853"/>
    <cellStyle name="Calculation 2 3 16 2 2" xfId="25127"/>
    <cellStyle name="Calculation 2 3 16 2 3" xfId="32914"/>
    <cellStyle name="Calculation 2 3 16 3" xfId="25126"/>
    <cellStyle name="Calculation 2 3 16 4" xfId="19168"/>
    <cellStyle name="Calculation 2 3 17" xfId="10854"/>
    <cellStyle name="Calculation 2 3 17 2" xfId="10855"/>
    <cellStyle name="Calculation 2 3 17 2 2" xfId="25129"/>
    <cellStyle name="Calculation 2 3 17 2 3" xfId="32379"/>
    <cellStyle name="Calculation 2 3 17 3" xfId="25128"/>
    <cellStyle name="Calculation 2 3 17 4" xfId="19167"/>
    <cellStyle name="Calculation 2 3 18" xfId="10856"/>
    <cellStyle name="Calculation 2 3 18 2" xfId="10857"/>
    <cellStyle name="Calculation 2 3 18 2 2" xfId="25131"/>
    <cellStyle name="Calculation 2 3 18 2 3" xfId="32364"/>
    <cellStyle name="Calculation 2 3 18 3" xfId="25130"/>
    <cellStyle name="Calculation 2 3 18 4" xfId="30599"/>
    <cellStyle name="Calculation 2 3 19" xfId="10858"/>
    <cellStyle name="Calculation 2 3 19 2" xfId="10859"/>
    <cellStyle name="Calculation 2 3 19 2 2" xfId="25133"/>
    <cellStyle name="Calculation 2 3 19 2 3" xfId="19166"/>
    <cellStyle name="Calculation 2 3 19 3" xfId="25132"/>
    <cellStyle name="Calculation 2 3 19 4" xfId="30598"/>
    <cellStyle name="Calculation 2 3 2" xfId="1140"/>
    <cellStyle name="Calculation 2 3 2 10" xfId="8719"/>
    <cellStyle name="Calculation 2 3 2 10 2" xfId="23538"/>
    <cellStyle name="Calculation 2 3 2 10 3" xfId="19807"/>
    <cellStyle name="Calculation 2 3 2 11" xfId="10860"/>
    <cellStyle name="Calculation 2 3 2 11 2" xfId="25134"/>
    <cellStyle name="Calculation 2 3 2 11 3" xfId="32701"/>
    <cellStyle name="Calculation 2 3 2 12" xfId="16472"/>
    <cellStyle name="Calculation 2 3 2 13" xfId="17941"/>
    <cellStyle name="Calculation 2 3 2 2" xfId="1141"/>
    <cellStyle name="Calculation 2 3 2 2 10" xfId="10861"/>
    <cellStyle name="Calculation 2 3 2 2 10 2" xfId="25135"/>
    <cellStyle name="Calculation 2 3 2 2 10 3" xfId="24656"/>
    <cellStyle name="Calculation 2 3 2 2 11" xfId="16473"/>
    <cellStyle name="Calculation 2 3 2 2 12" xfId="35177"/>
    <cellStyle name="Calculation 2 3 2 2 2" xfId="1142"/>
    <cellStyle name="Calculation 2 3 2 2 2 2" xfId="1143"/>
    <cellStyle name="Calculation 2 3 2 2 2 2 2" xfId="8716"/>
    <cellStyle name="Calculation 2 3 2 2 2 2 2 2" xfId="23535"/>
    <cellStyle name="Calculation 2 3 2 2 2 2 2 3" xfId="19806"/>
    <cellStyle name="Calculation 2 3 2 2 2 2 3" xfId="16475"/>
    <cellStyle name="Calculation 2 3 2 2 2 2 4" xfId="32009"/>
    <cellStyle name="Calculation 2 3 2 2 2 3" xfId="1144"/>
    <cellStyle name="Calculation 2 3 2 2 2 3 2" xfId="8715"/>
    <cellStyle name="Calculation 2 3 2 2 2 3 2 2" xfId="23534"/>
    <cellStyle name="Calculation 2 3 2 2 2 3 2 3" xfId="32109"/>
    <cellStyle name="Calculation 2 3 2 2 2 3 3" xfId="16476"/>
    <cellStyle name="Calculation 2 3 2 2 2 3 4" xfId="18974"/>
    <cellStyle name="Calculation 2 3 2 2 2 4" xfId="8717"/>
    <cellStyle name="Calculation 2 3 2 2 2 4 2" xfId="23536"/>
    <cellStyle name="Calculation 2 3 2 2 2 4 3" xfId="31055"/>
    <cellStyle name="Calculation 2 3 2 2 2 5" xfId="16474"/>
    <cellStyle name="Calculation 2 3 2 2 2 6" xfId="35178"/>
    <cellStyle name="Calculation 2 3 2 2 3" xfId="1145"/>
    <cellStyle name="Calculation 2 3 2 2 3 2" xfId="1146"/>
    <cellStyle name="Calculation 2 3 2 2 3 2 2" xfId="8713"/>
    <cellStyle name="Calculation 2 3 2 2 3 2 2 2" xfId="23532"/>
    <cellStyle name="Calculation 2 3 2 2 3 2 2 3" xfId="24150"/>
    <cellStyle name="Calculation 2 3 2 2 3 2 3" xfId="16478"/>
    <cellStyle name="Calculation 2 3 2 2 3 2 4" xfId="30118"/>
    <cellStyle name="Calculation 2 3 2 2 3 3" xfId="1147"/>
    <cellStyle name="Calculation 2 3 2 2 3 3 2" xfId="8712"/>
    <cellStyle name="Calculation 2 3 2 2 3 3 2 2" xfId="23531"/>
    <cellStyle name="Calculation 2 3 2 2 3 3 2 3" xfId="17085"/>
    <cellStyle name="Calculation 2 3 2 2 3 3 3" xfId="16479"/>
    <cellStyle name="Calculation 2 3 2 2 3 3 4" xfId="32225"/>
    <cellStyle name="Calculation 2 3 2 2 3 4" xfId="8714"/>
    <cellStyle name="Calculation 2 3 2 2 3 4 2" xfId="23533"/>
    <cellStyle name="Calculation 2 3 2 2 3 4 3" xfId="31606"/>
    <cellStyle name="Calculation 2 3 2 2 3 5" xfId="16477"/>
    <cellStyle name="Calculation 2 3 2 2 3 6" xfId="30119"/>
    <cellStyle name="Calculation 2 3 2 2 4" xfId="1148"/>
    <cellStyle name="Calculation 2 3 2 2 4 2" xfId="1149"/>
    <cellStyle name="Calculation 2 3 2 2 4 2 2" xfId="8710"/>
    <cellStyle name="Calculation 2 3 2 2 4 2 2 2" xfId="23529"/>
    <cellStyle name="Calculation 2 3 2 2 4 2 2 3" xfId="31053"/>
    <cellStyle name="Calculation 2 3 2 2 4 2 3" xfId="16481"/>
    <cellStyle name="Calculation 2 3 2 2 4 2 4" xfId="17939"/>
    <cellStyle name="Calculation 2 3 2 2 4 3" xfId="1150"/>
    <cellStyle name="Calculation 2 3 2 2 4 3 2" xfId="8709"/>
    <cellStyle name="Calculation 2 3 2 2 4 3 2 2" xfId="23528"/>
    <cellStyle name="Calculation 2 3 2 2 4 3 2 3" xfId="32105"/>
    <cellStyle name="Calculation 2 3 2 2 4 3 3" xfId="16482"/>
    <cellStyle name="Calculation 2 3 2 2 4 3 4" xfId="35175"/>
    <cellStyle name="Calculation 2 3 2 2 4 4" xfId="8711"/>
    <cellStyle name="Calculation 2 3 2 2 4 4 2" xfId="23530"/>
    <cellStyle name="Calculation 2 3 2 2 4 4 3" xfId="34981"/>
    <cellStyle name="Calculation 2 3 2 2 4 5" xfId="16480"/>
    <cellStyle name="Calculation 2 3 2 2 4 6" xfId="35176"/>
    <cellStyle name="Calculation 2 3 2 2 5" xfId="1151"/>
    <cellStyle name="Calculation 2 3 2 2 5 2" xfId="1152"/>
    <cellStyle name="Calculation 2 3 2 2 5 2 2" xfId="8707"/>
    <cellStyle name="Calculation 2 3 2 2 5 2 2 2" xfId="23526"/>
    <cellStyle name="Calculation 2 3 2 2 5 2 2 3" xfId="24151"/>
    <cellStyle name="Calculation 2 3 2 2 5 2 3" xfId="16484"/>
    <cellStyle name="Calculation 2 3 2 2 5 2 4" xfId="17938"/>
    <cellStyle name="Calculation 2 3 2 2 5 3" xfId="1153"/>
    <cellStyle name="Calculation 2 3 2 2 5 3 2" xfId="8706"/>
    <cellStyle name="Calculation 2 3 2 2 5 3 2 2" xfId="23525"/>
    <cellStyle name="Calculation 2 3 2 2 5 3 2 3" xfId="31388"/>
    <cellStyle name="Calculation 2 3 2 2 5 3 3" xfId="16485"/>
    <cellStyle name="Calculation 2 3 2 2 5 3 4" xfId="32221"/>
    <cellStyle name="Calculation 2 3 2 2 5 4" xfId="8708"/>
    <cellStyle name="Calculation 2 3 2 2 5 4 2" xfId="23527"/>
    <cellStyle name="Calculation 2 3 2 2 5 4 3" xfId="34982"/>
    <cellStyle name="Calculation 2 3 2 2 5 5" xfId="16483"/>
    <cellStyle name="Calculation 2 3 2 2 5 6" xfId="30117"/>
    <cellStyle name="Calculation 2 3 2 2 6" xfId="1154"/>
    <cellStyle name="Calculation 2 3 2 2 6 2" xfId="1155"/>
    <cellStyle name="Calculation 2 3 2 2 6 2 2" xfId="8704"/>
    <cellStyle name="Calculation 2 3 2 2 6 2 2 2" xfId="23523"/>
    <cellStyle name="Calculation 2 3 2 2 6 2 2 3" xfId="15667"/>
    <cellStyle name="Calculation 2 3 2 2 6 2 3" xfId="16487"/>
    <cellStyle name="Calculation 2 3 2 2 6 2 4" xfId="17940"/>
    <cellStyle name="Calculation 2 3 2 2 6 3" xfId="1156"/>
    <cellStyle name="Calculation 2 3 2 2 6 3 2" xfId="8703"/>
    <cellStyle name="Calculation 2 3 2 2 6 3 2 2" xfId="23522"/>
    <cellStyle name="Calculation 2 3 2 2 6 3 2 3" xfId="24427"/>
    <cellStyle name="Calculation 2 3 2 2 6 3 3" xfId="16488"/>
    <cellStyle name="Calculation 2 3 2 2 6 3 4" xfId="32227"/>
    <cellStyle name="Calculation 2 3 2 2 6 4" xfId="8705"/>
    <cellStyle name="Calculation 2 3 2 2 6 4 2" xfId="23524"/>
    <cellStyle name="Calculation 2 3 2 2 6 4 3" xfId="24426"/>
    <cellStyle name="Calculation 2 3 2 2 6 5" xfId="16486"/>
    <cellStyle name="Calculation 2 3 2 2 6 6" xfId="35174"/>
    <cellStyle name="Calculation 2 3 2 2 7" xfId="1157"/>
    <cellStyle name="Calculation 2 3 2 2 7 2" xfId="8702"/>
    <cellStyle name="Calculation 2 3 2 2 7 2 2" xfId="23521"/>
    <cellStyle name="Calculation 2 3 2 2 7 2 3" xfId="34980"/>
    <cellStyle name="Calculation 2 3 2 2 7 3" xfId="16489"/>
    <cellStyle name="Calculation 2 3 2 2 7 4" xfId="30116"/>
    <cellStyle name="Calculation 2 3 2 2 8" xfId="1158"/>
    <cellStyle name="Calculation 2 3 2 2 8 2" xfId="8701"/>
    <cellStyle name="Calculation 2 3 2 2 8 2 2" xfId="23520"/>
    <cellStyle name="Calculation 2 3 2 2 8 2 3" xfId="19805"/>
    <cellStyle name="Calculation 2 3 2 2 8 3" xfId="16490"/>
    <cellStyle name="Calculation 2 3 2 2 8 4" xfId="35172"/>
    <cellStyle name="Calculation 2 3 2 2 9" xfId="8718"/>
    <cellStyle name="Calculation 2 3 2 2 9 2" xfId="23537"/>
    <cellStyle name="Calculation 2 3 2 2 9 3" xfId="24461"/>
    <cellStyle name="Calculation 2 3 2 3" xfId="1159"/>
    <cellStyle name="Calculation 2 3 2 3 2" xfId="1160"/>
    <cellStyle name="Calculation 2 3 2 3 2 2" xfId="8699"/>
    <cellStyle name="Calculation 2 3 2 3 2 2 2" xfId="23518"/>
    <cellStyle name="Calculation 2 3 2 3 2 2 3" xfId="34978"/>
    <cellStyle name="Calculation 2 3 2 3 2 3" xfId="16492"/>
    <cellStyle name="Calculation 2 3 2 3 2 4" xfId="30115"/>
    <cellStyle name="Calculation 2 3 2 3 3" xfId="1161"/>
    <cellStyle name="Calculation 2 3 2 3 3 2" xfId="8698"/>
    <cellStyle name="Calculation 2 3 2 3 3 2 2" xfId="23517"/>
    <cellStyle name="Calculation 2 3 2 3 3 2 3" xfId="19804"/>
    <cellStyle name="Calculation 2 3 2 3 3 3" xfId="16493"/>
    <cellStyle name="Calculation 2 3 2 3 3 4" xfId="35173"/>
    <cellStyle name="Calculation 2 3 2 3 4" xfId="8700"/>
    <cellStyle name="Calculation 2 3 2 3 4 2" xfId="23519"/>
    <cellStyle name="Calculation 2 3 2 3 4 3" xfId="31057"/>
    <cellStyle name="Calculation 2 3 2 3 5" xfId="16491"/>
    <cellStyle name="Calculation 2 3 2 3 6" xfId="18973"/>
    <cellStyle name="Calculation 2 3 2 4" xfId="1162"/>
    <cellStyle name="Calculation 2 3 2 4 2" xfId="1163"/>
    <cellStyle name="Calculation 2 3 2 4 2 2" xfId="8696"/>
    <cellStyle name="Calculation 2 3 2 4 2 2 2" xfId="23515"/>
    <cellStyle name="Calculation 2 3 2 4 2 2 3" xfId="34979"/>
    <cellStyle name="Calculation 2 3 2 4 2 3" xfId="16495"/>
    <cellStyle name="Calculation 2 3 2 4 2 4" xfId="30114"/>
    <cellStyle name="Calculation 2 3 2 4 3" xfId="1164"/>
    <cellStyle name="Calculation 2 3 2 4 3 2" xfId="8695"/>
    <cellStyle name="Calculation 2 3 2 4 3 2 2" xfId="23514"/>
    <cellStyle name="Calculation 2 3 2 4 3 2 3" xfId="31058"/>
    <cellStyle name="Calculation 2 3 2 4 3 3" xfId="16496"/>
    <cellStyle name="Calculation 2 3 2 4 3 4" xfId="18971"/>
    <cellStyle name="Calculation 2 3 2 4 4" xfId="8697"/>
    <cellStyle name="Calculation 2 3 2 4 4 2" xfId="23516"/>
    <cellStyle name="Calculation 2 3 2 4 4 3" xfId="32106"/>
    <cellStyle name="Calculation 2 3 2 4 5" xfId="16494"/>
    <cellStyle name="Calculation 2 3 2 4 6" xfId="37978"/>
    <cellStyle name="Calculation 2 3 2 5" xfId="1165"/>
    <cellStyle name="Calculation 2 3 2 5 2" xfId="1166"/>
    <cellStyle name="Calculation 2 3 2 5 2 2" xfId="8693"/>
    <cellStyle name="Calculation 2 3 2 5 2 2 2" xfId="23512"/>
    <cellStyle name="Calculation 2 3 2 5 2 2 3" xfId="24425"/>
    <cellStyle name="Calculation 2 3 2 5 2 3" xfId="16498"/>
    <cellStyle name="Calculation 2 3 2 5 2 4" xfId="20274"/>
    <cellStyle name="Calculation 2 3 2 5 3" xfId="1167"/>
    <cellStyle name="Calculation 2 3 2 5 3 2" xfId="8692"/>
    <cellStyle name="Calculation 2 3 2 5 3 2 2" xfId="23511"/>
    <cellStyle name="Calculation 2 3 2 5 3 2 3" xfId="19803"/>
    <cellStyle name="Calculation 2 3 2 5 3 3" xfId="16499"/>
    <cellStyle name="Calculation 2 3 2 5 3 4" xfId="35171"/>
    <cellStyle name="Calculation 2 3 2 5 4" xfId="8694"/>
    <cellStyle name="Calculation 2 3 2 5 4 2" xfId="23513"/>
    <cellStyle name="Calculation 2 3 2 5 4 3" xfId="31056"/>
    <cellStyle name="Calculation 2 3 2 5 5" xfId="16497"/>
    <cellStyle name="Calculation 2 3 2 5 6" xfId="32224"/>
    <cellStyle name="Calculation 2 3 2 6" xfId="1168"/>
    <cellStyle name="Calculation 2 3 2 6 2" xfId="1169"/>
    <cellStyle name="Calculation 2 3 2 6 2 2" xfId="8690"/>
    <cellStyle name="Calculation 2 3 2 6 2 2 2" xfId="23509"/>
    <cellStyle name="Calculation 2 3 2 6 2 2 3" xfId="34977"/>
    <cellStyle name="Calculation 2 3 2 6 2 3" xfId="16501"/>
    <cellStyle name="Calculation 2 3 2 6 2 4" xfId="20187"/>
    <cellStyle name="Calculation 2 3 2 6 3" xfId="1170"/>
    <cellStyle name="Calculation 2 3 2 6 3 2" xfId="8689"/>
    <cellStyle name="Calculation 2 3 2 6 3 2 2" xfId="23508"/>
    <cellStyle name="Calculation 2 3 2 6 3 2 3" xfId="31059"/>
    <cellStyle name="Calculation 2 3 2 6 3 3" xfId="16502"/>
    <cellStyle name="Calculation 2 3 2 6 3 4" xfId="35169"/>
    <cellStyle name="Calculation 2 3 2 6 4" xfId="8691"/>
    <cellStyle name="Calculation 2 3 2 6 4 2" xfId="23510"/>
    <cellStyle name="Calculation 2 3 2 6 4 3" xfId="32104"/>
    <cellStyle name="Calculation 2 3 2 6 5" xfId="16500"/>
    <cellStyle name="Calculation 2 3 2 6 6" xfId="35463"/>
    <cellStyle name="Calculation 2 3 2 7" xfId="1171"/>
    <cellStyle name="Calculation 2 3 2 7 2" xfId="1172"/>
    <cellStyle name="Calculation 2 3 2 7 2 2" xfId="8687"/>
    <cellStyle name="Calculation 2 3 2 7 2 2 2" xfId="23506"/>
    <cellStyle name="Calculation 2 3 2 7 2 2 3" xfId="34975"/>
    <cellStyle name="Calculation 2 3 2 7 2 3" xfId="16504"/>
    <cellStyle name="Calculation 2 3 2 7 2 4" xfId="33893"/>
    <cellStyle name="Calculation 2 3 2 7 3" xfId="1173"/>
    <cellStyle name="Calculation 2 3 2 7 3 2" xfId="8686"/>
    <cellStyle name="Calculation 2 3 2 7 3 2 2" xfId="23505"/>
    <cellStyle name="Calculation 2 3 2 7 3 2 3" xfId="31060"/>
    <cellStyle name="Calculation 2 3 2 7 3 3" xfId="16505"/>
    <cellStyle name="Calculation 2 3 2 7 3 4" xfId="35170"/>
    <cellStyle name="Calculation 2 3 2 7 4" xfId="8688"/>
    <cellStyle name="Calculation 2 3 2 7 4 2" xfId="23507"/>
    <cellStyle name="Calculation 2 3 2 7 4 3" xfId="19802"/>
    <cellStyle name="Calculation 2 3 2 7 5" xfId="16503"/>
    <cellStyle name="Calculation 2 3 2 7 6" xfId="18972"/>
    <cellStyle name="Calculation 2 3 2 8" xfId="1174"/>
    <cellStyle name="Calculation 2 3 2 8 2" xfId="8685"/>
    <cellStyle name="Calculation 2 3 2 8 2 2" xfId="23504"/>
    <cellStyle name="Calculation 2 3 2 8 2 3" xfId="32102"/>
    <cellStyle name="Calculation 2 3 2 8 3" xfId="16506"/>
    <cellStyle name="Calculation 2 3 2 8 4" xfId="32007"/>
    <cellStyle name="Calculation 2 3 2 9" xfId="1175"/>
    <cellStyle name="Calculation 2 3 2 9 2" xfId="8684"/>
    <cellStyle name="Calculation 2 3 2 9 2 2" xfId="23503"/>
    <cellStyle name="Calculation 2 3 2 9 2 3" xfId="34976"/>
    <cellStyle name="Calculation 2 3 2 9 3" xfId="16507"/>
    <cellStyle name="Calculation 2 3 2 9 4" xfId="33892"/>
    <cellStyle name="Calculation 2 3 20" xfId="10862"/>
    <cellStyle name="Calculation 2 3 20 2" xfId="10863"/>
    <cellStyle name="Calculation 2 3 20 2 2" xfId="25137"/>
    <cellStyle name="Calculation 2 3 20 2 3" xfId="35066"/>
    <cellStyle name="Calculation 2 3 20 3" xfId="25136"/>
    <cellStyle name="Calculation 2 3 20 4" xfId="24655"/>
    <cellStyle name="Calculation 2 3 21" xfId="10864"/>
    <cellStyle name="Calculation 2 3 21 2" xfId="10865"/>
    <cellStyle name="Calculation 2 3 21 2 2" xfId="25139"/>
    <cellStyle name="Calculation 2 3 21 2 3" xfId="37878"/>
    <cellStyle name="Calculation 2 3 21 3" xfId="25138"/>
    <cellStyle name="Calculation 2 3 21 4" xfId="15756"/>
    <cellStyle name="Calculation 2 3 22" xfId="10866"/>
    <cellStyle name="Calculation 2 3 22 2" xfId="10867"/>
    <cellStyle name="Calculation 2 3 22 2 2" xfId="25141"/>
    <cellStyle name="Calculation 2 3 22 2 3" xfId="35067"/>
    <cellStyle name="Calculation 2 3 22 3" xfId="25140"/>
    <cellStyle name="Calculation 2 3 22 4" xfId="24657"/>
    <cellStyle name="Calculation 2 3 23" xfId="10868"/>
    <cellStyle name="Calculation 2 3 23 2" xfId="10869"/>
    <cellStyle name="Calculation 2 3 23 2 2" xfId="25143"/>
    <cellStyle name="Calculation 2 3 23 2 3" xfId="34279"/>
    <cellStyle name="Calculation 2 3 23 3" xfId="25142"/>
    <cellStyle name="Calculation 2 3 23 4" xfId="19241"/>
    <cellStyle name="Calculation 2 3 24" xfId="10870"/>
    <cellStyle name="Calculation 2 3 24 2" xfId="10871"/>
    <cellStyle name="Calculation 2 3 24 2 2" xfId="25145"/>
    <cellStyle name="Calculation 2 3 24 2 3" xfId="32151"/>
    <cellStyle name="Calculation 2 3 24 3" xfId="25144"/>
    <cellStyle name="Calculation 2 3 24 4" xfId="35068"/>
    <cellStyle name="Calculation 2 3 25" xfId="10872"/>
    <cellStyle name="Calculation 2 3 25 2" xfId="10873"/>
    <cellStyle name="Calculation 2 3 25 2 2" xfId="25147"/>
    <cellStyle name="Calculation 2 3 25 2 3" xfId="19622"/>
    <cellStyle name="Calculation 2 3 25 3" xfId="25146"/>
    <cellStyle name="Calculation 2 3 25 4" xfId="17089"/>
    <cellStyle name="Calculation 2 3 26" xfId="10874"/>
    <cellStyle name="Calculation 2 3 26 2" xfId="10875"/>
    <cellStyle name="Calculation 2 3 26 2 2" xfId="25149"/>
    <cellStyle name="Calculation 2 3 26 2 3" xfId="32456"/>
    <cellStyle name="Calculation 2 3 26 3" xfId="25148"/>
    <cellStyle name="Calculation 2 3 26 4" xfId="32150"/>
    <cellStyle name="Calculation 2 3 27" xfId="10876"/>
    <cellStyle name="Calculation 2 3 27 2" xfId="10877"/>
    <cellStyle name="Calculation 2 3 27 2 2" xfId="25151"/>
    <cellStyle name="Calculation 2 3 27 2 3" xfId="30678"/>
    <cellStyle name="Calculation 2 3 27 3" xfId="25150"/>
    <cellStyle name="Calculation 2 3 27 4" xfId="19240"/>
    <cellStyle name="Calculation 2 3 28" xfId="10878"/>
    <cellStyle name="Calculation 2 3 28 2" xfId="10879"/>
    <cellStyle name="Calculation 2 3 28 2 2" xfId="25153"/>
    <cellStyle name="Calculation 2 3 28 2 3" xfId="24471"/>
    <cellStyle name="Calculation 2 3 28 3" xfId="25152"/>
    <cellStyle name="Calculation 2 3 28 4" xfId="35070"/>
    <cellStyle name="Calculation 2 3 29" xfId="10880"/>
    <cellStyle name="Calculation 2 3 29 2" xfId="10881"/>
    <cellStyle name="Calculation 2 3 29 2 2" xfId="25155"/>
    <cellStyle name="Calculation 2 3 29 2 3" xfId="34278"/>
    <cellStyle name="Calculation 2 3 29 3" xfId="25154"/>
    <cellStyle name="Calculation 2 3 29 4" xfId="17090"/>
    <cellStyle name="Calculation 2 3 3" xfId="1176"/>
    <cellStyle name="Calculation 2 3 3 10" xfId="10882"/>
    <cellStyle name="Calculation 2 3 3 10 2" xfId="25156"/>
    <cellStyle name="Calculation 2 3 3 10 3" xfId="35069"/>
    <cellStyle name="Calculation 2 3 3 11" xfId="16508"/>
    <cellStyle name="Calculation 2 3 3 12" xfId="18970"/>
    <cellStyle name="Calculation 2 3 3 2" xfId="1177"/>
    <cellStyle name="Calculation 2 3 3 2 2" xfId="1178"/>
    <cellStyle name="Calculation 2 3 3 2 2 2" xfId="8681"/>
    <cellStyle name="Calculation 2 3 3 2 2 2 2" xfId="23500"/>
    <cellStyle name="Calculation 2 3 3 2 2 2 3" xfId="31061"/>
    <cellStyle name="Calculation 2 3 3 2 2 3" xfId="16510"/>
    <cellStyle name="Calculation 2 3 3 2 2 4" xfId="34393"/>
    <cellStyle name="Calculation 2 3 3 2 3" xfId="1179"/>
    <cellStyle name="Calculation 2 3 3 2 3 2" xfId="8680"/>
    <cellStyle name="Calculation 2 3 3 2 3 2 2" xfId="23499"/>
    <cellStyle name="Calculation 2 3 3 2 3 2 3" xfId="24423"/>
    <cellStyle name="Calculation 2 3 3 2 3 3" xfId="16511"/>
    <cellStyle name="Calculation 2 3 3 2 3 4" xfId="35168"/>
    <cellStyle name="Calculation 2 3 3 2 4" xfId="8682"/>
    <cellStyle name="Calculation 2 3 3 2 4 2" xfId="23501"/>
    <cellStyle name="Calculation 2 3 3 2 4 3" xfId="34974"/>
    <cellStyle name="Calculation 2 3 3 2 5" xfId="10883"/>
    <cellStyle name="Calculation 2 3 3 2 5 2" xfId="25157"/>
    <cellStyle name="Calculation 2 3 3 2 5 3" xfId="31407"/>
    <cellStyle name="Calculation 2 3 3 2 6" xfId="16509"/>
    <cellStyle name="Calculation 2 3 3 2 7" xfId="32239"/>
    <cellStyle name="Calculation 2 3 3 3" xfId="1180"/>
    <cellStyle name="Calculation 2 3 3 3 2" xfId="1181"/>
    <cellStyle name="Calculation 2 3 3 3 2 2" xfId="8678"/>
    <cellStyle name="Calculation 2 3 3 3 2 2 2" xfId="23497"/>
    <cellStyle name="Calculation 2 3 3 3 2 2 3" xfId="19800"/>
    <cellStyle name="Calculation 2 3 3 3 2 3" xfId="16513"/>
    <cellStyle name="Calculation 2 3 3 3 2 4" xfId="33891"/>
    <cellStyle name="Calculation 2 3 3 3 3" xfId="1182"/>
    <cellStyle name="Calculation 2 3 3 3 3 2" xfId="8677"/>
    <cellStyle name="Calculation 2 3 3 3 3 2 2" xfId="23496"/>
    <cellStyle name="Calculation 2 3 3 3 3 2 3" xfId="19799"/>
    <cellStyle name="Calculation 2 3 3 3 3 3" xfId="16514"/>
    <cellStyle name="Calculation 2 3 3 3 3 4" xfId="35166"/>
    <cellStyle name="Calculation 2 3 3 3 4" xfId="8679"/>
    <cellStyle name="Calculation 2 3 3 3 4 2" xfId="23498"/>
    <cellStyle name="Calculation 2 3 3 3 4 3" xfId="34983"/>
    <cellStyle name="Calculation 2 3 3 3 5" xfId="16512"/>
    <cellStyle name="Calculation 2 3 3 3 6" xfId="17937"/>
    <cellStyle name="Calculation 2 3 3 4" xfId="1183"/>
    <cellStyle name="Calculation 2 3 3 4 2" xfId="1184"/>
    <cellStyle name="Calculation 2 3 3 4 2 2" xfId="5917"/>
    <cellStyle name="Calculation 2 3 3 4 2 2 2" xfId="20736"/>
    <cellStyle name="Calculation 2 3 3 4 2 2 3" xfId="32573"/>
    <cellStyle name="Calculation 2 3 3 4 2 3" xfId="16516"/>
    <cellStyle name="Calculation 2 3 3 4 2 4" xfId="33890"/>
    <cellStyle name="Calculation 2 3 3 4 3" xfId="1185"/>
    <cellStyle name="Calculation 2 3 3 4 3 2" xfId="8675"/>
    <cellStyle name="Calculation 2 3 3 4 3 2 2" xfId="23494"/>
    <cellStyle name="Calculation 2 3 3 4 3 2 3" xfId="19798"/>
    <cellStyle name="Calculation 2 3 3 4 3 3" xfId="16517"/>
    <cellStyle name="Calculation 2 3 3 4 3 4" xfId="35167"/>
    <cellStyle name="Calculation 2 3 3 4 4" xfId="8676"/>
    <cellStyle name="Calculation 2 3 3 4 4 2" xfId="23495"/>
    <cellStyle name="Calculation 2 3 3 4 4 3" xfId="34972"/>
    <cellStyle name="Calculation 2 3 3 4 5" xfId="16515"/>
    <cellStyle name="Calculation 2 3 3 4 6" xfId="32223"/>
    <cellStyle name="Calculation 2 3 3 5" xfId="1186"/>
    <cellStyle name="Calculation 2 3 3 5 2" xfId="1187"/>
    <cellStyle name="Calculation 2 3 3 5 2 2" xfId="8673"/>
    <cellStyle name="Calculation 2 3 3 5 2 2 2" xfId="23492"/>
    <cellStyle name="Calculation 2 3 3 5 2 2 3" xfId="24424"/>
    <cellStyle name="Calculation 2 3 3 5 2 3" xfId="16519"/>
    <cellStyle name="Calculation 2 3 3 5 2 4" xfId="33889"/>
    <cellStyle name="Calculation 2 3 3 5 3" xfId="1188"/>
    <cellStyle name="Calculation 2 3 3 5 3 2" xfId="8672"/>
    <cellStyle name="Calculation 2 3 3 5 3 2 2" xfId="23491"/>
    <cellStyle name="Calculation 2 3 3 5 3 2 3" xfId="31064"/>
    <cellStyle name="Calculation 2 3 3 5 3 3" xfId="16520"/>
    <cellStyle name="Calculation 2 3 3 5 3 4" xfId="34395"/>
    <cellStyle name="Calculation 2 3 3 5 4" xfId="8674"/>
    <cellStyle name="Calculation 2 3 3 5 4 2" xfId="23493"/>
    <cellStyle name="Calculation 2 3 3 5 4 3" xfId="34973"/>
    <cellStyle name="Calculation 2 3 3 5 5" xfId="16518"/>
    <cellStyle name="Calculation 2 3 3 5 6" xfId="32008"/>
    <cellStyle name="Calculation 2 3 3 6" xfId="1189"/>
    <cellStyle name="Calculation 2 3 3 6 2" xfId="1190"/>
    <cellStyle name="Calculation 2 3 3 6 2 2" xfId="8670"/>
    <cellStyle name="Calculation 2 3 3 6 2 2 2" xfId="23489"/>
    <cellStyle name="Calculation 2 3 3 6 2 2 3" xfId="30870"/>
    <cellStyle name="Calculation 2 3 3 6 2 3" xfId="16522"/>
    <cellStyle name="Calculation 2 3 3 6 2 4" xfId="35165"/>
    <cellStyle name="Calculation 2 3 3 6 3" xfId="1191"/>
    <cellStyle name="Calculation 2 3 3 6 3 2" xfId="8669"/>
    <cellStyle name="Calculation 2 3 3 6 3 2 2" xfId="23488"/>
    <cellStyle name="Calculation 2 3 3 6 3 2 3" xfId="31065"/>
    <cellStyle name="Calculation 2 3 3 6 3 3" xfId="16523"/>
    <cellStyle name="Calculation 2 3 3 6 3 4" xfId="34392"/>
    <cellStyle name="Calculation 2 3 3 6 4" xfId="8671"/>
    <cellStyle name="Calculation 2 3 3 6 4 2" xfId="23490"/>
    <cellStyle name="Calculation 2 3 3 6 4 3" xfId="19797"/>
    <cellStyle name="Calculation 2 3 3 6 5" xfId="16521"/>
    <cellStyle name="Calculation 2 3 3 6 6" xfId="35157"/>
    <cellStyle name="Calculation 2 3 3 7" xfId="1192"/>
    <cellStyle name="Calculation 2 3 3 7 2" xfId="8668"/>
    <cellStyle name="Calculation 2 3 3 7 2 2" xfId="23487"/>
    <cellStyle name="Calculation 2 3 3 7 2 3" xfId="24422"/>
    <cellStyle name="Calculation 2 3 3 7 3" xfId="16524"/>
    <cellStyle name="Calculation 2 3 3 7 4" xfId="18968"/>
    <cellStyle name="Calculation 2 3 3 8" xfId="1193"/>
    <cellStyle name="Calculation 2 3 3 8 2" xfId="8667"/>
    <cellStyle name="Calculation 2 3 3 8 2 2" xfId="23486"/>
    <cellStyle name="Calculation 2 3 3 8 2 3" xfId="32103"/>
    <cellStyle name="Calculation 2 3 3 8 3" xfId="16525"/>
    <cellStyle name="Calculation 2 3 3 8 4" xfId="33888"/>
    <cellStyle name="Calculation 2 3 3 9" xfId="8683"/>
    <cellStyle name="Calculation 2 3 3 9 2" xfId="23502"/>
    <cellStyle name="Calculation 2 3 3 9 3" xfId="19801"/>
    <cellStyle name="Calculation 2 3 30" xfId="10884"/>
    <cellStyle name="Calculation 2 3 30 2" xfId="10885"/>
    <cellStyle name="Calculation 2 3 30 2 2" xfId="25159"/>
    <cellStyle name="Calculation 2 3 30 2 3" xfId="30597"/>
    <cellStyle name="Calculation 2 3 30 3" xfId="25158"/>
    <cellStyle name="Calculation 2 3 30 4" xfId="15680"/>
    <cellStyle name="Calculation 2 3 31" xfId="10886"/>
    <cellStyle name="Calculation 2 3 31 2" xfId="10887"/>
    <cellStyle name="Calculation 2 3 31 2 2" xfId="25161"/>
    <cellStyle name="Calculation 2 3 31 2 3" xfId="32155"/>
    <cellStyle name="Calculation 2 3 31 3" xfId="25160"/>
    <cellStyle name="Calculation 2 3 31 4" xfId="35071"/>
    <cellStyle name="Calculation 2 3 32" xfId="10888"/>
    <cellStyle name="Calculation 2 3 32 2" xfId="10889"/>
    <cellStyle name="Calculation 2 3 32 2 2" xfId="25163"/>
    <cellStyle name="Calculation 2 3 32 2 3" xfId="40483"/>
    <cellStyle name="Calculation 2 3 32 3" xfId="25162"/>
    <cellStyle name="Calculation 2 3 32 4" xfId="31405"/>
    <cellStyle name="Calculation 2 3 33" xfId="10890"/>
    <cellStyle name="Calculation 2 3 33 2" xfId="10891"/>
    <cellStyle name="Calculation 2 3 33 2 2" xfId="25165"/>
    <cellStyle name="Calculation 2 3 33 2 3" xfId="32455"/>
    <cellStyle name="Calculation 2 3 33 3" xfId="25164"/>
    <cellStyle name="Calculation 2 3 33 4" xfId="24472"/>
    <cellStyle name="Calculation 2 3 34" xfId="10892"/>
    <cellStyle name="Calculation 2 3 34 2" xfId="10893"/>
    <cellStyle name="Calculation 2 3 34 2 2" xfId="25167"/>
    <cellStyle name="Calculation 2 3 34 2 3" xfId="24478"/>
    <cellStyle name="Calculation 2 3 34 3" xfId="25166"/>
    <cellStyle name="Calculation 2 3 34 4" xfId="32454"/>
    <cellStyle name="Calculation 2 3 35" xfId="10894"/>
    <cellStyle name="Calculation 2 3 35 2" xfId="10895"/>
    <cellStyle name="Calculation 2 3 35 2 2" xfId="25169"/>
    <cellStyle name="Calculation 2 3 35 2 3" xfId="17091"/>
    <cellStyle name="Calculation 2 3 35 3" xfId="25168"/>
    <cellStyle name="Calculation 2 3 35 4" xfId="24473"/>
    <cellStyle name="Calculation 2 3 36" xfId="10896"/>
    <cellStyle name="Calculation 2 3 36 2" xfId="10897"/>
    <cellStyle name="Calculation 2 3 36 2 2" xfId="25171"/>
    <cellStyle name="Calculation 2 3 36 2 3" xfId="31406"/>
    <cellStyle name="Calculation 2 3 36 3" xfId="25170"/>
    <cellStyle name="Calculation 2 3 36 4" xfId="35072"/>
    <cellStyle name="Calculation 2 3 37" xfId="10898"/>
    <cellStyle name="Calculation 2 3 37 2" xfId="10899"/>
    <cellStyle name="Calculation 2 3 37 2 2" xfId="25173"/>
    <cellStyle name="Calculation 2 3 37 2 3" xfId="35073"/>
    <cellStyle name="Calculation 2 3 37 3" xfId="25172"/>
    <cellStyle name="Calculation 2 3 37 4" xfId="24474"/>
    <cellStyle name="Calculation 2 3 38" xfId="10900"/>
    <cellStyle name="Calculation 2 3 38 2" xfId="10901"/>
    <cellStyle name="Calculation 2 3 38 2 2" xfId="25175"/>
    <cellStyle name="Calculation 2 3 38 2 3" xfId="35074"/>
    <cellStyle name="Calculation 2 3 38 3" xfId="25174"/>
    <cellStyle name="Calculation 2 3 38 4" xfId="24534"/>
    <cellStyle name="Calculation 2 3 39" xfId="10902"/>
    <cellStyle name="Calculation 2 3 39 2" xfId="10903"/>
    <cellStyle name="Calculation 2 3 39 2 2" xfId="25177"/>
    <cellStyle name="Calculation 2 3 39 2 3" xfId="32474"/>
    <cellStyle name="Calculation 2 3 39 3" xfId="25176"/>
    <cellStyle name="Calculation 2 3 39 4" xfId="17092"/>
    <cellStyle name="Calculation 2 3 4" xfId="1194"/>
    <cellStyle name="Calculation 2 3 4 2" xfId="1195"/>
    <cellStyle name="Calculation 2 3 4 2 2" xfId="8665"/>
    <cellStyle name="Calculation 2 3 4 2 2 2" xfId="23484"/>
    <cellStyle name="Calculation 2 3 4 2 2 3" xfId="19796"/>
    <cellStyle name="Calculation 2 3 4 2 3" xfId="10905"/>
    <cellStyle name="Calculation 2 3 4 2 3 2" xfId="25179"/>
    <cellStyle name="Calculation 2 3 4 2 3 3" xfId="35075"/>
    <cellStyle name="Calculation 2 3 4 2 4" xfId="16527"/>
    <cellStyle name="Calculation 2 3 4 2 5" xfId="18969"/>
    <cellStyle name="Calculation 2 3 4 3" xfId="1196"/>
    <cellStyle name="Calculation 2 3 4 3 2" xfId="8664"/>
    <cellStyle name="Calculation 2 3 4 3 2 2" xfId="23483"/>
    <cellStyle name="Calculation 2 3 4 3 2 3" xfId="34971"/>
    <cellStyle name="Calculation 2 3 4 3 3" xfId="16528"/>
    <cellStyle name="Calculation 2 3 4 3 4" xfId="34394"/>
    <cellStyle name="Calculation 2 3 4 4" xfId="8666"/>
    <cellStyle name="Calculation 2 3 4 4 2" xfId="23485"/>
    <cellStyle name="Calculation 2 3 4 4 3" xfId="31063"/>
    <cellStyle name="Calculation 2 3 4 5" xfId="10904"/>
    <cellStyle name="Calculation 2 3 4 5 2" xfId="25178"/>
    <cellStyle name="Calculation 2 3 4 5 3" xfId="32154"/>
    <cellStyle name="Calculation 2 3 4 6" xfId="16526"/>
    <cellStyle name="Calculation 2 3 4 7" xfId="35163"/>
    <cellStyle name="Calculation 2 3 40" xfId="10906"/>
    <cellStyle name="Calculation 2 3 40 2" xfId="10907"/>
    <cellStyle name="Calculation 2 3 40 2 2" xfId="25181"/>
    <cellStyle name="Calculation 2 3 40 2 3" xfId="32184"/>
    <cellStyle name="Calculation 2 3 40 3" xfId="25180"/>
    <cellStyle name="Calculation 2 3 40 4" xfId="19242"/>
    <cellStyle name="Calculation 2 3 41" xfId="10908"/>
    <cellStyle name="Calculation 2 3 41 2" xfId="10909"/>
    <cellStyle name="Calculation 2 3 41 2 2" xfId="25183"/>
    <cellStyle name="Calculation 2 3 41 2 3" xfId="32457"/>
    <cellStyle name="Calculation 2 3 41 3" xfId="25182"/>
    <cellStyle name="Calculation 2 3 41 4" xfId="17093"/>
    <cellStyle name="Calculation 2 3 42" xfId="10910"/>
    <cellStyle name="Calculation 2 3 42 2" xfId="25184"/>
    <cellStyle name="Calculation 2 3 42 3" xfId="35077"/>
    <cellStyle name="Calculation 2 3 43" xfId="10839"/>
    <cellStyle name="Calculation 2 3 43 2" xfId="25113"/>
    <cellStyle name="Calculation 2 3 43 3" xfId="30603"/>
    <cellStyle name="Calculation 2 3 44" xfId="15340"/>
    <cellStyle name="Calculation 2 3 44 2" xfId="29548"/>
    <cellStyle name="Calculation 2 3 44 3" xfId="45695"/>
    <cellStyle name="Calculation 2 3 45" xfId="16471"/>
    <cellStyle name="Calculation 2 3 46" xfId="30120"/>
    <cellStyle name="Calculation 2 3 47" xfId="46178"/>
    <cellStyle name="Calculation 2 3 5" xfId="1197"/>
    <cellStyle name="Calculation 2 3 5 2" xfId="1198"/>
    <cellStyle name="Calculation 2 3 5 2 2" xfId="8662"/>
    <cellStyle name="Calculation 2 3 5 2 2 2" xfId="23481"/>
    <cellStyle name="Calculation 2 3 5 2 2 3" xfId="34970"/>
    <cellStyle name="Calculation 2 3 5 2 3" xfId="10912"/>
    <cellStyle name="Calculation 2 3 5 2 3 2" xfId="25186"/>
    <cellStyle name="Calculation 2 3 5 2 3 3" xfId="31410"/>
    <cellStyle name="Calculation 2 3 5 2 4" xfId="16530"/>
    <cellStyle name="Calculation 2 3 5 2 5" xfId="33887"/>
    <cellStyle name="Calculation 2 3 5 3" xfId="1199"/>
    <cellStyle name="Calculation 2 3 5 3 2" xfId="8661"/>
    <cellStyle name="Calculation 2 3 5 3 2 2" xfId="23480"/>
    <cellStyle name="Calculation 2 3 5 3 2 3" xfId="32101"/>
    <cellStyle name="Calculation 2 3 5 3 3" xfId="16531"/>
    <cellStyle name="Calculation 2 3 5 3 4" xfId="34396"/>
    <cellStyle name="Calculation 2 3 5 4" xfId="8663"/>
    <cellStyle name="Calculation 2 3 5 4 2" xfId="23482"/>
    <cellStyle name="Calculation 2 3 5 4 3" xfId="19795"/>
    <cellStyle name="Calculation 2 3 5 5" xfId="10911"/>
    <cellStyle name="Calculation 2 3 5 5 2" xfId="25185"/>
    <cellStyle name="Calculation 2 3 5 5 3" xfId="35076"/>
    <cellStyle name="Calculation 2 3 5 6" xfId="16529"/>
    <cellStyle name="Calculation 2 3 5 7" xfId="35164"/>
    <cellStyle name="Calculation 2 3 6" xfId="1200"/>
    <cellStyle name="Calculation 2 3 6 2" xfId="1201"/>
    <cellStyle name="Calculation 2 3 6 2 2" xfId="8659"/>
    <cellStyle name="Calculation 2 3 6 2 2 2" xfId="23478"/>
    <cellStyle name="Calculation 2 3 6 2 2 3" xfId="31605"/>
    <cellStyle name="Calculation 2 3 6 2 3" xfId="10914"/>
    <cellStyle name="Calculation 2 3 6 2 3 2" xfId="25188"/>
    <cellStyle name="Calculation 2 3 6 2 3 3" xfId="24535"/>
    <cellStyle name="Calculation 2 3 6 2 4" xfId="16533"/>
    <cellStyle name="Calculation 2 3 6 2 5" xfId="32222"/>
    <cellStyle name="Calculation 2 3 6 3" xfId="1202"/>
    <cellStyle name="Calculation 2 3 6 3 2" xfId="8658"/>
    <cellStyle name="Calculation 2 3 6 3 2 2" xfId="23477"/>
    <cellStyle name="Calculation 2 3 6 3 2 3" xfId="34969"/>
    <cellStyle name="Calculation 2 3 6 3 3" xfId="16534"/>
    <cellStyle name="Calculation 2 3 6 3 4" xfId="17942"/>
    <cellStyle name="Calculation 2 3 6 4" xfId="8660"/>
    <cellStyle name="Calculation 2 3 6 4 2" xfId="23479"/>
    <cellStyle name="Calculation 2 3 6 4 3" xfId="27117"/>
    <cellStyle name="Calculation 2 3 6 5" xfId="10913"/>
    <cellStyle name="Calculation 2 3 6 5 2" xfId="25187"/>
    <cellStyle name="Calculation 2 3 6 5 3" xfId="24475"/>
    <cellStyle name="Calculation 2 3 6 6" xfId="16532"/>
    <cellStyle name="Calculation 2 3 6 7" xfId="18967"/>
    <cellStyle name="Calculation 2 3 7" xfId="1203"/>
    <cellStyle name="Calculation 2 3 7 2" xfId="8657"/>
    <cellStyle name="Calculation 2 3 7 2 2" xfId="10916"/>
    <cellStyle name="Calculation 2 3 7 2 2 2" xfId="25190"/>
    <cellStyle name="Calculation 2 3 7 2 2 3" xfId="30343"/>
    <cellStyle name="Calculation 2 3 7 2 3" xfId="23476"/>
    <cellStyle name="Calculation 2 3 7 2 4" xfId="31604"/>
    <cellStyle name="Calculation 2 3 7 3" xfId="10915"/>
    <cellStyle name="Calculation 2 3 7 3 2" xfId="25189"/>
    <cellStyle name="Calculation 2 3 7 3 3" xfId="31408"/>
    <cellStyle name="Calculation 2 3 7 4" xfId="16535"/>
    <cellStyle name="Calculation 2 3 7 5" xfId="35162"/>
    <cellStyle name="Calculation 2 3 8" xfId="1204"/>
    <cellStyle name="Calculation 2 3 8 2" xfId="8656"/>
    <cellStyle name="Calculation 2 3 8 2 2" xfId="10918"/>
    <cellStyle name="Calculation 2 3 8 2 2 2" xfId="25192"/>
    <cellStyle name="Calculation 2 3 8 2 2 3" xfId="17094"/>
    <cellStyle name="Calculation 2 3 8 2 3" xfId="23475"/>
    <cellStyle name="Calculation 2 3 8 2 4" xfId="32099"/>
    <cellStyle name="Calculation 2 3 8 3" xfId="10917"/>
    <cellStyle name="Calculation 2 3 8 3 2" xfId="25191"/>
    <cellStyle name="Calculation 2 3 8 3 3" xfId="32156"/>
    <cellStyle name="Calculation 2 3 8 4" xfId="16536"/>
    <cellStyle name="Calculation 2 3 8 5" xfId="33886"/>
    <cellStyle name="Calculation 2 3 9" xfId="8720"/>
    <cellStyle name="Calculation 2 3 9 2" xfId="10920"/>
    <cellStyle name="Calculation 2 3 9 2 2" xfId="25194"/>
    <cellStyle name="Calculation 2 3 9 2 3" xfId="31409"/>
    <cellStyle name="Calculation 2 3 9 3" xfId="10919"/>
    <cellStyle name="Calculation 2 3 9 3 2" xfId="25193"/>
    <cellStyle name="Calculation 2 3 9 3 3" xfId="24476"/>
    <cellStyle name="Calculation 2 3 9 4" xfId="23539"/>
    <cellStyle name="Calculation 2 3 9 5" xfId="32107"/>
    <cellStyle name="Calculation 2 30" xfId="10921"/>
    <cellStyle name="Calculation 2 30 2" xfId="10922"/>
    <cellStyle name="Calculation 2 30 2 2" xfId="25196"/>
    <cellStyle name="Calculation 2 30 2 3" xfId="34277"/>
    <cellStyle name="Calculation 2 30 3" xfId="25195"/>
    <cellStyle name="Calculation 2 30 4" xfId="32461"/>
    <cellStyle name="Calculation 2 31" xfId="10923"/>
    <cellStyle name="Calculation 2 31 2" xfId="10924"/>
    <cellStyle name="Calculation 2 31 2 2" xfId="25198"/>
    <cellStyle name="Calculation 2 31 2 3" xfId="32158"/>
    <cellStyle name="Calculation 2 31 3" xfId="25197"/>
    <cellStyle name="Calculation 2 31 4" xfId="30345"/>
    <cellStyle name="Calculation 2 32" xfId="10925"/>
    <cellStyle name="Calculation 2 32 2" xfId="10926"/>
    <cellStyle name="Calculation 2 32 2 2" xfId="25200"/>
    <cellStyle name="Calculation 2 32 2 3" xfId="30344"/>
    <cellStyle name="Calculation 2 32 3" xfId="25199"/>
    <cellStyle name="Calculation 2 32 4" xfId="17095"/>
    <cellStyle name="Calculation 2 33" xfId="10927"/>
    <cellStyle name="Calculation 2 33 2" xfId="10928"/>
    <cellStyle name="Calculation 2 33 2 2" xfId="25202"/>
    <cellStyle name="Calculation 2 33 2 3" xfId="19243"/>
    <cellStyle name="Calculation 2 33 3" xfId="25201"/>
    <cellStyle name="Calculation 2 33 4" xfId="32459"/>
    <cellStyle name="Calculation 2 34" xfId="10929"/>
    <cellStyle name="Calculation 2 34 2" xfId="10930"/>
    <cellStyle name="Calculation 2 34 2 2" xfId="25204"/>
    <cellStyle name="Calculation 2 34 2 3" xfId="17096"/>
    <cellStyle name="Calculation 2 34 3" xfId="25203"/>
    <cellStyle name="Calculation 2 34 4" xfId="32912"/>
    <cellStyle name="Calculation 2 35" xfId="10931"/>
    <cellStyle name="Calculation 2 35 2" xfId="10932"/>
    <cellStyle name="Calculation 2 35 2 2" xfId="25206"/>
    <cellStyle name="Calculation 2 35 2 3" xfId="17123"/>
    <cellStyle name="Calculation 2 35 3" xfId="25205"/>
    <cellStyle name="Calculation 2 35 4" xfId="43083"/>
    <cellStyle name="Calculation 2 36" xfId="10933"/>
    <cellStyle name="Calculation 2 36 2" xfId="10934"/>
    <cellStyle name="Calculation 2 36 2 2" xfId="25208"/>
    <cellStyle name="Calculation 2 36 2 3" xfId="19165"/>
    <cellStyle name="Calculation 2 36 3" xfId="25207"/>
    <cellStyle name="Calculation 2 36 4" xfId="30596"/>
    <cellStyle name="Calculation 2 37" xfId="10935"/>
    <cellStyle name="Calculation 2 37 2" xfId="10936"/>
    <cellStyle name="Calculation 2 37 2 2" xfId="25210"/>
    <cellStyle name="Calculation 2 37 2 3" xfId="19164"/>
    <cellStyle name="Calculation 2 37 3" xfId="25209"/>
    <cellStyle name="Calculation 2 37 4" xfId="32911"/>
    <cellStyle name="Calculation 2 38" xfId="10937"/>
    <cellStyle name="Calculation 2 38 2" xfId="10938"/>
    <cellStyle name="Calculation 2 38 2 2" xfId="25212"/>
    <cellStyle name="Calculation 2 38 2 3" xfId="34276"/>
    <cellStyle name="Calculation 2 38 3" xfId="25211"/>
    <cellStyle name="Calculation 2 38 4" xfId="32365"/>
    <cellStyle name="Calculation 2 39" xfId="10939"/>
    <cellStyle name="Calculation 2 39 2" xfId="10940"/>
    <cellStyle name="Calculation 2 39 2 2" xfId="25214"/>
    <cellStyle name="Calculation 2 39 2 3" xfId="32908"/>
    <cellStyle name="Calculation 2 39 3" xfId="25213"/>
    <cellStyle name="Calculation 2 39 4" xfId="30595"/>
    <cellStyle name="Calculation 2 4" xfId="1205"/>
    <cellStyle name="Calculation 2 4 10" xfId="8655"/>
    <cellStyle name="Calculation 2 4 10 2" xfId="23474"/>
    <cellStyle name="Calculation 2 4 10 3" xfId="24421"/>
    <cellStyle name="Calculation 2 4 11" xfId="10941"/>
    <cellStyle name="Calculation 2 4 11 2" xfId="25215"/>
    <cellStyle name="Calculation 2 4 11 3" xfId="19163"/>
    <cellStyle name="Calculation 2 4 12" xfId="16537"/>
    <cellStyle name="Calculation 2 4 13" xfId="33885"/>
    <cellStyle name="Calculation 2 4 2" xfId="1206"/>
    <cellStyle name="Calculation 2 4 2 10" xfId="10942"/>
    <cellStyle name="Calculation 2 4 2 10 2" xfId="25216"/>
    <cellStyle name="Calculation 2 4 2 10 3" xfId="24477"/>
    <cellStyle name="Calculation 2 4 2 11" xfId="16538"/>
    <cellStyle name="Calculation 2 4 2 12" xfId="18834"/>
    <cellStyle name="Calculation 2 4 2 2" xfId="1207"/>
    <cellStyle name="Calculation 2 4 2 2 2" xfId="1208"/>
    <cellStyle name="Calculation 2 4 2 2 2 2" xfId="8652"/>
    <cellStyle name="Calculation 2 4 2 2 2 2 2" xfId="23471"/>
    <cellStyle name="Calculation 2 4 2 2 2 2 3" xfId="34968"/>
    <cellStyle name="Calculation 2 4 2 2 2 3" xfId="16540"/>
    <cellStyle name="Calculation 2 4 2 2 2 4" xfId="34398"/>
    <cellStyle name="Calculation 2 4 2 2 3" xfId="1209"/>
    <cellStyle name="Calculation 2 4 2 2 3 2" xfId="8651"/>
    <cellStyle name="Calculation 2 4 2 2 3 2 2" xfId="23470"/>
    <cellStyle name="Calculation 2 4 2 2 3 2 3" xfId="24152"/>
    <cellStyle name="Calculation 2 4 2 2 3 3" xfId="16541"/>
    <cellStyle name="Calculation 2 4 2 2 3 4" xfId="35161"/>
    <cellStyle name="Calculation 2 4 2 2 4" xfId="8653"/>
    <cellStyle name="Calculation 2 4 2 2 4 2" xfId="23472"/>
    <cellStyle name="Calculation 2 4 2 2 4 3" xfId="31067"/>
    <cellStyle name="Calculation 2 4 2 2 5" xfId="16539"/>
    <cellStyle name="Calculation 2 4 2 2 6" xfId="32220"/>
    <cellStyle name="Calculation 2 4 2 3" xfId="1210"/>
    <cellStyle name="Calculation 2 4 2 3 2" xfId="1211"/>
    <cellStyle name="Calculation 2 4 2 3 2 2" xfId="8649"/>
    <cellStyle name="Calculation 2 4 2 3 2 2 2" xfId="23468"/>
    <cellStyle name="Calculation 2 4 2 3 2 2 3" xfId="32100"/>
    <cellStyle name="Calculation 2 4 2 3 2 3" xfId="16543"/>
    <cellStyle name="Calculation 2 4 2 3 2 4" xfId="34399"/>
    <cellStyle name="Calculation 2 4 2 3 3" xfId="1212"/>
    <cellStyle name="Calculation 2 4 2 3 3 2" xfId="8648"/>
    <cellStyle name="Calculation 2 4 2 3 3 2 2" xfId="23467"/>
    <cellStyle name="Calculation 2 4 2 3 3 2 3" xfId="31389"/>
    <cellStyle name="Calculation 2 4 2 3 3 3" xfId="16544"/>
    <cellStyle name="Calculation 2 4 2 3 3 4" xfId="32226"/>
    <cellStyle name="Calculation 2 4 2 3 4" xfId="8650"/>
    <cellStyle name="Calculation 2 4 2 3 4 2" xfId="23469"/>
    <cellStyle name="Calculation 2 4 2 3 4 3" xfId="24420"/>
    <cellStyle name="Calculation 2 4 2 3 5" xfId="16542"/>
    <cellStyle name="Calculation 2 4 2 3 6" xfId="33884"/>
    <cellStyle name="Calculation 2 4 2 4" xfId="1213"/>
    <cellStyle name="Calculation 2 4 2 4 2" xfId="1214"/>
    <cellStyle name="Calculation 2 4 2 4 2 2" xfId="8646"/>
    <cellStyle name="Calculation 2 4 2 4 2 2 2" xfId="23465"/>
    <cellStyle name="Calculation 2 4 2 4 2 2 3" xfId="15632"/>
    <cellStyle name="Calculation 2 4 2 4 2 3" xfId="16546"/>
    <cellStyle name="Calculation 2 4 2 4 2 4" xfId="34397"/>
    <cellStyle name="Calculation 2 4 2 4 3" xfId="1215"/>
    <cellStyle name="Calculation 2 4 2 4 3 2" xfId="8645"/>
    <cellStyle name="Calculation 2 4 2 4 3 2 2" xfId="23464"/>
    <cellStyle name="Calculation 2 4 2 4 3 2 3" xfId="24419"/>
    <cellStyle name="Calculation 2 4 2 4 3 3" xfId="16547"/>
    <cellStyle name="Calculation 2 4 2 4 3 4" xfId="32218"/>
    <cellStyle name="Calculation 2 4 2 4 4" xfId="8647"/>
    <cellStyle name="Calculation 2 4 2 4 4 2" xfId="23466"/>
    <cellStyle name="Calculation 2 4 2 4 4 3" xfId="34967"/>
    <cellStyle name="Calculation 2 4 2 4 5" xfId="16545"/>
    <cellStyle name="Calculation 2 4 2 4 6" xfId="35160"/>
    <cellStyle name="Calculation 2 4 2 5" xfId="1216"/>
    <cellStyle name="Calculation 2 4 2 5 2" xfId="1217"/>
    <cellStyle name="Calculation 2 4 2 5 2 2" xfId="8643"/>
    <cellStyle name="Calculation 2 4 2 5 2 2 2" xfId="23462"/>
    <cellStyle name="Calculation 2 4 2 5 2 2 3" xfId="31066"/>
    <cellStyle name="Calculation 2 4 2 5 2 3" xfId="16549"/>
    <cellStyle name="Calculation 2 4 2 5 2 4" xfId="30113"/>
    <cellStyle name="Calculation 2 4 2 5 3" xfId="1218"/>
    <cellStyle name="Calculation 2 4 2 5 3 2" xfId="8642"/>
    <cellStyle name="Calculation 2 4 2 5 3 2 2" xfId="23461"/>
    <cellStyle name="Calculation 2 4 2 5 3 2 3" xfId="15790"/>
    <cellStyle name="Calculation 2 4 2 5 3 3" xfId="16550"/>
    <cellStyle name="Calculation 2 4 2 5 3 4" xfId="32217"/>
    <cellStyle name="Calculation 2 4 2 5 4" xfId="8644"/>
    <cellStyle name="Calculation 2 4 2 5 4 2" xfId="23463"/>
    <cellStyle name="Calculation 2 4 2 5 4 3" xfId="31068"/>
    <cellStyle name="Calculation 2 4 2 5 5" xfId="16548"/>
    <cellStyle name="Calculation 2 4 2 5 6" xfId="20286"/>
    <cellStyle name="Calculation 2 4 2 6" xfId="1219"/>
    <cellStyle name="Calculation 2 4 2 6 2" xfId="1220"/>
    <cellStyle name="Calculation 2 4 2 6 2 2" xfId="8640"/>
    <cellStyle name="Calculation 2 4 2 6 2 2 2" xfId="23459"/>
    <cellStyle name="Calculation 2 4 2 6 2 2 3" xfId="25623"/>
    <cellStyle name="Calculation 2 4 2 6 2 3" xfId="16552"/>
    <cellStyle name="Calculation 2 4 2 6 2 4" xfId="34401"/>
    <cellStyle name="Calculation 2 4 2 6 3" xfId="1221"/>
    <cellStyle name="Calculation 2 4 2 6 3 2" xfId="8639"/>
    <cellStyle name="Calculation 2 4 2 6 3 2 2" xfId="23458"/>
    <cellStyle name="Calculation 2 4 2 6 3 2 3" xfId="32096"/>
    <cellStyle name="Calculation 2 4 2 6 3 3" xfId="16553"/>
    <cellStyle name="Calculation 2 4 2 6 3 4" xfId="35158"/>
    <cellStyle name="Calculation 2 4 2 6 4" xfId="8641"/>
    <cellStyle name="Calculation 2 4 2 6 4 2" xfId="23460"/>
    <cellStyle name="Calculation 2 4 2 6 4 3" xfId="34965"/>
    <cellStyle name="Calculation 2 4 2 6 5" xfId="16551"/>
    <cellStyle name="Calculation 2 4 2 6 6" xfId="35159"/>
    <cellStyle name="Calculation 2 4 2 7" xfId="1222"/>
    <cellStyle name="Calculation 2 4 2 7 2" xfId="8638"/>
    <cellStyle name="Calculation 2 4 2 7 2 2" xfId="23457"/>
    <cellStyle name="Calculation 2 4 2 7 2 3" xfId="34966"/>
    <cellStyle name="Calculation 2 4 2 7 3" xfId="16554"/>
    <cellStyle name="Calculation 2 4 2 7 4" xfId="30112"/>
    <cellStyle name="Calculation 2 4 2 8" xfId="1223"/>
    <cellStyle name="Calculation 2 4 2 8 2" xfId="8637"/>
    <cellStyle name="Calculation 2 4 2 8 2 2" xfId="23456"/>
    <cellStyle name="Calculation 2 4 2 8 2 3" xfId="31070"/>
    <cellStyle name="Calculation 2 4 2 8 3" xfId="16555"/>
    <cellStyle name="Calculation 2 4 2 8 4" xfId="34402"/>
    <cellStyle name="Calculation 2 4 2 9" xfId="8654"/>
    <cellStyle name="Calculation 2 4 2 9 2" xfId="23473"/>
    <cellStyle name="Calculation 2 4 2 9 3" xfId="31387"/>
    <cellStyle name="Calculation 2 4 3" xfId="1224"/>
    <cellStyle name="Calculation 2 4 3 2" xfId="1225"/>
    <cellStyle name="Calculation 2 4 3 2 2" xfId="8635"/>
    <cellStyle name="Calculation 2 4 3 2 2 2" xfId="23454"/>
    <cellStyle name="Calculation 2 4 3 2 2 3" xfId="24417"/>
    <cellStyle name="Calculation 2 4 3 2 3" xfId="16557"/>
    <cellStyle name="Calculation 2 4 3 2 4" xfId="32219"/>
    <cellStyle name="Calculation 2 4 3 3" xfId="1226"/>
    <cellStyle name="Calculation 2 4 3 3 2" xfId="8634"/>
    <cellStyle name="Calculation 2 4 3 3 2 2" xfId="23453"/>
    <cellStyle name="Calculation 2 4 3 3 2 3" xfId="31071"/>
    <cellStyle name="Calculation 2 4 3 3 3" xfId="16558"/>
    <cellStyle name="Calculation 2 4 3 3 4" xfId="30111"/>
    <cellStyle name="Calculation 2 4 3 4" xfId="8636"/>
    <cellStyle name="Calculation 2 4 3 4 2" xfId="23455"/>
    <cellStyle name="Calculation 2 4 3 4 3" xfId="19794"/>
    <cellStyle name="Calculation 2 4 3 5" xfId="16556"/>
    <cellStyle name="Calculation 2 4 3 6" xfId="34400"/>
    <cellStyle name="Calculation 2 4 4" xfId="1227"/>
    <cellStyle name="Calculation 2 4 4 2" xfId="1228"/>
    <cellStyle name="Calculation 2 4 4 2 2" xfId="8632"/>
    <cellStyle name="Calculation 2 4 4 2 2 2" xfId="23451"/>
    <cellStyle name="Calculation 2 4 4 2 2 3" xfId="34964"/>
    <cellStyle name="Calculation 2 4 4 2 3" xfId="16560"/>
    <cellStyle name="Calculation 2 4 4 2 4" xfId="30110"/>
    <cellStyle name="Calculation 2 4 4 3" xfId="1229"/>
    <cellStyle name="Calculation 2 4 4 3 2" xfId="8631"/>
    <cellStyle name="Calculation 2 4 4 3 2 2" xfId="23450"/>
    <cellStyle name="Calculation 2 4 4 3 2 3" xfId="31069"/>
    <cellStyle name="Calculation 2 4 4 3 3" xfId="16561"/>
    <cellStyle name="Calculation 2 4 4 3 4" xfId="18633"/>
    <cellStyle name="Calculation 2 4 4 4" xfId="8633"/>
    <cellStyle name="Calculation 2 4 4 4 2" xfId="23452"/>
    <cellStyle name="Calculation 2 4 4 4 3" xfId="24418"/>
    <cellStyle name="Calculation 2 4 4 5" xfId="16559"/>
    <cellStyle name="Calculation 2 4 4 6" xfId="18767"/>
    <cellStyle name="Calculation 2 4 5" xfId="1230"/>
    <cellStyle name="Calculation 2 4 5 2" xfId="1231"/>
    <cellStyle name="Calculation 2 4 5 2 2" xfId="5915"/>
    <cellStyle name="Calculation 2 4 5 2 2 2" xfId="20734"/>
    <cellStyle name="Calculation 2 4 5 2 2 3" xfId="34339"/>
    <cellStyle name="Calculation 2 4 5 2 3" xfId="16563"/>
    <cellStyle name="Calculation 2 4 5 2 4" xfId="34404"/>
    <cellStyle name="Calculation 2 4 5 3" xfId="1232"/>
    <cellStyle name="Calculation 2 4 5 3 2" xfId="5914"/>
    <cellStyle name="Calculation 2 4 5 3 2 2" xfId="20733"/>
    <cellStyle name="Calculation 2 4 5 3 2 3" xfId="15900"/>
    <cellStyle name="Calculation 2 4 5 3 3" xfId="16564"/>
    <cellStyle name="Calculation 2 4 5 3 4" xfId="35155"/>
    <cellStyle name="Calculation 2 4 5 4" xfId="8630"/>
    <cellStyle name="Calculation 2 4 5 4 2" xfId="23449"/>
    <cellStyle name="Calculation 2 4 5 4 3" xfId="27156"/>
    <cellStyle name="Calculation 2 4 5 5" xfId="16562"/>
    <cellStyle name="Calculation 2 4 5 6" xfId="35156"/>
    <cellStyle name="Calculation 2 4 6" xfId="1233"/>
    <cellStyle name="Calculation 2 4 6 2" xfId="1234"/>
    <cellStyle name="Calculation 2 4 6 2 2" xfId="8628"/>
    <cellStyle name="Calculation 2 4 6 2 2 2" xfId="23447"/>
    <cellStyle name="Calculation 2 4 6 2 2 3" xfId="19793"/>
    <cellStyle name="Calculation 2 4 6 2 3" xfId="16566"/>
    <cellStyle name="Calculation 2 4 6 2 4" xfId="34405"/>
    <cellStyle name="Calculation 2 4 6 3" xfId="1235"/>
    <cellStyle name="Calculation 2 4 6 3 2" xfId="8627"/>
    <cellStyle name="Calculation 2 4 6 3 2 2" xfId="23446"/>
    <cellStyle name="Calculation 2 4 6 3 2 3" xfId="32097"/>
    <cellStyle name="Calculation 2 4 6 3 3" xfId="16567"/>
    <cellStyle name="Calculation 2 4 6 3 4" xfId="18700"/>
    <cellStyle name="Calculation 2 4 6 4" xfId="8629"/>
    <cellStyle name="Calculation 2 4 6 4 2" xfId="23448"/>
    <cellStyle name="Calculation 2 4 6 4 3" xfId="34962"/>
    <cellStyle name="Calculation 2 4 6 5" xfId="16565"/>
    <cellStyle name="Calculation 2 4 6 6" xfId="30109"/>
    <cellStyle name="Calculation 2 4 7" xfId="1236"/>
    <cellStyle name="Calculation 2 4 7 2" xfId="1237"/>
    <cellStyle name="Calculation 2 4 7 2 2" xfId="8625"/>
    <cellStyle name="Calculation 2 4 7 2 2 2" xfId="23444"/>
    <cellStyle name="Calculation 2 4 7 2 2 3" xfId="31073"/>
    <cellStyle name="Calculation 2 4 7 2 3" xfId="16569"/>
    <cellStyle name="Calculation 2 4 7 2 4" xfId="34403"/>
    <cellStyle name="Calculation 2 4 7 3" xfId="1238"/>
    <cellStyle name="Calculation 2 4 7 3 2" xfId="8624"/>
    <cellStyle name="Calculation 2 4 7 3 2 2" xfId="23443"/>
    <cellStyle name="Calculation 2 4 7 3 2 3" xfId="19792"/>
    <cellStyle name="Calculation 2 4 7 3 3" xfId="16570"/>
    <cellStyle name="Calculation 2 4 7 3 4" xfId="32215"/>
    <cellStyle name="Calculation 2 4 7 4" xfId="8626"/>
    <cellStyle name="Calculation 2 4 7 4 2" xfId="23445"/>
    <cellStyle name="Calculation 2 4 7 4 3" xfId="34963"/>
    <cellStyle name="Calculation 2 4 7 5" xfId="16568"/>
    <cellStyle name="Calculation 2 4 7 6" xfId="35154"/>
    <cellStyle name="Calculation 2 4 8" xfId="1239"/>
    <cellStyle name="Calculation 2 4 8 2" xfId="8623"/>
    <cellStyle name="Calculation 2 4 8 2 2" xfId="23442"/>
    <cellStyle name="Calculation 2 4 8 2 3" xfId="24416"/>
    <cellStyle name="Calculation 2 4 8 3" xfId="16571"/>
    <cellStyle name="Calculation 2 4 8 4" xfId="30108"/>
    <cellStyle name="Calculation 2 4 9" xfId="1240"/>
    <cellStyle name="Calculation 2 4 9 2" xfId="8622"/>
    <cellStyle name="Calculation 2 4 9 2 2" xfId="23441"/>
    <cellStyle name="Calculation 2 4 9 2 3" xfId="31074"/>
    <cellStyle name="Calculation 2 4 9 3" xfId="16572"/>
    <cellStyle name="Calculation 2 4 9 4" xfId="34406"/>
    <cellStyle name="Calculation 2 40" xfId="10943"/>
    <cellStyle name="Calculation 2 40 2" xfId="10944"/>
    <cellStyle name="Calculation 2 40 2 2" xfId="25218"/>
    <cellStyle name="Calculation 2 40 2 3" xfId="30840"/>
    <cellStyle name="Calculation 2 40 3" xfId="25217"/>
    <cellStyle name="Calculation 2 40 4" xfId="31428"/>
    <cellStyle name="Calculation 2 41" xfId="10945"/>
    <cellStyle name="Calculation 2 41 2" xfId="10946"/>
    <cellStyle name="Calculation 2 41 2 2" xfId="25220"/>
    <cellStyle name="Calculation 2 41 2 3" xfId="30839"/>
    <cellStyle name="Calculation 2 41 3" xfId="25219"/>
    <cellStyle name="Calculation 2 41 4" xfId="32460"/>
    <cellStyle name="Calculation 2 42" xfId="10947"/>
    <cellStyle name="Calculation 2 42 2" xfId="10948"/>
    <cellStyle name="Calculation 2 42 2 2" xfId="25222"/>
    <cellStyle name="Calculation 2 42 2 3" xfId="31411"/>
    <cellStyle name="Calculation 2 42 3" xfId="25221"/>
    <cellStyle name="Calculation 2 42 4" xfId="32157"/>
    <cellStyle name="Calculation 2 43" xfId="10949"/>
    <cellStyle name="Calculation 2 43 2" xfId="10950"/>
    <cellStyle name="Calculation 2 43 2 2" xfId="25224"/>
    <cellStyle name="Calculation 2 43 2 3" xfId="19245"/>
    <cellStyle name="Calculation 2 43 3" xfId="25223"/>
    <cellStyle name="Calculation 2 43 4" xfId="30346"/>
    <cellStyle name="Calculation 2 44" xfId="10951"/>
    <cellStyle name="Calculation 2 44 2" xfId="25225"/>
    <cellStyle name="Calculation 2 44 3" xfId="19244"/>
    <cellStyle name="Calculation 2 45" xfId="1005"/>
    <cellStyle name="Calculation 2 45 2" xfId="16337"/>
    <cellStyle name="Calculation 2 45 3" xfId="32026"/>
    <cellStyle name="Calculation 2 46" xfId="15344"/>
    <cellStyle name="Calculation 2 46 2" xfId="29552"/>
    <cellStyle name="Calculation 2 46 3" xfId="45699"/>
    <cellStyle name="Calculation 2 47" xfId="46031"/>
    <cellStyle name="Calculation 2 5" xfId="1241"/>
    <cellStyle name="Calculation 2 5 10" xfId="10952"/>
    <cellStyle name="Calculation 2 5 10 2" xfId="25226"/>
    <cellStyle name="Calculation 2 5 10 3" xfId="30841"/>
    <cellStyle name="Calculation 2 5 11" xfId="16573"/>
    <cellStyle name="Calculation 2 5 12" xfId="32214"/>
    <cellStyle name="Calculation 2 5 2" xfId="1242"/>
    <cellStyle name="Calculation 2 5 2 2" xfId="1243"/>
    <cellStyle name="Calculation 2 5 2 2 2" xfId="8619"/>
    <cellStyle name="Calculation 2 5 2 2 2 2" xfId="23438"/>
    <cellStyle name="Calculation 2 5 2 2 2 3" xfId="31072"/>
    <cellStyle name="Calculation 2 5 2 2 3" xfId="16575"/>
    <cellStyle name="Calculation 2 5 2 2 4" xfId="33883"/>
    <cellStyle name="Calculation 2 5 2 3" xfId="1244"/>
    <cellStyle name="Calculation 2 5 2 3 2" xfId="8618"/>
    <cellStyle name="Calculation 2 5 2 3 2 2" xfId="23437"/>
    <cellStyle name="Calculation 2 5 2 3 2 3" xfId="25622"/>
    <cellStyle name="Calculation 2 5 2 3 3" xfId="16576"/>
    <cellStyle name="Calculation 2 5 2 3 4" xfId="35152"/>
    <cellStyle name="Calculation 2 5 2 4" xfId="8620"/>
    <cellStyle name="Calculation 2 5 2 4 2" xfId="23439"/>
    <cellStyle name="Calculation 2 5 2 4 3" xfId="34961"/>
    <cellStyle name="Calculation 2 5 2 5" xfId="10953"/>
    <cellStyle name="Calculation 2 5 2 5 2" xfId="25227"/>
    <cellStyle name="Calculation 2 5 2 5 3" xfId="32159"/>
    <cellStyle name="Calculation 2 5 2 6" xfId="16574"/>
    <cellStyle name="Calculation 2 5 2 7" xfId="35153"/>
    <cellStyle name="Calculation 2 5 3" xfId="1245"/>
    <cellStyle name="Calculation 2 5 3 2" xfId="1246"/>
    <cellStyle name="Calculation 2 5 3 2 2" xfId="8616"/>
    <cellStyle name="Calculation 2 5 3 2 2 2" xfId="23435"/>
    <cellStyle name="Calculation 2 5 3 2 2 3" xfId="19791"/>
    <cellStyle name="Calculation 2 5 3 2 3" xfId="16578"/>
    <cellStyle name="Calculation 2 5 3 2 4" xfId="17955"/>
    <cellStyle name="Calculation 2 5 3 3" xfId="1247"/>
    <cellStyle name="Calculation 2 5 3 3 2" xfId="8615"/>
    <cellStyle name="Calculation 2 5 3 3 2 2" xfId="23434"/>
    <cellStyle name="Calculation 2 5 3 3 2 3" xfId="32093"/>
    <cellStyle name="Calculation 2 5 3 3 3" xfId="16579"/>
    <cellStyle name="Calculation 2 5 3 3 4" xfId="18632"/>
    <cellStyle name="Calculation 2 5 3 4" xfId="8617"/>
    <cellStyle name="Calculation 2 5 3 4 2" xfId="23436"/>
    <cellStyle name="Calculation 2 5 3 4 3" xfId="34959"/>
    <cellStyle name="Calculation 2 5 3 5" xfId="16577"/>
    <cellStyle name="Calculation 2 5 3 6" xfId="34407"/>
    <cellStyle name="Calculation 2 5 4" xfId="1248"/>
    <cellStyle name="Calculation 2 5 4 2" xfId="1249"/>
    <cellStyle name="Calculation 2 5 4 2 2" xfId="8613"/>
    <cellStyle name="Calculation 2 5 4 2 2 2" xfId="23432"/>
    <cellStyle name="Calculation 2 5 4 2 2 3" xfId="31076"/>
    <cellStyle name="Calculation 2 5 4 2 3" xfId="16581"/>
    <cellStyle name="Calculation 2 5 4 2 4" xfId="30107"/>
    <cellStyle name="Calculation 2 5 4 3" xfId="1250"/>
    <cellStyle name="Calculation 2 5 4 3 2" xfId="8612"/>
    <cellStyle name="Calculation 2 5 4 3 2 2" xfId="23431"/>
    <cellStyle name="Calculation 2 5 4 3 2 3" xfId="34958"/>
    <cellStyle name="Calculation 2 5 4 3 3" xfId="16582"/>
    <cellStyle name="Calculation 2 5 4 3 4" xfId="32216"/>
    <cellStyle name="Calculation 2 5 4 4" xfId="8614"/>
    <cellStyle name="Calculation 2 5 4 4 2" xfId="23433"/>
    <cellStyle name="Calculation 2 5 4 4 3" xfId="34960"/>
    <cellStyle name="Calculation 2 5 4 5" xfId="16580"/>
    <cellStyle name="Calculation 2 5 4 6" xfId="35151"/>
    <cellStyle name="Calculation 2 5 5" xfId="1251"/>
    <cellStyle name="Calculation 2 5 5 2" xfId="1252"/>
    <cellStyle name="Calculation 2 5 5 2 2" xfId="8610"/>
    <cellStyle name="Calculation 2 5 5 2 2 2" xfId="23429"/>
    <cellStyle name="Calculation 2 5 5 2 2 3" xfId="24414"/>
    <cellStyle name="Calculation 2 5 5 2 3" xfId="16584"/>
    <cellStyle name="Calculation 2 5 5 2 4" xfId="30105"/>
    <cellStyle name="Calculation 2 5 5 3" xfId="1253"/>
    <cellStyle name="Calculation 2 5 5 3 2" xfId="8609"/>
    <cellStyle name="Calculation 2 5 5 3 2 2" xfId="23428"/>
    <cellStyle name="Calculation 2 5 5 3 2 3" xfId="24428"/>
    <cellStyle name="Calculation 2 5 5 3 3" xfId="16585"/>
    <cellStyle name="Calculation 2 5 5 3 4" xfId="35149"/>
    <cellStyle name="Calculation 2 5 5 4" xfId="8611"/>
    <cellStyle name="Calculation 2 5 5 4 2" xfId="23430"/>
    <cellStyle name="Calculation 2 5 5 4 3" xfId="19790"/>
    <cellStyle name="Calculation 2 5 5 5" xfId="16583"/>
    <cellStyle name="Calculation 2 5 5 6" xfId="30106"/>
    <cellStyle name="Calculation 2 5 6" xfId="1254"/>
    <cellStyle name="Calculation 2 5 6 2" xfId="1255"/>
    <cellStyle name="Calculation 2 5 6 2 2" xfId="8607"/>
    <cellStyle name="Calculation 2 5 6 2 2 2" xfId="23426"/>
    <cellStyle name="Calculation 2 5 6 2 2 3" xfId="31075"/>
    <cellStyle name="Calculation 2 5 6 2 3" xfId="16587"/>
    <cellStyle name="Calculation 2 5 6 2 4" xfId="34409"/>
    <cellStyle name="Calculation 2 5 6 3" xfId="1256"/>
    <cellStyle name="Calculation 2 5 6 3 2" xfId="8606"/>
    <cellStyle name="Calculation 2 5 6 3 2 2" xfId="23425"/>
    <cellStyle name="Calculation 2 5 6 3 2 3" xfId="34957"/>
    <cellStyle name="Calculation 2 5 6 3 3" xfId="16588"/>
    <cellStyle name="Calculation 2 5 6 3 4" xfId="18565"/>
    <cellStyle name="Calculation 2 5 6 4" xfId="8608"/>
    <cellStyle name="Calculation 2 5 6 4 2" xfId="23427"/>
    <cellStyle name="Calculation 2 5 6 4 3" xfId="31077"/>
    <cellStyle name="Calculation 2 5 6 5" xfId="16586"/>
    <cellStyle name="Calculation 2 5 6 6" xfId="35150"/>
    <cellStyle name="Calculation 2 5 7" xfId="1257"/>
    <cellStyle name="Calculation 2 5 7 2" xfId="8605"/>
    <cellStyle name="Calculation 2 5 7 2 2" xfId="23424"/>
    <cellStyle name="Calculation 2 5 7 2 3" xfId="31078"/>
    <cellStyle name="Calculation 2 5 7 3" xfId="16589"/>
    <cellStyle name="Calculation 2 5 7 4" xfId="30104"/>
    <cellStyle name="Calculation 2 5 8" xfId="1258"/>
    <cellStyle name="Calculation 2 5 8 2" xfId="8604"/>
    <cellStyle name="Calculation 2 5 8 2 2" xfId="23423"/>
    <cellStyle name="Calculation 2 5 8 2 3" xfId="34956"/>
    <cellStyle name="Calculation 2 5 8 3" xfId="16590"/>
    <cellStyle name="Calculation 2 5 8 4" xfId="30103"/>
    <cellStyle name="Calculation 2 5 9" xfId="8621"/>
    <cellStyle name="Calculation 2 5 9 2" xfId="23440"/>
    <cellStyle name="Calculation 2 5 9 3" xfId="32095"/>
    <cellStyle name="Calculation 2 6" xfId="1259"/>
    <cellStyle name="Calculation 2 6 2" xfId="1260"/>
    <cellStyle name="Calculation 2 6 2 2" xfId="8602"/>
    <cellStyle name="Calculation 2 6 2 2 2" xfId="23421"/>
    <cellStyle name="Calculation 2 6 2 2 3" xfId="31608"/>
    <cellStyle name="Calculation 2 6 2 3" xfId="10955"/>
    <cellStyle name="Calculation 2 6 2 3 2" xfId="25229"/>
    <cellStyle name="Calculation 2 6 2 3 3" xfId="24479"/>
    <cellStyle name="Calculation 2 6 2 4" xfId="16592"/>
    <cellStyle name="Calculation 2 6 2 5" xfId="18498"/>
    <cellStyle name="Calculation 2 6 3" xfId="1261"/>
    <cellStyle name="Calculation 2 6 3 2" xfId="8601"/>
    <cellStyle name="Calculation 2 6 3 2 2" xfId="23420"/>
    <cellStyle name="Calculation 2 6 3 2 3" xfId="24153"/>
    <cellStyle name="Calculation 2 6 3 3" xfId="16593"/>
    <cellStyle name="Calculation 2 6 3 4" xfId="30102"/>
    <cellStyle name="Calculation 2 6 4" xfId="8603"/>
    <cellStyle name="Calculation 2 6 4 2" xfId="23422"/>
    <cellStyle name="Calculation 2 6 4 3" xfId="24415"/>
    <cellStyle name="Calculation 2 6 5" xfId="10954"/>
    <cellStyle name="Calculation 2 6 5 2" xfId="25228"/>
    <cellStyle name="Calculation 2 6 5 3" xfId="17097"/>
    <cellStyle name="Calculation 2 6 6" xfId="16591"/>
    <cellStyle name="Calculation 2 6 7" xfId="35140"/>
    <cellStyle name="Calculation 2 7" xfId="1262"/>
    <cellStyle name="Calculation 2 7 2" xfId="1263"/>
    <cellStyle name="Calculation 2 7 2 2" xfId="8599"/>
    <cellStyle name="Calculation 2 7 2 2 2" xfId="23418"/>
    <cellStyle name="Calculation 2 7 2 2 3" xfId="17084"/>
    <cellStyle name="Calculation 2 7 2 3" xfId="10957"/>
    <cellStyle name="Calculation 2 7 2 3 2" xfId="25231"/>
    <cellStyle name="Calculation 2 7 2 3 3" xfId="32464"/>
    <cellStyle name="Calculation 2 7 2 4" xfId="16595"/>
    <cellStyle name="Calculation 2 7 2 5" xfId="17936"/>
    <cellStyle name="Calculation 2 7 3" xfId="1264"/>
    <cellStyle name="Calculation 2 7 3 2" xfId="8598"/>
    <cellStyle name="Calculation 2 7 3 2 2" xfId="23417"/>
    <cellStyle name="Calculation 2 7 3 2 3" xfId="24413"/>
    <cellStyle name="Calculation 2 7 3 3" xfId="16596"/>
    <cellStyle name="Calculation 2 7 3 4" xfId="35147"/>
    <cellStyle name="Calculation 2 7 4" xfId="8600"/>
    <cellStyle name="Calculation 2 7 4 2" xfId="23419"/>
    <cellStyle name="Calculation 2 7 4 3" xfId="34955"/>
    <cellStyle name="Calculation 2 7 5" xfId="10956"/>
    <cellStyle name="Calculation 2 7 5 2" xfId="25230"/>
    <cellStyle name="Calculation 2 7 5 3" xfId="31412"/>
    <cellStyle name="Calculation 2 7 6" xfId="16594"/>
    <cellStyle name="Calculation 2 7 7" xfId="32247"/>
    <cellStyle name="Calculation 2 8" xfId="1265"/>
    <cellStyle name="Calculation 2 8 2" xfId="1266"/>
    <cellStyle name="Calculation 2 8 2 2" xfId="8596"/>
    <cellStyle name="Calculation 2 8 2 2 2" xfId="23415"/>
    <cellStyle name="Calculation 2 8 2 2 3" xfId="24154"/>
    <cellStyle name="Calculation 2 8 2 3" xfId="10959"/>
    <cellStyle name="Calculation 2 8 2 3 2" xfId="25233"/>
    <cellStyle name="Calculation 2 8 2 3 3" xfId="30167"/>
    <cellStyle name="Calculation 2 8 2 4" xfId="16598"/>
    <cellStyle name="Calculation 2 8 2 5" xfId="30101"/>
    <cellStyle name="Calculation 2 8 3" xfId="1267"/>
    <cellStyle name="Calculation 2 8 3 2" xfId="8595"/>
    <cellStyle name="Calculation 2 8 3 2 2" xfId="23414"/>
    <cellStyle name="Calculation 2 8 3 2 3" xfId="31385"/>
    <cellStyle name="Calculation 2 8 3 3" xfId="16599"/>
    <cellStyle name="Calculation 2 8 3 4" xfId="32212"/>
    <cellStyle name="Calculation 2 8 4" xfId="8597"/>
    <cellStyle name="Calculation 2 8 4 2" xfId="23416"/>
    <cellStyle name="Calculation 2 8 4 3" xfId="32094"/>
    <cellStyle name="Calculation 2 8 5" xfId="10958"/>
    <cellStyle name="Calculation 2 8 5 2" xfId="25232"/>
    <cellStyle name="Calculation 2 8 5 3" xfId="32161"/>
    <cellStyle name="Calculation 2 8 6" xfId="16597"/>
    <cellStyle name="Calculation 2 8 7" xfId="30844"/>
    <cellStyle name="Calculation 2 9" xfId="1268"/>
    <cellStyle name="Calculation 2 9 2" xfId="8594"/>
    <cellStyle name="Calculation 2 9 2 2" xfId="10961"/>
    <cellStyle name="Calculation 2 9 2 2 2" xfId="25235"/>
    <cellStyle name="Calculation 2 9 2 2 3" xfId="30168"/>
    <cellStyle name="Calculation 2 9 2 3" xfId="23413"/>
    <cellStyle name="Calculation 2 9 2 4" xfId="34954"/>
    <cellStyle name="Calculation 2 9 3" xfId="10960"/>
    <cellStyle name="Calculation 2 9 3 2" xfId="25234"/>
    <cellStyle name="Calculation 2 9 3 3" xfId="17098"/>
    <cellStyle name="Calculation 2 9 4" xfId="16600"/>
    <cellStyle name="Calculation 2 9 5" xfId="32006"/>
    <cellStyle name="Calculation 3" xfId="165"/>
    <cellStyle name="Calculation 3 10" xfId="8593"/>
    <cellStyle name="Calculation 3 10 2" xfId="10964"/>
    <cellStyle name="Calculation 3 10 2 2" xfId="25238"/>
    <cellStyle name="Calculation 3 10 2 3" xfId="24488"/>
    <cellStyle name="Calculation 3 10 3" xfId="10963"/>
    <cellStyle name="Calculation 3 10 3 2" xfId="25237"/>
    <cellStyle name="Calculation 3 10 3 3" xfId="19246"/>
    <cellStyle name="Calculation 3 10 4" xfId="23412"/>
    <cellStyle name="Calculation 3 10 5" xfId="19789"/>
    <cellStyle name="Calculation 3 11" xfId="10965"/>
    <cellStyle name="Calculation 3 11 2" xfId="10966"/>
    <cellStyle name="Calculation 3 11 2 2" xfId="25240"/>
    <cellStyle name="Calculation 3 11 2 3" xfId="31415"/>
    <cellStyle name="Calculation 3 11 3" xfId="25239"/>
    <cellStyle name="Calculation 3 11 4" xfId="35079"/>
    <cellStyle name="Calculation 3 12" xfId="10967"/>
    <cellStyle name="Calculation 3 12 2" xfId="10968"/>
    <cellStyle name="Calculation 3 12 2 2" xfId="25242"/>
    <cellStyle name="Calculation 3 12 2 3" xfId="31413"/>
    <cellStyle name="Calculation 3 12 3" xfId="25241"/>
    <cellStyle name="Calculation 3 12 4" xfId="30347"/>
    <cellStyle name="Calculation 3 13" xfId="10969"/>
    <cellStyle name="Calculation 3 13 2" xfId="10970"/>
    <cellStyle name="Calculation 3 13 2 2" xfId="25244"/>
    <cellStyle name="Calculation 3 13 2 3" xfId="32160"/>
    <cellStyle name="Calculation 3 13 3" xfId="25243"/>
    <cellStyle name="Calculation 3 13 4" xfId="32463"/>
    <cellStyle name="Calculation 3 14" xfId="10971"/>
    <cellStyle name="Calculation 3 14 2" xfId="10972"/>
    <cellStyle name="Calculation 3 14 2 2" xfId="25246"/>
    <cellStyle name="Calculation 3 14 2 3" xfId="17099"/>
    <cellStyle name="Calculation 3 14 3" xfId="25245"/>
    <cellStyle name="Calculation 3 14 4" xfId="24480"/>
    <cellStyle name="Calculation 3 15" xfId="10973"/>
    <cellStyle name="Calculation 3 15 2" xfId="10974"/>
    <cellStyle name="Calculation 3 15 2 2" xfId="25248"/>
    <cellStyle name="Calculation 3 15 2 3" xfId="19248"/>
    <cellStyle name="Calculation 3 15 3" xfId="25247"/>
    <cellStyle name="Calculation 3 15 4" xfId="30838"/>
    <cellStyle name="Calculation 3 16" xfId="10975"/>
    <cellStyle name="Calculation 3 16 2" xfId="10976"/>
    <cellStyle name="Calculation 3 16 2 2" xfId="25250"/>
    <cellStyle name="Calculation 3 16 2 3" xfId="35084"/>
    <cellStyle name="Calculation 3 16 3" xfId="25249"/>
    <cellStyle name="Calculation 3 16 4" xfId="19247"/>
    <cellStyle name="Calculation 3 17" xfId="10977"/>
    <cellStyle name="Calculation 3 17 2" xfId="10978"/>
    <cellStyle name="Calculation 3 17 2 2" xfId="25252"/>
    <cellStyle name="Calculation 3 17 2 3" xfId="31414"/>
    <cellStyle name="Calculation 3 17 3" xfId="25251"/>
    <cellStyle name="Calculation 3 17 4" xfId="30348"/>
    <cellStyle name="Calculation 3 18" xfId="10979"/>
    <cellStyle name="Calculation 3 18 2" xfId="10980"/>
    <cellStyle name="Calculation 3 18 2 2" xfId="25254"/>
    <cellStyle name="Calculation 3 18 2 3" xfId="24092"/>
    <cellStyle name="Calculation 3 18 3" xfId="25253"/>
    <cellStyle name="Calculation 3 18 4" xfId="32164"/>
    <cellStyle name="Calculation 3 19" xfId="10981"/>
    <cellStyle name="Calculation 3 19 2" xfId="10982"/>
    <cellStyle name="Calculation 3 19 2 2" xfId="25256"/>
    <cellStyle name="Calculation 3 19 2 3" xfId="24481"/>
    <cellStyle name="Calculation 3 19 3" xfId="25255"/>
    <cellStyle name="Calculation 3 19 4" xfId="24482"/>
    <cellStyle name="Calculation 3 2" xfId="1270"/>
    <cellStyle name="Calculation 3 2 10" xfId="10984"/>
    <cellStyle name="Calculation 3 2 10 2" xfId="10985"/>
    <cellStyle name="Calculation 3 2 10 2 2" xfId="25259"/>
    <cellStyle name="Calculation 3 2 10 2 3" xfId="17100"/>
    <cellStyle name="Calculation 3 2 10 3" xfId="25258"/>
    <cellStyle name="Calculation 3 2 10 4" xfId="30837"/>
    <cellStyle name="Calculation 3 2 11" xfId="10986"/>
    <cellStyle name="Calculation 3 2 11 2" xfId="10987"/>
    <cellStyle name="Calculation 3 2 11 2 2" xfId="25261"/>
    <cellStyle name="Calculation 3 2 11 2 3" xfId="32163"/>
    <cellStyle name="Calculation 3 2 11 3" xfId="25260"/>
    <cellStyle name="Calculation 3 2 11 4" xfId="32465"/>
    <cellStyle name="Calculation 3 2 12" xfId="10988"/>
    <cellStyle name="Calculation 3 2 12 2" xfId="10989"/>
    <cellStyle name="Calculation 3 2 12 2 2" xfId="25263"/>
    <cellStyle name="Calculation 3 2 12 2 3" xfId="19249"/>
    <cellStyle name="Calculation 3 2 12 3" xfId="25262"/>
    <cellStyle name="Calculation 3 2 12 4" xfId="30842"/>
    <cellStyle name="Calculation 3 2 13" xfId="10990"/>
    <cellStyle name="Calculation 3 2 13 2" xfId="10991"/>
    <cellStyle name="Calculation 3 2 13 2 2" xfId="25265"/>
    <cellStyle name="Calculation 3 2 13 2 3" xfId="31418"/>
    <cellStyle name="Calculation 3 2 13 3" xfId="25264"/>
    <cellStyle name="Calculation 3 2 13 4" xfId="35078"/>
    <cellStyle name="Calculation 3 2 14" xfId="10992"/>
    <cellStyle name="Calculation 3 2 14 2" xfId="10993"/>
    <cellStyle name="Calculation 3 2 14 2 2" xfId="25267"/>
    <cellStyle name="Calculation 3 2 14 2 3" xfId="24483"/>
    <cellStyle name="Calculation 3 2 14 3" xfId="25266"/>
    <cellStyle name="Calculation 3 2 14 4" xfId="19250"/>
    <cellStyle name="Calculation 3 2 15" xfId="10994"/>
    <cellStyle name="Calculation 3 2 15 2" xfId="10995"/>
    <cellStyle name="Calculation 3 2 15 2 2" xfId="25269"/>
    <cellStyle name="Calculation 3 2 15 2 3" xfId="31416"/>
    <cellStyle name="Calculation 3 2 15 3" xfId="25268"/>
    <cellStyle name="Calculation 3 2 15 4" xfId="32162"/>
    <cellStyle name="Calculation 3 2 16" xfId="10996"/>
    <cellStyle name="Calculation 3 2 16 2" xfId="10997"/>
    <cellStyle name="Calculation 3 2 16 2 2" xfId="25271"/>
    <cellStyle name="Calculation 3 2 16 2 3" xfId="32466"/>
    <cellStyle name="Calculation 3 2 16 3" xfId="25270"/>
    <cellStyle name="Calculation 3 2 16 4" xfId="35080"/>
    <cellStyle name="Calculation 3 2 17" xfId="10998"/>
    <cellStyle name="Calculation 3 2 17 2" xfId="10999"/>
    <cellStyle name="Calculation 3 2 17 2 2" xfId="25273"/>
    <cellStyle name="Calculation 3 2 17 2 3" xfId="32180"/>
    <cellStyle name="Calculation 3 2 17 3" xfId="25272"/>
    <cellStyle name="Calculation 3 2 17 4" xfId="32458"/>
    <cellStyle name="Calculation 3 2 18" xfId="11000"/>
    <cellStyle name="Calculation 3 2 18 2" xfId="11001"/>
    <cellStyle name="Calculation 3 2 18 2 2" xfId="25275"/>
    <cellStyle name="Calculation 3 2 18 2 3" xfId="24093"/>
    <cellStyle name="Calculation 3 2 18 3" xfId="25274"/>
    <cellStyle name="Calculation 3 2 18 4" xfId="35081"/>
    <cellStyle name="Calculation 3 2 19" xfId="11002"/>
    <cellStyle name="Calculation 3 2 19 2" xfId="11003"/>
    <cellStyle name="Calculation 3 2 19 2 2" xfId="25277"/>
    <cellStyle name="Calculation 3 2 19 2 3" xfId="31417"/>
    <cellStyle name="Calculation 3 2 19 3" xfId="25276"/>
    <cellStyle name="Calculation 3 2 19 4" xfId="35082"/>
    <cellStyle name="Calculation 3 2 2" xfId="1271"/>
    <cellStyle name="Calculation 3 2 2 10" xfId="8591"/>
    <cellStyle name="Calculation 3 2 2 10 2" xfId="23410"/>
    <cellStyle name="Calculation 3 2 2 10 3" xfId="32092"/>
    <cellStyle name="Calculation 3 2 2 11" xfId="11004"/>
    <cellStyle name="Calculation 3 2 2 11 2" xfId="25278"/>
    <cellStyle name="Calculation 3 2 2 11 3" xfId="17101"/>
    <cellStyle name="Calculation 3 2 2 12" xfId="16603"/>
    <cellStyle name="Calculation 3 2 2 13" xfId="35146"/>
    <cellStyle name="Calculation 3 2 2 2" xfId="1272"/>
    <cellStyle name="Calculation 3 2 2 2 10" xfId="11005"/>
    <cellStyle name="Calculation 3 2 2 2 10 2" xfId="25279"/>
    <cellStyle name="Calculation 3 2 2 2 10 3" xfId="24485"/>
    <cellStyle name="Calculation 3 2 2 2 11" xfId="16604"/>
    <cellStyle name="Calculation 3 2 2 2 12" xfId="30100"/>
    <cellStyle name="Calculation 3 2 2 2 2" xfId="1273"/>
    <cellStyle name="Calculation 3 2 2 2 2 2" xfId="1274"/>
    <cellStyle name="Calculation 3 2 2 2 2 2 2" xfId="8588"/>
    <cellStyle name="Calculation 3 2 2 2 2 2 2 2" xfId="23407"/>
    <cellStyle name="Calculation 3 2 2 2 2 2 2 3" xfId="31609"/>
    <cellStyle name="Calculation 3 2 2 2 2 2 3" xfId="16606"/>
    <cellStyle name="Calculation 3 2 2 2 2 2 4" xfId="30099"/>
    <cellStyle name="Calculation 3 2 2 2 2 3" xfId="1275"/>
    <cellStyle name="Calculation 3 2 2 2 2 3 2" xfId="8587"/>
    <cellStyle name="Calculation 3 2 2 2 2 3 2 2" xfId="23406"/>
    <cellStyle name="Calculation 3 2 2 2 2 3 2 3" xfId="34952"/>
    <cellStyle name="Calculation 3 2 2 2 2 3 3" xfId="16607"/>
    <cellStyle name="Calculation 3 2 2 2 2 3 4" xfId="34413"/>
    <cellStyle name="Calculation 3 2 2 2 2 4" xfId="8589"/>
    <cellStyle name="Calculation 3 2 2 2 2 4 2" xfId="23408"/>
    <cellStyle name="Calculation 3 2 2 2 2 4 3" xfId="32090"/>
    <cellStyle name="Calculation 3 2 2 2 2 5" xfId="16605"/>
    <cellStyle name="Calculation 3 2 2 2 2 6" xfId="35145"/>
    <cellStyle name="Calculation 3 2 2 2 3" xfId="1276"/>
    <cellStyle name="Calculation 3 2 2 2 3 2" xfId="1277"/>
    <cellStyle name="Calculation 3 2 2 2 3 2 2" xfId="8585"/>
    <cellStyle name="Calculation 3 2 2 2 3 2 2 2" xfId="23404"/>
    <cellStyle name="Calculation 3 2 2 2 3 2 2 3" xfId="17083"/>
    <cellStyle name="Calculation 3 2 2 2 3 2 3" xfId="16609"/>
    <cellStyle name="Calculation 3 2 2 2 3 2 4" xfId="35144"/>
    <cellStyle name="Calculation 3 2 2 2 3 3" xfId="1278"/>
    <cellStyle name="Calculation 3 2 2 2 3 3 2" xfId="8584"/>
    <cellStyle name="Calculation 3 2 2 2 3 3 2 2" xfId="23403"/>
    <cellStyle name="Calculation 3 2 2 2 3 3 2 3" xfId="24411"/>
    <cellStyle name="Calculation 3 2 2 2 3 3 3" xfId="16610"/>
    <cellStyle name="Calculation 3 2 2 2 3 3 4" xfId="30098"/>
    <cellStyle name="Calculation 3 2 2 2 3 4" xfId="8586"/>
    <cellStyle name="Calculation 3 2 2 2 3 4 2" xfId="23405"/>
    <cellStyle name="Calculation 3 2 2 2 3 4 3" xfId="34984"/>
    <cellStyle name="Calculation 3 2 2 2 3 5" xfId="16608"/>
    <cellStyle name="Calculation 3 2 2 2 3 6" xfId="32211"/>
    <cellStyle name="Calculation 3 2 2 2 4" xfId="1279"/>
    <cellStyle name="Calculation 3 2 2 2 4 2" xfId="1280"/>
    <cellStyle name="Calculation 3 2 2 2 4 2 2" xfId="8582"/>
    <cellStyle name="Calculation 3 2 2 2 4 2 2 2" xfId="23401"/>
    <cellStyle name="Calculation 3 2 2 2 4 2 2 3" xfId="31384"/>
    <cellStyle name="Calculation 3 2 2 2 4 2 3" xfId="16612"/>
    <cellStyle name="Calculation 3 2 2 2 4 2 4" xfId="34414"/>
    <cellStyle name="Calculation 3 2 2 2 4 3" xfId="1281"/>
    <cellStyle name="Calculation 3 2 2 2 4 3 2" xfId="8581"/>
    <cellStyle name="Calculation 3 2 2 2 4 3 2 2" xfId="23400"/>
    <cellStyle name="Calculation 3 2 2 2 4 3 2 3" xfId="31386"/>
    <cellStyle name="Calculation 3 2 2 2 4 3 3" xfId="16613"/>
    <cellStyle name="Calculation 3 2 2 2 4 3 4" xfId="34412"/>
    <cellStyle name="Calculation 3 2 2 2 4 4" xfId="8583"/>
    <cellStyle name="Calculation 3 2 2 2 4 4 2" xfId="23402"/>
    <cellStyle name="Calculation 3 2 2 2 4 4 3" xfId="31607"/>
    <cellStyle name="Calculation 3 2 2 2 4 5" xfId="16611"/>
    <cellStyle name="Calculation 3 2 2 2 4 6" xfId="15735"/>
    <cellStyle name="Calculation 3 2 2 2 5" xfId="1282"/>
    <cellStyle name="Calculation 3 2 2 2 5 2" xfId="1283"/>
    <cellStyle name="Calculation 3 2 2 2 5 2 2" xfId="8579"/>
    <cellStyle name="Calculation 3 2 2 2 5 2 2 2" xfId="23398"/>
    <cellStyle name="Calculation 3 2 2 2 5 2 2 3" xfId="17082"/>
    <cellStyle name="Calculation 3 2 2 2 5 2 3" xfId="16615"/>
    <cellStyle name="Calculation 3 2 2 2 5 2 4" xfId="35143"/>
    <cellStyle name="Calculation 3 2 2 2 5 3" xfId="1284"/>
    <cellStyle name="Calculation 3 2 2 2 5 3 2" xfId="8578"/>
    <cellStyle name="Calculation 3 2 2 2 5 3 2 2" xfId="23397"/>
    <cellStyle name="Calculation 3 2 2 2 5 3 2 3" xfId="30340"/>
    <cellStyle name="Calculation 3 2 2 2 5 3 3" xfId="16616"/>
    <cellStyle name="Calculation 3 2 2 2 5 3 4" xfId="30097"/>
    <cellStyle name="Calculation 3 2 2 2 5 4" xfId="8580"/>
    <cellStyle name="Calculation 3 2 2 2 5 4 2" xfId="23399"/>
    <cellStyle name="Calculation 3 2 2 2 5 4 3" xfId="32089"/>
    <cellStyle name="Calculation 3 2 2 2 5 5" xfId="16614"/>
    <cellStyle name="Calculation 3 2 2 2 5 6" xfId="32209"/>
    <cellStyle name="Calculation 3 2 2 2 6" xfId="1285"/>
    <cellStyle name="Calculation 3 2 2 2 6 2" xfId="1286"/>
    <cellStyle name="Calculation 3 2 2 2 6 2 2" xfId="8576"/>
    <cellStyle name="Calculation 3 2 2 2 6 2 2 2" xfId="23395"/>
    <cellStyle name="Calculation 3 2 2 2 6 2 2 3" xfId="19788"/>
    <cellStyle name="Calculation 3 2 2 2 6 2 3" xfId="16618"/>
    <cellStyle name="Calculation 3 2 2 2 6 2 4" xfId="30096"/>
    <cellStyle name="Calculation 3 2 2 2 6 3" xfId="1287"/>
    <cellStyle name="Calculation 3 2 2 2 6 3 2" xfId="8575"/>
    <cellStyle name="Calculation 3 2 2 2 6 3 2 2" xfId="23394"/>
    <cellStyle name="Calculation 3 2 2 2 6 3 2 3" xfId="31079"/>
    <cellStyle name="Calculation 3 2 2 2 6 3 3" xfId="16619"/>
    <cellStyle name="Calculation 3 2 2 2 6 3 4" xfId="34416"/>
    <cellStyle name="Calculation 3 2 2 2 6 4" xfId="8577"/>
    <cellStyle name="Calculation 3 2 2 2 6 4 2" xfId="23396"/>
    <cellStyle name="Calculation 3 2 2 2 6 4 3" xfId="30846"/>
    <cellStyle name="Calculation 3 2 2 2 6 5" xfId="16617"/>
    <cellStyle name="Calculation 3 2 2 2 6 6" xfId="35142"/>
    <cellStyle name="Calculation 3 2 2 2 7" xfId="1288"/>
    <cellStyle name="Calculation 3 2 2 2 7 2" xfId="8574"/>
    <cellStyle name="Calculation 3 2 2 2 7 2 2" xfId="23393"/>
    <cellStyle name="Calculation 3 2 2 2 7 2 3" xfId="30847"/>
    <cellStyle name="Calculation 3 2 2 2 7 3" xfId="16620"/>
    <cellStyle name="Calculation 3 2 2 2 7 4" xfId="15707"/>
    <cellStyle name="Calculation 3 2 2 2 8" xfId="1289"/>
    <cellStyle name="Calculation 3 2 2 2 8 2" xfId="8573"/>
    <cellStyle name="Calculation 3 2 2 2 8 2 2" xfId="23392"/>
    <cellStyle name="Calculation 3 2 2 2 8 2 3" xfId="31062"/>
    <cellStyle name="Calculation 3 2 2 2 8 3" xfId="16621"/>
    <cellStyle name="Calculation 3 2 2 2 8 4" xfId="35141"/>
    <cellStyle name="Calculation 3 2 2 2 9" xfId="8590"/>
    <cellStyle name="Calculation 3 2 2 2 9 2" xfId="23409"/>
    <cellStyle name="Calculation 3 2 2 2 9 3" xfId="24155"/>
    <cellStyle name="Calculation 3 2 2 3" xfId="1290"/>
    <cellStyle name="Calculation 3 2 2 3 2" xfId="1291"/>
    <cellStyle name="Calculation 3 2 2 3 2 2" xfId="8571"/>
    <cellStyle name="Calculation 3 2 2 3 2 2 2" xfId="23390"/>
    <cellStyle name="Calculation 3 2 2 3 2 2 3" xfId="32091"/>
    <cellStyle name="Calculation 3 2 2 3 2 3" xfId="16623"/>
    <cellStyle name="Calculation 3 2 2 3 2 4" xfId="29652"/>
    <cellStyle name="Calculation 3 2 2 3 3" xfId="1292"/>
    <cellStyle name="Calculation 3 2 2 3 3 2" xfId="8570"/>
    <cellStyle name="Calculation 3 2 2 3 3 2 2" xfId="23389"/>
    <cellStyle name="Calculation 3 2 2 3 3 2 3" xfId="19787"/>
    <cellStyle name="Calculation 3 2 2 3 3 3" xfId="16624"/>
    <cellStyle name="Calculation 3 2 2 3 3 4" xfId="34417"/>
    <cellStyle name="Calculation 3 2 2 3 4" xfId="8572"/>
    <cellStyle name="Calculation 3 2 2 3 4 2" xfId="23391"/>
    <cellStyle name="Calculation 3 2 2 3 4 3" xfId="30339"/>
    <cellStyle name="Calculation 3 2 2 3 5" xfId="16622"/>
    <cellStyle name="Calculation 3 2 2 3 6" xfId="30095"/>
    <cellStyle name="Calculation 3 2 2 4" xfId="1293"/>
    <cellStyle name="Calculation 3 2 2 4 2" xfId="1294"/>
    <cellStyle name="Calculation 3 2 2 4 2 2" xfId="8568"/>
    <cellStyle name="Calculation 3 2 2 4 2 2 2" xfId="23387"/>
    <cellStyle name="Calculation 3 2 2 4 2 2 3" xfId="32087"/>
    <cellStyle name="Calculation 3 2 2 4 2 3" xfId="16626"/>
    <cellStyle name="Calculation 3 2 2 4 2 4" xfId="30094"/>
    <cellStyle name="Calculation 3 2 2 4 3" xfId="1295"/>
    <cellStyle name="Calculation 3 2 2 4 3 2" xfId="8567"/>
    <cellStyle name="Calculation 3 2 2 4 3 2 2" xfId="23386"/>
    <cellStyle name="Calculation 3 2 2 4 3 2 3" xfId="31081"/>
    <cellStyle name="Calculation 3 2 2 4 3 3" xfId="16627"/>
    <cellStyle name="Calculation 3 2 2 4 3 4" xfId="35139"/>
    <cellStyle name="Calculation 3 2 2 4 4" xfId="8569"/>
    <cellStyle name="Calculation 3 2 2 4 4 2" xfId="23388"/>
    <cellStyle name="Calculation 3 2 2 4 4 3" xfId="19786"/>
    <cellStyle name="Calculation 3 2 2 4 5" xfId="16625"/>
    <cellStyle name="Calculation 3 2 2 4 6" xfId="34415"/>
    <cellStyle name="Calculation 3 2 2 5" xfId="1296"/>
    <cellStyle name="Calculation 3 2 2 5 2" xfId="1297"/>
    <cellStyle name="Calculation 3 2 2 5 2 2" xfId="8565"/>
    <cellStyle name="Calculation 3 2 2 5 2 2 2" xfId="23384"/>
    <cellStyle name="Calculation 3 2 2 5 2 2 3" xfId="30850"/>
    <cellStyle name="Calculation 3 2 2 5 2 3" xfId="16629"/>
    <cellStyle name="Calculation 3 2 2 5 2 4" xfId="32210"/>
    <cellStyle name="Calculation 3 2 2 5 3" xfId="1298"/>
    <cellStyle name="Calculation 3 2 2 5 3 2" xfId="8564"/>
    <cellStyle name="Calculation 3 2 2 5 3 2 2" xfId="23383"/>
    <cellStyle name="Calculation 3 2 2 5 3 2 3" xfId="25621"/>
    <cellStyle name="Calculation 3 2 2 5 3 3" xfId="16630"/>
    <cellStyle name="Calculation 3 2 2 5 3 4" xfId="34419"/>
    <cellStyle name="Calculation 3 2 2 5 4" xfId="8566"/>
    <cellStyle name="Calculation 3 2 2 5 4 2" xfId="23385"/>
    <cellStyle name="Calculation 3 2 2 5 4 3" xfId="30848"/>
    <cellStyle name="Calculation 3 2 2 5 5" xfId="16628"/>
    <cellStyle name="Calculation 3 2 2 5 6" xfId="30093"/>
    <cellStyle name="Calculation 3 2 2 6" xfId="1299"/>
    <cellStyle name="Calculation 3 2 2 6 2" xfId="1300"/>
    <cellStyle name="Calculation 3 2 2 6 2 2" xfId="8562"/>
    <cellStyle name="Calculation 3 2 2 6 2 2 2" xfId="23381"/>
    <cellStyle name="Calculation 3 2 2 6 2 2 3" xfId="24409"/>
    <cellStyle name="Calculation 3 2 2 6 2 3" xfId="16632"/>
    <cellStyle name="Calculation 3 2 2 6 2 4" xfId="30092"/>
    <cellStyle name="Calculation 3 2 2 6 3" xfId="1301"/>
    <cellStyle name="Calculation 3 2 2 6 3 2" xfId="8561"/>
    <cellStyle name="Calculation 3 2 2 6 3 2 2" xfId="23380"/>
    <cellStyle name="Calculation 3 2 2 6 3 2 3" xfId="31080"/>
    <cellStyle name="Calculation 3 2 2 6 3 3" xfId="16633"/>
    <cellStyle name="Calculation 3 2 2 6 3 4" xfId="34420"/>
    <cellStyle name="Calculation 3 2 2 6 4" xfId="8563"/>
    <cellStyle name="Calculation 3 2 2 6 4 2" xfId="23382"/>
    <cellStyle name="Calculation 3 2 2 6 4 3" xfId="31082"/>
    <cellStyle name="Calculation 3 2 2 6 5" xfId="16631"/>
    <cellStyle name="Calculation 3 2 2 6 6" xfId="19131"/>
    <cellStyle name="Calculation 3 2 2 7" xfId="1302"/>
    <cellStyle name="Calculation 3 2 2 7 2" xfId="1303"/>
    <cellStyle name="Calculation 3 2 2 7 2 2" xfId="8559"/>
    <cellStyle name="Calculation 3 2 2 7 2 2 2" xfId="23378"/>
    <cellStyle name="Calculation 3 2 2 7 2 2 3" xfId="24408"/>
    <cellStyle name="Calculation 3 2 2 7 2 3" xfId="16635"/>
    <cellStyle name="Calculation 3 2 2 7 2 4" xfId="30091"/>
    <cellStyle name="Calculation 3 2 2 7 3" xfId="1304"/>
    <cellStyle name="Calculation 3 2 2 7 3 2" xfId="8558"/>
    <cellStyle name="Calculation 3 2 2 7 3 2 2" xfId="23377"/>
    <cellStyle name="Calculation 3 2 2 7 3 2 3" xfId="19785"/>
    <cellStyle name="Calculation 3 2 2 7 3 3" xfId="16636"/>
    <cellStyle name="Calculation 3 2 2 7 3 4" xfId="30090"/>
    <cellStyle name="Calculation 3 2 2 7 4" xfId="8560"/>
    <cellStyle name="Calculation 3 2 2 7 4 2" xfId="23379"/>
    <cellStyle name="Calculation 3 2 2 7 4 3" xfId="30338"/>
    <cellStyle name="Calculation 3 2 2 7 5" xfId="16634"/>
    <cellStyle name="Calculation 3 2 2 7 6" xfId="34418"/>
    <cellStyle name="Calculation 3 2 2 8" xfId="1305"/>
    <cellStyle name="Calculation 3 2 2 8 2" xfId="8557"/>
    <cellStyle name="Calculation 3 2 2 8 2 2" xfId="23376"/>
    <cellStyle name="Calculation 3 2 2 8 2 3" xfId="19784"/>
    <cellStyle name="Calculation 3 2 2 8 3" xfId="16637"/>
    <cellStyle name="Calculation 3 2 2 8 4" xfId="34255"/>
    <cellStyle name="Calculation 3 2 2 9" xfId="1306"/>
    <cellStyle name="Calculation 3 2 2 9 2" xfId="8556"/>
    <cellStyle name="Calculation 3 2 2 9 2 2" xfId="23375"/>
    <cellStyle name="Calculation 3 2 2 9 2 3" xfId="32088"/>
    <cellStyle name="Calculation 3 2 2 9 3" xfId="16638"/>
    <cellStyle name="Calculation 3 2 2 9 4" xfId="34422"/>
    <cellStyle name="Calculation 3 2 20" xfId="11006"/>
    <cellStyle name="Calculation 3 2 20 2" xfId="11007"/>
    <cellStyle name="Calculation 3 2 20 2 2" xfId="25281"/>
    <cellStyle name="Calculation 3 2 20 2 3" xfId="32470"/>
    <cellStyle name="Calculation 3 2 20 3" xfId="25280"/>
    <cellStyle name="Calculation 3 2 20 4" xfId="24484"/>
    <cellStyle name="Calculation 3 2 21" xfId="11008"/>
    <cellStyle name="Calculation 3 2 21 2" xfId="11009"/>
    <cellStyle name="Calculation 3 2 21 2 2" xfId="25283"/>
    <cellStyle name="Calculation 3 2 21 2 3" xfId="17102"/>
    <cellStyle name="Calculation 3 2 21 3" xfId="25282"/>
    <cellStyle name="Calculation 3 2 21 4" xfId="35083"/>
    <cellStyle name="Calculation 3 2 22" xfId="11010"/>
    <cellStyle name="Calculation 3 2 22 2" xfId="11011"/>
    <cellStyle name="Calculation 3 2 22 2 2" xfId="25285"/>
    <cellStyle name="Calculation 3 2 22 2 3" xfId="32910"/>
    <cellStyle name="Calculation 3 2 22 3" xfId="25284"/>
    <cellStyle name="Calculation 3 2 22 4" xfId="32468"/>
    <cellStyle name="Calculation 3 2 23" xfId="11012"/>
    <cellStyle name="Calculation 3 2 23 2" xfId="11013"/>
    <cellStyle name="Calculation 3 2 23 2 2" xfId="25287"/>
    <cellStyle name="Calculation 3 2 23 2 3" xfId="32360"/>
    <cellStyle name="Calculation 3 2 23 3" xfId="25286"/>
    <cellStyle name="Calculation 3 2 23 4" xfId="19252"/>
    <cellStyle name="Calculation 3 2 24" xfId="11014"/>
    <cellStyle name="Calculation 3 2 24 2" xfId="11015"/>
    <cellStyle name="Calculation 3 2 24 2 2" xfId="25289"/>
    <cellStyle name="Calculation 3 2 24 2 3" xfId="31421"/>
    <cellStyle name="Calculation 3 2 24 3" xfId="25288"/>
    <cellStyle name="Calculation 3 2 24 4" xfId="35085"/>
    <cellStyle name="Calculation 3 2 25" xfId="11016"/>
    <cellStyle name="Calculation 3 2 25 2" xfId="11017"/>
    <cellStyle name="Calculation 3 2 25 2 2" xfId="25291"/>
    <cellStyle name="Calculation 3 2 25 2 3" xfId="30594"/>
    <cellStyle name="Calculation 3 2 25 3" xfId="25290"/>
    <cellStyle name="Calculation 3 2 25 4" xfId="32361"/>
    <cellStyle name="Calculation 3 2 26" xfId="11018"/>
    <cellStyle name="Calculation 3 2 26 2" xfId="11019"/>
    <cellStyle name="Calculation 3 2 26 2 2" xfId="25293"/>
    <cellStyle name="Calculation 3 2 26 2 3" xfId="19162"/>
    <cellStyle name="Calculation 3 2 26 3" xfId="25292"/>
    <cellStyle name="Calculation 3 2 26 4" xfId="32909"/>
    <cellStyle name="Calculation 3 2 27" xfId="11020"/>
    <cellStyle name="Calculation 3 2 27 2" xfId="11021"/>
    <cellStyle name="Calculation 3 2 27 2 2" xfId="25295"/>
    <cellStyle name="Calculation 3 2 27 2 3" xfId="19161"/>
    <cellStyle name="Calculation 3 2 27 3" xfId="25294"/>
    <cellStyle name="Calculation 3 2 27 4" xfId="30593"/>
    <cellStyle name="Calculation 3 2 28" xfId="11022"/>
    <cellStyle name="Calculation 3 2 28 2" xfId="11023"/>
    <cellStyle name="Calculation 3 2 28 2 2" xfId="25297"/>
    <cellStyle name="Calculation 3 2 28 2 3" xfId="30592"/>
    <cellStyle name="Calculation 3 2 28 3" xfId="25296"/>
    <cellStyle name="Calculation 3 2 28 4" xfId="32362"/>
    <cellStyle name="Calculation 3 2 29" xfId="11024"/>
    <cellStyle name="Calculation 3 2 29 2" xfId="11025"/>
    <cellStyle name="Calculation 3 2 29 2 2" xfId="25299"/>
    <cellStyle name="Calculation 3 2 29 2 3" xfId="19160"/>
    <cellStyle name="Calculation 3 2 29 3" xfId="25298"/>
    <cellStyle name="Calculation 3 2 29 4" xfId="32905"/>
    <cellStyle name="Calculation 3 2 3" xfId="1307"/>
    <cellStyle name="Calculation 3 2 3 10" xfId="11026"/>
    <cellStyle name="Calculation 3 2 3 10 2" xfId="25300"/>
    <cellStyle name="Calculation 3 2 3 10 3" xfId="32907"/>
    <cellStyle name="Calculation 3 2 3 11" xfId="16639"/>
    <cellStyle name="Calculation 3 2 3 12" xfId="30089"/>
    <cellStyle name="Calculation 3 2 3 2" xfId="1308"/>
    <cellStyle name="Calculation 3 2 3 2 2" xfId="1309"/>
    <cellStyle name="Calculation 3 2 3 2 2 2" xfId="8553"/>
    <cellStyle name="Calculation 3 2 3 2 2 2 2" xfId="23372"/>
    <cellStyle name="Calculation 3 2 3 2 2 2 3" xfId="30849"/>
    <cellStyle name="Calculation 3 2 3 2 2 3" xfId="16641"/>
    <cellStyle name="Calculation 3 2 3 2 2 4" xfId="34421"/>
    <cellStyle name="Calculation 3 2 3 2 3" xfId="1310"/>
    <cellStyle name="Calculation 3 2 3 2 3 2" xfId="8552"/>
    <cellStyle name="Calculation 3 2 3 2 3 2 2" xfId="23371"/>
    <cellStyle name="Calculation 3 2 3 2 3 2 3" xfId="19783"/>
    <cellStyle name="Calculation 3 2 3 2 3 3" xfId="16642"/>
    <cellStyle name="Calculation 3 2 3 2 3 4" xfId="30088"/>
    <cellStyle name="Calculation 3 2 3 2 4" xfId="8554"/>
    <cellStyle name="Calculation 3 2 3 2 4 2" xfId="23373"/>
    <cellStyle name="Calculation 3 2 3 2 4 3" xfId="30337"/>
    <cellStyle name="Calculation 3 2 3 2 5" xfId="11027"/>
    <cellStyle name="Calculation 3 2 3 2 5 2" xfId="25301"/>
    <cellStyle name="Calculation 3 2 3 2 5 3" xfId="32357"/>
    <cellStyle name="Calculation 3 2 3 2 6" xfId="16640"/>
    <cellStyle name="Calculation 3 2 3 2 7" xfId="34423"/>
    <cellStyle name="Calculation 3 2 3 3" xfId="1311"/>
    <cellStyle name="Calculation 3 2 3 3 2" xfId="1312"/>
    <cellStyle name="Calculation 3 2 3 3 2 2" xfId="8550"/>
    <cellStyle name="Calculation 3 2 3 3 2 2 2" xfId="23369"/>
    <cellStyle name="Calculation 3 2 3 3 2 2 3" xfId="31085"/>
    <cellStyle name="Calculation 3 2 3 3 2 3" xfId="16644"/>
    <cellStyle name="Calculation 3 2 3 3 2 4" xfId="30087"/>
    <cellStyle name="Calculation 3 2 3 3 3" xfId="1313"/>
    <cellStyle name="Calculation 3 2 3 3 3 2" xfId="8549"/>
    <cellStyle name="Calculation 3 2 3 3 3 2 2" xfId="23368"/>
    <cellStyle name="Calculation 3 2 3 3 3 2 3" xfId="32086"/>
    <cellStyle name="Calculation 3 2 3 3 3 3" xfId="16645"/>
    <cellStyle name="Calculation 3 2 3 3 3 4" xfId="34425"/>
    <cellStyle name="Calculation 3 2 3 3 4" xfId="8551"/>
    <cellStyle name="Calculation 3 2 3 3 4 2" xfId="23370"/>
    <cellStyle name="Calculation 3 2 3 3 4 3" xfId="24407"/>
    <cellStyle name="Calculation 3 2 3 3 5" xfId="16643"/>
    <cellStyle name="Calculation 3 2 3 3 6" xfId="34424"/>
    <cellStyle name="Calculation 3 2 3 4" xfId="1314"/>
    <cellStyle name="Calculation 3 2 3 4 2" xfId="1315"/>
    <cellStyle name="Calculation 3 2 3 4 2 2" xfId="8547"/>
    <cellStyle name="Calculation 3 2 3 4 2 2 2" xfId="23366"/>
    <cellStyle name="Calculation 3 2 3 4 2 2 3" xfId="31083"/>
    <cellStyle name="Calculation 3 2 3 4 2 3" xfId="16647"/>
    <cellStyle name="Calculation 3 2 3 4 2 4" xfId="30086"/>
    <cellStyle name="Calculation 3 2 3 4 3" xfId="1316"/>
    <cellStyle name="Calculation 3 2 3 4 3 2" xfId="5913"/>
    <cellStyle name="Calculation 3 2 3 4 3 2 2" xfId="20732"/>
    <cellStyle name="Calculation 3 2 3 4 3 2 3" xfId="19446"/>
    <cellStyle name="Calculation 3 2 3 4 3 3" xfId="16648"/>
    <cellStyle name="Calculation 3 2 3 4 3 4" xfId="30085"/>
    <cellStyle name="Calculation 3 2 3 4 4" xfId="8548"/>
    <cellStyle name="Calculation 3 2 3 4 4 2" xfId="23367"/>
    <cellStyle name="Calculation 3 2 3 4 4 3" xfId="24412"/>
    <cellStyle name="Calculation 3 2 3 4 5" xfId="16646"/>
    <cellStyle name="Calculation 3 2 3 4 6" xfId="34410"/>
    <cellStyle name="Calculation 3 2 3 5" xfId="1317"/>
    <cellStyle name="Calculation 3 2 3 5 2" xfId="1318"/>
    <cellStyle name="Calculation 3 2 3 5 2 2" xfId="8546"/>
    <cellStyle name="Calculation 3 2 3 5 2 2 2" xfId="23365"/>
    <cellStyle name="Calculation 3 2 3 5 2 2 3" xfId="15791"/>
    <cellStyle name="Calculation 3 2 3 5 2 3" xfId="16650"/>
    <cellStyle name="Calculation 3 2 3 5 2 4" xfId="30084"/>
    <cellStyle name="Calculation 3 2 3 5 3" xfId="1319"/>
    <cellStyle name="Calculation 3 2 3 5 3 2" xfId="8545"/>
    <cellStyle name="Calculation 3 2 3 5 3 2 2" xfId="23364"/>
    <cellStyle name="Calculation 3 2 3 5 3 2 3" xfId="30853"/>
    <cellStyle name="Calculation 3 2 3 5 3 3" xfId="16651"/>
    <cellStyle name="Calculation 3 2 3 5 3 4" xfId="34428"/>
    <cellStyle name="Calculation 3 2 3 5 4" xfId="5912"/>
    <cellStyle name="Calculation 3 2 3 5 4 2" xfId="20731"/>
    <cellStyle name="Calculation 3 2 3 5 4 3" xfId="24974"/>
    <cellStyle name="Calculation 3 2 3 5 5" xfId="16649"/>
    <cellStyle name="Calculation 3 2 3 5 6" xfId="34427"/>
    <cellStyle name="Calculation 3 2 3 6" xfId="1320"/>
    <cellStyle name="Calculation 3 2 3 6 2" xfId="1321"/>
    <cellStyle name="Calculation 3 2 3 6 2 2" xfId="8543"/>
    <cellStyle name="Calculation 3 2 3 6 2 2 2" xfId="23362"/>
    <cellStyle name="Calculation 3 2 3 6 2 2 3" xfId="32084"/>
    <cellStyle name="Calculation 3 2 3 6 2 3" xfId="16653"/>
    <cellStyle name="Calculation 3 2 3 6 2 4" xfId="30083"/>
    <cellStyle name="Calculation 3 2 3 6 3" xfId="1322"/>
    <cellStyle name="Calculation 3 2 3 6 3 2" xfId="8542"/>
    <cellStyle name="Calculation 3 2 3 6 3 2 2" xfId="23361"/>
    <cellStyle name="Calculation 3 2 3 6 3 2 3" xfId="30336"/>
    <cellStyle name="Calculation 3 2 3 6 3 3" xfId="16654"/>
    <cellStyle name="Calculation 3 2 3 6 3 4" xfId="30082"/>
    <cellStyle name="Calculation 3 2 3 6 4" xfId="8544"/>
    <cellStyle name="Calculation 3 2 3 6 4 2" xfId="23363"/>
    <cellStyle name="Calculation 3 2 3 6 4 3" xfId="15694"/>
    <cellStyle name="Calculation 3 2 3 6 5" xfId="16652"/>
    <cellStyle name="Calculation 3 2 3 6 6" xfId="34426"/>
    <cellStyle name="Calculation 3 2 3 7" xfId="1323"/>
    <cellStyle name="Calculation 3 2 3 7 2" xfId="8541"/>
    <cellStyle name="Calculation 3 2 3 7 2 2" xfId="23360"/>
    <cellStyle name="Calculation 3 2 3 7 2 3" xfId="31087"/>
    <cellStyle name="Calculation 3 2 3 7 3" xfId="16655"/>
    <cellStyle name="Calculation 3 2 3 7 4" xfId="34430"/>
    <cellStyle name="Calculation 3 2 3 8" xfId="1324"/>
    <cellStyle name="Calculation 3 2 3 8 2" xfId="8540"/>
    <cellStyle name="Calculation 3 2 3 8 2 2" xfId="23359"/>
    <cellStyle name="Calculation 3 2 3 8 2 3" xfId="31088"/>
    <cellStyle name="Calculation 3 2 3 8 3" xfId="16656"/>
    <cellStyle name="Calculation 3 2 3 8 4" xfId="30081"/>
    <cellStyle name="Calculation 3 2 3 9" xfId="8555"/>
    <cellStyle name="Calculation 3 2 3 9 2" xfId="23374"/>
    <cellStyle name="Calculation 3 2 3 9 3" xfId="31084"/>
    <cellStyle name="Calculation 3 2 30" xfId="11028"/>
    <cellStyle name="Calculation 3 2 30 2" xfId="11029"/>
    <cellStyle name="Calculation 3 2 30 2 2" xfId="25303"/>
    <cellStyle name="Calculation 3 2 30 2 3" xfId="30591"/>
    <cellStyle name="Calculation 3 2 30 3" xfId="25302"/>
    <cellStyle name="Calculation 3 2 30 4" xfId="32358"/>
    <cellStyle name="Calculation 3 2 31" xfId="11030"/>
    <cellStyle name="Calculation 3 2 31 2" xfId="11031"/>
    <cellStyle name="Calculation 3 2 31 2 2" xfId="25305"/>
    <cellStyle name="Calculation 3 2 31 2 3" xfId="19159"/>
    <cellStyle name="Calculation 3 2 31 3" xfId="25304"/>
    <cellStyle name="Calculation 3 2 31 4" xfId="32906"/>
    <cellStyle name="Calculation 3 2 32" xfId="11032"/>
    <cellStyle name="Calculation 3 2 32 2" xfId="11033"/>
    <cellStyle name="Calculation 3 2 32 2 2" xfId="25307"/>
    <cellStyle name="Calculation 3 2 32 2 3" xfId="32356"/>
    <cellStyle name="Calculation 3 2 32 3" xfId="25306"/>
    <cellStyle name="Calculation 3 2 32 4" xfId="30590"/>
    <cellStyle name="Calculation 3 2 33" xfId="11034"/>
    <cellStyle name="Calculation 3 2 33 2" xfId="11035"/>
    <cellStyle name="Calculation 3 2 33 2 2" xfId="25309"/>
    <cellStyle name="Calculation 3 2 33 2 3" xfId="30589"/>
    <cellStyle name="Calculation 3 2 33 3" xfId="25308"/>
    <cellStyle name="Calculation 3 2 33 4" xfId="32359"/>
    <cellStyle name="Calculation 3 2 34" xfId="11036"/>
    <cellStyle name="Calculation 3 2 34 2" xfId="11037"/>
    <cellStyle name="Calculation 3 2 34 2 2" xfId="25311"/>
    <cellStyle name="Calculation 3 2 34 2 3" xfId="19158"/>
    <cellStyle name="Calculation 3 2 34 3" xfId="25310"/>
    <cellStyle name="Calculation 3 2 34 4" xfId="32902"/>
    <cellStyle name="Calculation 3 2 35" xfId="11038"/>
    <cellStyle name="Calculation 3 2 35 2" xfId="11039"/>
    <cellStyle name="Calculation 3 2 35 2 2" xfId="25313"/>
    <cellStyle name="Calculation 3 2 35 2 3" xfId="32363"/>
    <cellStyle name="Calculation 3 2 35 3" xfId="25312"/>
    <cellStyle name="Calculation 3 2 35 4" xfId="24501"/>
    <cellStyle name="Calculation 3 2 36" xfId="11040"/>
    <cellStyle name="Calculation 3 2 36 2" xfId="11041"/>
    <cellStyle name="Calculation 3 2 36 2 2" xfId="25315"/>
    <cellStyle name="Calculation 3 2 36 2 3" xfId="32166"/>
    <cellStyle name="Calculation 3 2 36 3" xfId="25314"/>
    <cellStyle name="Calculation 3 2 36 4" xfId="32355"/>
    <cellStyle name="Calculation 3 2 37" xfId="11042"/>
    <cellStyle name="Calculation 3 2 37 2" xfId="11043"/>
    <cellStyle name="Calculation 3 2 37 2 2" xfId="25317"/>
    <cellStyle name="Calculation 3 2 37 2 3" xfId="30588"/>
    <cellStyle name="Calculation 3 2 37 3" xfId="25316"/>
    <cellStyle name="Calculation 3 2 37 4" xfId="31419"/>
    <cellStyle name="Calculation 3 2 38" xfId="11044"/>
    <cellStyle name="Calculation 3 2 38 2" xfId="11045"/>
    <cellStyle name="Calculation 3 2 38 2 2" xfId="25319"/>
    <cellStyle name="Calculation 3 2 38 2 3" xfId="32165"/>
    <cellStyle name="Calculation 3 2 38 3" xfId="25318"/>
    <cellStyle name="Calculation 3 2 38 4" xfId="32904"/>
    <cellStyle name="Calculation 3 2 39" xfId="11046"/>
    <cellStyle name="Calculation 3 2 39 2" xfId="11047"/>
    <cellStyle name="Calculation 3 2 39 2 2" xfId="25321"/>
    <cellStyle name="Calculation 3 2 39 2 3" xfId="34274"/>
    <cellStyle name="Calculation 3 2 39 3" xfId="25320"/>
    <cellStyle name="Calculation 3 2 39 4" xfId="32469"/>
    <cellStyle name="Calculation 3 2 4" xfId="1325"/>
    <cellStyle name="Calculation 3 2 4 2" xfId="1326"/>
    <cellStyle name="Calculation 3 2 4 2 2" xfId="8538"/>
    <cellStyle name="Calculation 3 2 4 2 2 2" xfId="23357"/>
    <cellStyle name="Calculation 3 2 4 2 2 3" xfId="19782"/>
    <cellStyle name="Calculation 3 2 4 2 3" xfId="11049"/>
    <cellStyle name="Calculation 3 2 4 2 3 2" xfId="25323"/>
    <cellStyle name="Calculation 3 2 4 2 3 3" xfId="35086"/>
    <cellStyle name="Calculation 3 2 4 2 4" xfId="16658"/>
    <cellStyle name="Calculation 3 2 4 2 5" xfId="34429"/>
    <cellStyle name="Calculation 3 2 4 3" xfId="1327"/>
    <cellStyle name="Calculation 3 2 4 3 2" xfId="8537"/>
    <cellStyle name="Calculation 3 2 4 3 2 2" xfId="23356"/>
    <cellStyle name="Calculation 3 2 4 3 2 3" xfId="24406"/>
    <cellStyle name="Calculation 3 2 4 3 3" xfId="16659"/>
    <cellStyle name="Calculation 3 2 4 3 4" xfId="30080"/>
    <cellStyle name="Calculation 3 2 4 4" xfId="8539"/>
    <cellStyle name="Calculation 3 2 4 4 2" xfId="23358"/>
    <cellStyle name="Calculation 3 2 4 4 3" xfId="24405"/>
    <cellStyle name="Calculation 3 2 4 5" xfId="11048"/>
    <cellStyle name="Calculation 3 2 4 5 2" xfId="25322"/>
    <cellStyle name="Calculation 3 2 4 5 3" xfId="35087"/>
    <cellStyle name="Calculation 3 2 4 6" xfId="16657"/>
    <cellStyle name="Calculation 3 2 4 7" xfId="34431"/>
    <cellStyle name="Calculation 3 2 40" xfId="11050"/>
    <cellStyle name="Calculation 3 2 40 2" xfId="11051"/>
    <cellStyle name="Calculation 3 2 40 2 2" xfId="25325"/>
    <cellStyle name="Calculation 3 2 40 2 3" xfId="19157"/>
    <cellStyle name="Calculation 3 2 40 3" xfId="25324"/>
    <cellStyle name="Calculation 3 2 40 4" xfId="24094"/>
    <cellStyle name="Calculation 3 2 41" xfId="11052"/>
    <cellStyle name="Calculation 3 2 41 2" xfId="11053"/>
    <cellStyle name="Calculation 3 2 41 2 2" xfId="25327"/>
    <cellStyle name="Calculation 3 2 41 2 3" xfId="19254"/>
    <cellStyle name="Calculation 3 2 41 3" xfId="25326"/>
    <cellStyle name="Calculation 3 2 41 4" xfId="24486"/>
    <cellStyle name="Calculation 3 2 42" xfId="11054"/>
    <cellStyle name="Calculation 3 2 42 2" xfId="25328"/>
    <cellStyle name="Calculation 3 2 42 3" xfId="19253"/>
    <cellStyle name="Calculation 3 2 43" xfId="10983"/>
    <cellStyle name="Calculation 3 2 43 2" xfId="25257"/>
    <cellStyle name="Calculation 3 2 43 3" xfId="32467"/>
    <cellStyle name="Calculation 3 2 44" xfId="15336"/>
    <cellStyle name="Calculation 3 2 44 2" xfId="29544"/>
    <cellStyle name="Calculation 3 2 44 3" xfId="45691"/>
    <cellStyle name="Calculation 3 2 45" xfId="16602"/>
    <cellStyle name="Calculation 3 2 46" xfId="32213"/>
    <cellStyle name="Calculation 3 2 5" xfId="1328"/>
    <cellStyle name="Calculation 3 2 5 2" xfId="1329"/>
    <cellStyle name="Calculation 3 2 5 2 2" xfId="8535"/>
    <cellStyle name="Calculation 3 2 5 2 2 2" xfId="23354"/>
    <cellStyle name="Calculation 3 2 5 2 2 3" xfId="24156"/>
    <cellStyle name="Calculation 3 2 5 2 3" xfId="11056"/>
    <cellStyle name="Calculation 3 2 5 2 3 2" xfId="25330"/>
    <cellStyle name="Calculation 3 2 5 2 3 3" xfId="24487"/>
    <cellStyle name="Calculation 3 2 5 2 4" xfId="16661"/>
    <cellStyle name="Calculation 3 2 5 2 5" xfId="17935"/>
    <cellStyle name="Calculation 3 2 5 3" xfId="1330"/>
    <cellStyle name="Calculation 3 2 5 3 2" xfId="8534"/>
    <cellStyle name="Calculation 3 2 5 3 2 2" xfId="23353"/>
    <cellStyle name="Calculation 3 2 5 3 2 3" xfId="31383"/>
    <cellStyle name="Calculation 3 2 5 3 3" xfId="16662"/>
    <cellStyle name="Calculation 3 2 5 3 4" xfId="30078"/>
    <cellStyle name="Calculation 3 2 5 4" xfId="8536"/>
    <cellStyle name="Calculation 3 2 5 4 2" xfId="23355"/>
    <cellStyle name="Calculation 3 2 5 4 3" xfId="30851"/>
    <cellStyle name="Calculation 3 2 5 5" xfId="11055"/>
    <cellStyle name="Calculation 3 2 5 5 2" xfId="25329"/>
    <cellStyle name="Calculation 3 2 5 5 3" xfId="32354"/>
    <cellStyle name="Calculation 3 2 5 6" xfId="16660"/>
    <cellStyle name="Calculation 3 2 5 7" xfId="30079"/>
    <cellStyle name="Calculation 3 2 6" xfId="1331"/>
    <cellStyle name="Calculation 3 2 6 2" xfId="1332"/>
    <cellStyle name="Calculation 3 2 6 2 2" xfId="8532"/>
    <cellStyle name="Calculation 3 2 6 2 2 2" xfId="23351"/>
    <cellStyle name="Calculation 3 2 6 2 2 3" xfId="19781"/>
    <cellStyle name="Calculation 3 2 6 2 3" xfId="11058"/>
    <cellStyle name="Calculation 3 2 6 2 3 2" xfId="25332"/>
    <cellStyle name="Calculation 3 2 6 2 3 3" xfId="31420"/>
    <cellStyle name="Calculation 3 2 6 2 4" xfId="16664"/>
    <cellStyle name="Calculation 3 2 6 2 5" xfId="34432"/>
    <cellStyle name="Calculation 3 2 6 3" xfId="1333"/>
    <cellStyle name="Calculation 3 2 6 3 2" xfId="8531"/>
    <cellStyle name="Calculation 3 2 6 3 2 2" xfId="23350"/>
    <cellStyle name="Calculation 3 2 6 3 2 3" xfId="32085"/>
    <cellStyle name="Calculation 3 2 6 3 3" xfId="16665"/>
    <cellStyle name="Calculation 3 2 6 3 4" xfId="30077"/>
    <cellStyle name="Calculation 3 2 6 4" xfId="8533"/>
    <cellStyle name="Calculation 3 2 6 4 2" xfId="23352"/>
    <cellStyle name="Calculation 3 2 6 4 3" xfId="30852"/>
    <cellStyle name="Calculation 3 2 6 5" xfId="11057"/>
    <cellStyle name="Calculation 3 2 6 5 2" xfId="25331"/>
    <cellStyle name="Calculation 3 2 6 5 3" xfId="35088"/>
    <cellStyle name="Calculation 3 2 6 6" xfId="16663"/>
    <cellStyle name="Calculation 3 2 6 7" xfId="17934"/>
    <cellStyle name="Calculation 3 2 7" xfId="1334"/>
    <cellStyle name="Calculation 3 2 7 2" xfId="8530"/>
    <cellStyle name="Calculation 3 2 7 2 2" xfId="11060"/>
    <cellStyle name="Calculation 3 2 7 2 2 2" xfId="25334"/>
    <cellStyle name="Calculation 3 2 7 2 2 3" xfId="32167"/>
    <cellStyle name="Calculation 3 2 7 2 3" xfId="23349"/>
    <cellStyle name="Calculation 3 2 7 2 4" xfId="30335"/>
    <cellStyle name="Calculation 3 2 7 3" xfId="11059"/>
    <cellStyle name="Calculation 3 2 7 3 2" xfId="25333"/>
    <cellStyle name="Calculation 3 2 7 3 3" xfId="32903"/>
    <cellStyle name="Calculation 3 2 7 4" xfId="16666"/>
    <cellStyle name="Calculation 3 2 7 5" xfId="30076"/>
    <cellStyle name="Calculation 3 2 8" xfId="1335"/>
    <cellStyle name="Calculation 3 2 8 2" xfId="8529"/>
    <cellStyle name="Calculation 3 2 8 2 2" xfId="11062"/>
    <cellStyle name="Calculation 3 2 8 2 2 2" xfId="25336"/>
    <cellStyle name="Calculation 3 2 8 2 2 3" xfId="32473"/>
    <cellStyle name="Calculation 3 2 8 2 3" xfId="23348"/>
    <cellStyle name="Calculation 3 2 8 2 4" xfId="19780"/>
    <cellStyle name="Calculation 3 2 8 3" xfId="11061"/>
    <cellStyle name="Calculation 3 2 8 3 2" xfId="25335"/>
    <cellStyle name="Calculation 3 2 8 3 3" xfId="24095"/>
    <cellStyle name="Calculation 3 2 8 4" xfId="16667"/>
    <cellStyle name="Calculation 3 2 8 5" xfId="17933"/>
    <cellStyle name="Calculation 3 2 9" xfId="8592"/>
    <cellStyle name="Calculation 3 2 9 2" xfId="11064"/>
    <cellStyle name="Calculation 3 2 9 2 2" xfId="25338"/>
    <cellStyle name="Calculation 3 2 9 2 3" xfId="30582"/>
    <cellStyle name="Calculation 3 2 9 3" xfId="11063"/>
    <cellStyle name="Calculation 3 2 9 3 2" xfId="25337"/>
    <cellStyle name="Calculation 3 2 9 3 3" xfId="43079"/>
    <cellStyle name="Calculation 3 2 9 4" xfId="23411"/>
    <cellStyle name="Calculation 3 2 9 5" xfId="34953"/>
    <cellStyle name="Calculation 3 20" xfId="11065"/>
    <cellStyle name="Calculation 3 20 2" xfId="11066"/>
    <cellStyle name="Calculation 3 20 2 2" xfId="25340"/>
    <cellStyle name="Calculation 3 20 2 3" xfId="34275"/>
    <cellStyle name="Calculation 3 20 3" xfId="25339"/>
    <cellStyle name="Calculation 3 20 4" xfId="32388"/>
    <cellStyle name="Calculation 3 21" xfId="11067"/>
    <cellStyle name="Calculation 3 21 2" xfId="11068"/>
    <cellStyle name="Calculation 3 21 2 2" xfId="25342"/>
    <cellStyle name="Calculation 3 21 2 3" xfId="30586"/>
    <cellStyle name="Calculation 3 21 3" xfId="25341"/>
    <cellStyle name="Calculation 3 21 4" xfId="30587"/>
    <cellStyle name="Calculation 3 22" xfId="11069"/>
    <cellStyle name="Calculation 3 22 2" xfId="11070"/>
    <cellStyle name="Calculation 3 22 2 2" xfId="25344"/>
    <cellStyle name="Calculation 3 22 2 3" xfId="32899"/>
    <cellStyle name="Calculation 3 22 3" xfId="25343"/>
    <cellStyle name="Calculation 3 22 4" xfId="19155"/>
    <cellStyle name="Calculation 3 23" xfId="11071"/>
    <cellStyle name="Calculation 3 23 2" xfId="11072"/>
    <cellStyle name="Calculation 3 23 2 2" xfId="25346"/>
    <cellStyle name="Calculation 3 23 2 3" xfId="35089"/>
    <cellStyle name="Calculation 3 23 3" xfId="25345"/>
    <cellStyle name="Calculation 3 23 4" xfId="35090"/>
    <cellStyle name="Calculation 3 24" xfId="11073"/>
    <cellStyle name="Calculation 3 24 2" xfId="11074"/>
    <cellStyle name="Calculation 3 24 2 2" xfId="25348"/>
    <cellStyle name="Calculation 3 24 2 3" xfId="34272"/>
    <cellStyle name="Calculation 3 24 3" xfId="25347"/>
    <cellStyle name="Calculation 3 24 4" xfId="24096"/>
    <cellStyle name="Calculation 3 25" xfId="11075"/>
    <cellStyle name="Calculation 3 25 2" xfId="11076"/>
    <cellStyle name="Calculation 3 25 2 2" xfId="25350"/>
    <cellStyle name="Calculation 3 25 2 3" xfId="32471"/>
    <cellStyle name="Calculation 3 25 3" xfId="25349"/>
    <cellStyle name="Calculation 3 25 4" xfId="32169"/>
    <cellStyle name="Calculation 3 26" xfId="11077"/>
    <cellStyle name="Calculation 3 26 2" xfId="11078"/>
    <cellStyle name="Calculation 3 26 2 2" xfId="25352"/>
    <cellStyle name="Calculation 3 26 2 3" xfId="19154"/>
    <cellStyle name="Calculation 3 26 3" xfId="25351"/>
    <cellStyle name="Calculation 3 26 4" xfId="19255"/>
    <cellStyle name="Calculation 3 27" xfId="11079"/>
    <cellStyle name="Calculation 3 27 2" xfId="11080"/>
    <cellStyle name="Calculation 3 27 2 2" xfId="25354"/>
    <cellStyle name="Calculation 3 27 2 3" xfId="34273"/>
    <cellStyle name="Calculation 3 27 3" xfId="25353"/>
    <cellStyle name="Calculation 3 27 4" xfId="19156"/>
    <cellStyle name="Calculation 3 28" xfId="11081"/>
    <cellStyle name="Calculation 3 28 2" xfId="11082"/>
    <cellStyle name="Calculation 3 28 2 2" xfId="25356"/>
    <cellStyle name="Calculation 3 28 2 3" xfId="30585"/>
    <cellStyle name="Calculation 3 28 3" xfId="25355"/>
    <cellStyle name="Calculation 3 28 4" xfId="32901"/>
    <cellStyle name="Calculation 3 29" xfId="11083"/>
    <cellStyle name="Calculation 3 29 2" xfId="11084"/>
    <cellStyle name="Calculation 3 29 2 2" xfId="25358"/>
    <cellStyle name="Calculation 3 29 2 3" xfId="32702"/>
    <cellStyle name="Calculation 3 29 3" xfId="25357"/>
    <cellStyle name="Calculation 3 29 4" xfId="19153"/>
    <cellStyle name="Calculation 3 3" xfId="1336"/>
    <cellStyle name="Calculation 3 3 10" xfId="8528"/>
    <cellStyle name="Calculation 3 3 10 2" xfId="11087"/>
    <cellStyle name="Calculation 3 3 10 2 2" xfId="25361"/>
    <cellStyle name="Calculation 3 3 10 2 3" xfId="32352"/>
    <cellStyle name="Calculation 3 3 10 3" xfId="11086"/>
    <cellStyle name="Calculation 3 3 10 3 2" xfId="25360"/>
    <cellStyle name="Calculation 3 3 10 3 3" xfId="32351"/>
    <cellStyle name="Calculation 3 3 10 4" xfId="23347"/>
    <cellStyle name="Calculation 3 3 10 5" xfId="31090"/>
    <cellStyle name="Calculation 3 3 11" xfId="11088"/>
    <cellStyle name="Calculation 3 3 11 2" xfId="11089"/>
    <cellStyle name="Calculation 3 3 11 2 2" xfId="25363"/>
    <cellStyle name="Calculation 3 3 11 2 3" xfId="30584"/>
    <cellStyle name="Calculation 3 3 11 3" xfId="25362"/>
    <cellStyle name="Calculation 3 3 11 4" xfId="34271"/>
    <cellStyle name="Calculation 3 3 12" xfId="11090"/>
    <cellStyle name="Calculation 3 3 12 2" xfId="11091"/>
    <cellStyle name="Calculation 3 3 12 2 2" xfId="25365"/>
    <cellStyle name="Calculation 3 3 12 2 3" xfId="32703"/>
    <cellStyle name="Calculation 3 3 12 3" xfId="25364"/>
    <cellStyle name="Calculation 3 3 12 4" xfId="32353"/>
    <cellStyle name="Calculation 3 3 13" xfId="11092"/>
    <cellStyle name="Calculation 3 3 13 2" xfId="11093"/>
    <cellStyle name="Calculation 3 3 13 2 2" xfId="25367"/>
    <cellStyle name="Calculation 3 3 13 2 3" xfId="30788"/>
    <cellStyle name="Calculation 3 3 13 3" xfId="25366"/>
    <cellStyle name="Calculation 3 3 13 4" xfId="24658"/>
    <cellStyle name="Calculation 3 3 14" xfId="11094"/>
    <cellStyle name="Calculation 3 3 14 2" xfId="11095"/>
    <cellStyle name="Calculation 3 3 14 2 2" xfId="25369"/>
    <cellStyle name="Calculation 3 3 14 2 3" xfId="32704"/>
    <cellStyle name="Calculation 3 3 14 3" xfId="25368"/>
    <cellStyle name="Calculation 3 3 14 4" xfId="19152"/>
    <cellStyle name="Calculation 3 3 15" xfId="11096"/>
    <cellStyle name="Calculation 3 3 15 2" xfId="11097"/>
    <cellStyle name="Calculation 3 3 15 2 2" xfId="25371"/>
    <cellStyle name="Calculation 3 3 15 2 3" xfId="24660"/>
    <cellStyle name="Calculation 3 3 15 3" xfId="25370"/>
    <cellStyle name="Calculation 3 3 15 4" xfId="32706"/>
    <cellStyle name="Calculation 3 3 16" xfId="11098"/>
    <cellStyle name="Calculation 3 3 16 2" xfId="11099"/>
    <cellStyle name="Calculation 3 3 16 2 2" xfId="25373"/>
    <cellStyle name="Calculation 3 3 16 2 3" xfId="35091"/>
    <cellStyle name="Calculation 3 3 16 3" xfId="25372"/>
    <cellStyle name="Calculation 3 3 16 4" xfId="35099"/>
    <cellStyle name="Calculation 3 3 17" xfId="11100"/>
    <cellStyle name="Calculation 3 3 17 2" xfId="11101"/>
    <cellStyle name="Calculation 3 3 17 2 2" xfId="25375"/>
    <cellStyle name="Calculation 3 3 17 2 3" xfId="35092"/>
    <cellStyle name="Calculation 3 3 17 3" xfId="25374"/>
    <cellStyle name="Calculation 3 3 17 4" xfId="31424"/>
    <cellStyle name="Calculation 3 3 18" xfId="11102"/>
    <cellStyle name="Calculation 3 3 18 2" xfId="11103"/>
    <cellStyle name="Calculation 3 3 18 2 2" xfId="25377"/>
    <cellStyle name="Calculation 3 3 18 2 3" xfId="24489"/>
    <cellStyle name="Calculation 3 3 18 3" xfId="25376"/>
    <cellStyle name="Calculation 3 3 18 4" xfId="31422"/>
    <cellStyle name="Calculation 3 3 19" xfId="11104"/>
    <cellStyle name="Calculation 3 3 19 2" xfId="11105"/>
    <cellStyle name="Calculation 3 3 19 2 2" xfId="25379"/>
    <cellStyle name="Calculation 3 3 19 2 3" xfId="32472"/>
    <cellStyle name="Calculation 3 3 19 3" xfId="25378"/>
    <cellStyle name="Calculation 3 3 19 4" xfId="32168"/>
    <cellStyle name="Calculation 3 3 2" xfId="1337"/>
    <cellStyle name="Calculation 3 3 2 10" xfId="11106"/>
    <cellStyle name="Calculation 3 3 2 10 2" xfId="25380"/>
    <cellStyle name="Calculation 3 3 2 10 3" xfId="35093"/>
    <cellStyle name="Calculation 3 3 2 11" xfId="16669"/>
    <cellStyle name="Calculation 3 3 2 12" xfId="17932"/>
    <cellStyle name="Calculation 3 3 2 2" xfId="1338"/>
    <cellStyle name="Calculation 3 3 2 2 2" xfId="1339"/>
    <cellStyle name="Calculation 3 3 2 2 2 2" xfId="8525"/>
    <cellStyle name="Calculation 3 3 2 2 2 2 2" xfId="23344"/>
    <cellStyle name="Calculation 3 3 2 2 2 2 3" xfId="32083"/>
    <cellStyle name="Calculation 3 3 2 2 2 3" xfId="16671"/>
    <cellStyle name="Calculation 3 3 2 2 2 4" xfId="30074"/>
    <cellStyle name="Calculation 3 3 2 2 3" xfId="1340"/>
    <cellStyle name="Calculation 3 3 2 2 3 2" xfId="8524"/>
    <cellStyle name="Calculation 3 3 2 2 3 2 2" xfId="23343"/>
    <cellStyle name="Calculation 3 3 2 2 3 2 3" xfId="30334"/>
    <cellStyle name="Calculation 3 3 2 2 3 3" xfId="16672"/>
    <cellStyle name="Calculation 3 3 2 2 3 4" xfId="30073"/>
    <cellStyle name="Calculation 3 3 2 2 4" xfId="8526"/>
    <cellStyle name="Calculation 3 3 2 2 4 2" xfId="23345"/>
    <cellStyle name="Calculation 3 3 2 2 4 3" xfId="19779"/>
    <cellStyle name="Calculation 3 3 2 2 5" xfId="11107"/>
    <cellStyle name="Calculation 3 3 2 2 5 2" xfId="25381"/>
    <cellStyle name="Calculation 3 3 2 2 5 3" xfId="24097"/>
    <cellStyle name="Calculation 3 3 2 2 6" xfId="16670"/>
    <cellStyle name="Calculation 3 3 2 2 7" xfId="32004"/>
    <cellStyle name="Calculation 3 3 2 3" xfId="1341"/>
    <cellStyle name="Calculation 3 3 2 3 2" xfId="1342"/>
    <cellStyle name="Calculation 3 3 2 3 2 2" xfId="8522"/>
    <cellStyle name="Calculation 3 3 2 3 2 2 2" xfId="23341"/>
    <cellStyle name="Calculation 3 3 2 3 2 2 3" xfId="31089"/>
    <cellStyle name="Calculation 3 3 2 3 2 3" xfId="16674"/>
    <cellStyle name="Calculation 3 3 2 3 2 4" xfId="30072"/>
    <cellStyle name="Calculation 3 3 2 3 3" xfId="1343"/>
    <cellStyle name="Calculation 3 3 2 3 3 2" xfId="8521"/>
    <cellStyle name="Calculation 3 3 2 3 3 2 2" xfId="23340"/>
    <cellStyle name="Calculation 3 3 2 3 3 2 3" xfId="30856"/>
    <cellStyle name="Calculation 3 3 2 3 3 3" xfId="16675"/>
    <cellStyle name="Calculation 3 3 2 3 3 4" xfId="17930"/>
    <cellStyle name="Calculation 3 3 2 3 4" xfId="8523"/>
    <cellStyle name="Calculation 3 3 2 3 4 2" xfId="23342"/>
    <cellStyle name="Calculation 3 3 2 3 4 3" xfId="31091"/>
    <cellStyle name="Calculation 3 3 2 3 5" xfId="16673"/>
    <cellStyle name="Calculation 3 3 2 3 6" xfId="32001"/>
    <cellStyle name="Calculation 3 3 2 4" xfId="1344"/>
    <cellStyle name="Calculation 3 3 2 4 2" xfId="1345"/>
    <cellStyle name="Calculation 3 3 2 4 2 2" xfId="8519"/>
    <cellStyle name="Calculation 3 3 2 4 2 2 2" xfId="23338"/>
    <cellStyle name="Calculation 3 3 2 4 2 2 3" xfId="24403"/>
    <cellStyle name="Calculation 3 3 2 4 2 3" xfId="16677"/>
    <cellStyle name="Calculation 3 3 2 4 2 4" xfId="30071"/>
    <cellStyle name="Calculation 3 3 2 4 3" xfId="1346"/>
    <cellStyle name="Calculation 3 3 2 4 3 2" xfId="8518"/>
    <cellStyle name="Calculation 3 3 2 4 3 2 2" xfId="23337"/>
    <cellStyle name="Calculation 3 3 2 4 3 2 3" xfId="30333"/>
    <cellStyle name="Calculation 3 3 2 4 3 3" xfId="16678"/>
    <cellStyle name="Calculation 3 3 2 4 3 4" xfId="32000"/>
    <cellStyle name="Calculation 3 3 2 4 4" xfId="8520"/>
    <cellStyle name="Calculation 3 3 2 4 4 2" xfId="23339"/>
    <cellStyle name="Calculation 3 3 2 4 4 3" xfId="19778"/>
    <cellStyle name="Calculation 3 3 2 4 5" xfId="16676"/>
    <cellStyle name="Calculation 3 3 2 4 6" xfId="17931"/>
    <cellStyle name="Calculation 3 3 2 5" xfId="1347"/>
    <cellStyle name="Calculation 3 3 2 5 2" xfId="1348"/>
    <cellStyle name="Calculation 3 3 2 5 2 2" xfId="8516"/>
    <cellStyle name="Calculation 3 3 2 5 2 2 2" xfId="23335"/>
    <cellStyle name="Calculation 3 3 2 5 2 2 3" xfId="30854"/>
    <cellStyle name="Calculation 3 3 2 5 2 3" xfId="16680"/>
    <cellStyle name="Calculation 3 3 2 5 2 4" xfId="32002"/>
    <cellStyle name="Calculation 3 3 2 5 3" xfId="1349"/>
    <cellStyle name="Calculation 3 3 2 5 3 2" xfId="8515"/>
    <cellStyle name="Calculation 3 3 2 5 3 2 2" xfId="23334"/>
    <cellStyle name="Calculation 3 3 2 5 3 2 3" xfId="31093"/>
    <cellStyle name="Calculation 3 3 2 5 3 3" xfId="16681"/>
    <cellStyle name="Calculation 3 3 2 5 3 4" xfId="30069"/>
    <cellStyle name="Calculation 3 3 2 5 4" xfId="8517"/>
    <cellStyle name="Calculation 3 3 2 5 4 2" xfId="23336"/>
    <cellStyle name="Calculation 3 3 2 5 4 3" xfId="19777"/>
    <cellStyle name="Calculation 3 3 2 5 5" xfId="16679"/>
    <cellStyle name="Calculation 3 3 2 5 6" xfId="30070"/>
    <cellStyle name="Calculation 3 3 2 6" xfId="1350"/>
    <cellStyle name="Calculation 3 3 2 6 2" xfId="1351"/>
    <cellStyle name="Calculation 3 3 2 6 2 2" xfId="8513"/>
    <cellStyle name="Calculation 3 3 2 6 2 2 2" xfId="23332"/>
    <cellStyle name="Calculation 3 3 2 6 2 2 3" xfId="24783"/>
    <cellStyle name="Calculation 3 3 2 6 2 3" xfId="16683"/>
    <cellStyle name="Calculation 3 3 2 6 2 4" xfId="30067"/>
    <cellStyle name="Calculation 3 3 2 6 3" xfId="1352"/>
    <cellStyle name="Calculation 3 3 2 6 3 2" xfId="8512"/>
    <cellStyle name="Calculation 3 3 2 6 3 2 2" xfId="23331"/>
    <cellStyle name="Calculation 3 3 2 6 3 2 3" xfId="31094"/>
    <cellStyle name="Calculation 3 3 2 6 3 3" xfId="16684"/>
    <cellStyle name="Calculation 3 3 2 6 3 4" xfId="31998"/>
    <cellStyle name="Calculation 3 3 2 6 4" xfId="8514"/>
    <cellStyle name="Calculation 3 3 2 6 4 2" xfId="23333"/>
    <cellStyle name="Calculation 3 3 2 6 4 3" xfId="32081"/>
    <cellStyle name="Calculation 3 3 2 6 5" xfId="16682"/>
    <cellStyle name="Calculation 3 3 2 6 6" xfId="30068"/>
    <cellStyle name="Calculation 3 3 2 7" xfId="1353"/>
    <cellStyle name="Calculation 3 3 2 7 2" xfId="8511"/>
    <cellStyle name="Calculation 3 3 2 7 2 2" xfId="23330"/>
    <cellStyle name="Calculation 3 3 2 7 2 3" xfId="31092"/>
    <cellStyle name="Calculation 3 3 2 7 3" xfId="16685"/>
    <cellStyle name="Calculation 3 3 2 7 4" xfId="30066"/>
    <cellStyle name="Calculation 3 3 2 8" xfId="1354"/>
    <cellStyle name="Calculation 3 3 2 8 2" xfId="8510"/>
    <cellStyle name="Calculation 3 3 2 8 2 2" xfId="23329"/>
    <cellStyle name="Calculation 3 3 2 8 2 3" xfId="32098"/>
    <cellStyle name="Calculation 3 3 2 8 3" xfId="16686"/>
    <cellStyle name="Calculation 3 3 2 8 4" xfId="17927"/>
    <cellStyle name="Calculation 3 3 2 9" xfId="8527"/>
    <cellStyle name="Calculation 3 3 2 9 2" xfId="23346"/>
    <cellStyle name="Calculation 3 3 2 9 3" xfId="24404"/>
    <cellStyle name="Calculation 3 3 20" xfId="11108"/>
    <cellStyle name="Calculation 3 3 20 2" xfId="11109"/>
    <cellStyle name="Calculation 3 3 20 2 2" xfId="25383"/>
    <cellStyle name="Calculation 3 3 20 2 3" xfId="24490"/>
    <cellStyle name="Calculation 3 3 20 3" xfId="25382"/>
    <cellStyle name="Calculation 3 3 20 4" xfId="19257"/>
    <cellStyle name="Calculation 3 3 21" xfId="11110"/>
    <cellStyle name="Calculation 3 3 21 2" xfId="11111"/>
    <cellStyle name="Calculation 3 3 21 2 2" xfId="25385"/>
    <cellStyle name="Calculation 3 3 21 2 3" xfId="19256"/>
    <cellStyle name="Calculation 3 3 21 3" xfId="25384"/>
    <cellStyle name="Calculation 3 3 21 4" xfId="35094"/>
    <cellStyle name="Calculation 3 3 22" xfId="11112"/>
    <cellStyle name="Calculation 3 3 22 2" xfId="11113"/>
    <cellStyle name="Calculation 3 3 22 2 2" xfId="25387"/>
    <cellStyle name="Calculation 3 3 22 2 3" xfId="31423"/>
    <cellStyle name="Calculation 3 3 22 3" xfId="25386"/>
    <cellStyle name="Calculation 3 3 22 4" xfId="32170"/>
    <cellStyle name="Calculation 3 3 23" xfId="11114"/>
    <cellStyle name="Calculation 3 3 23 2" xfId="11115"/>
    <cellStyle name="Calculation 3 3 23 2 2" xfId="25389"/>
    <cellStyle name="Calculation 3 3 23 2 3" xfId="32172"/>
    <cellStyle name="Calculation 3 3 23 3" xfId="25388"/>
    <cellStyle name="Calculation 3 3 23 4" xfId="17103"/>
    <cellStyle name="Calculation 3 3 24" xfId="11116"/>
    <cellStyle name="Calculation 3 3 24 2" xfId="11117"/>
    <cellStyle name="Calculation 3 3 24 2 2" xfId="25391"/>
    <cellStyle name="Calculation 3 3 24 2 3" xfId="19259"/>
    <cellStyle name="Calculation 3 3 24 3" xfId="25390"/>
    <cellStyle name="Calculation 3 3 24 4" xfId="35095"/>
    <cellStyle name="Calculation 3 3 25" xfId="11118"/>
    <cellStyle name="Calculation 3 3 25 2" xfId="11119"/>
    <cellStyle name="Calculation 3 3 25 2 2" xfId="25393"/>
    <cellStyle name="Calculation 3 3 25 2 3" xfId="25482"/>
    <cellStyle name="Calculation 3 3 25 3" xfId="25392"/>
    <cellStyle name="Calculation 3 3 25 4" xfId="33682"/>
    <cellStyle name="Calculation 3 3 26" xfId="11120"/>
    <cellStyle name="Calculation 3 3 26 2" xfId="11121"/>
    <cellStyle name="Calculation 3 3 26 2 2" xfId="25395"/>
    <cellStyle name="Calculation 3 3 26 2 3" xfId="24492"/>
    <cellStyle name="Calculation 3 3 26 3" xfId="25394"/>
    <cellStyle name="Calculation 3 3 26 4" xfId="32475"/>
    <cellStyle name="Calculation 3 3 27" xfId="11122"/>
    <cellStyle name="Calculation 3 3 27 2" xfId="11123"/>
    <cellStyle name="Calculation 3 3 27 2 2" xfId="25397"/>
    <cellStyle name="Calculation 3 3 27 2 3" xfId="19258"/>
    <cellStyle name="Calculation 3 3 27 3" xfId="25396"/>
    <cellStyle name="Calculation 3 3 27 4" xfId="35096"/>
    <cellStyle name="Calculation 3 3 28" xfId="11124"/>
    <cellStyle name="Calculation 3 3 28 2" xfId="11125"/>
    <cellStyle name="Calculation 3 3 28 2 2" xfId="25399"/>
    <cellStyle name="Calculation 3 3 28 2 3" xfId="31427"/>
    <cellStyle name="Calculation 3 3 28 3" xfId="25398"/>
    <cellStyle name="Calculation 3 3 28 4" xfId="35097"/>
    <cellStyle name="Calculation 3 3 29" xfId="11126"/>
    <cellStyle name="Calculation 3 3 29 2" xfId="11127"/>
    <cellStyle name="Calculation 3 3 29 2 2" xfId="25401"/>
    <cellStyle name="Calculation 3 3 29 2 3" xfId="32705"/>
    <cellStyle name="Calculation 3 3 29 3" xfId="25400"/>
    <cellStyle name="Calculation 3 3 29 4" xfId="19260"/>
    <cellStyle name="Calculation 3 3 3" xfId="1355"/>
    <cellStyle name="Calculation 3 3 3 2" xfId="1356"/>
    <cellStyle name="Calculation 3 3 3 2 2" xfId="8508"/>
    <cellStyle name="Calculation 3 3 3 2 2 2" xfId="23327"/>
    <cellStyle name="Calculation 3 3 3 2 2 3" xfId="30855"/>
    <cellStyle name="Calculation 3 3 3 2 3" xfId="11129"/>
    <cellStyle name="Calculation 3 3 3 2 3 2" xfId="25403"/>
    <cellStyle name="Calculation 3 3 3 2 3 3" xfId="24491"/>
    <cellStyle name="Calculation 3 3 3 2 4" xfId="16688"/>
    <cellStyle name="Calculation 3 3 3 2 5" xfId="30065"/>
    <cellStyle name="Calculation 3 3 3 3" xfId="1357"/>
    <cellStyle name="Calculation 3 3 3 3 2" xfId="8507"/>
    <cellStyle name="Calculation 3 3 3 3 2 2" xfId="23326"/>
    <cellStyle name="Calculation 3 3 3 3 2 3" xfId="30332"/>
    <cellStyle name="Calculation 3 3 3 3 3" xfId="16689"/>
    <cellStyle name="Calculation 3 3 3 3 4" xfId="30064"/>
    <cellStyle name="Calculation 3 3 3 4" xfId="8509"/>
    <cellStyle name="Calculation 3 3 3 4 2" xfId="23328"/>
    <cellStyle name="Calculation 3 3 3 4 3" xfId="19776"/>
    <cellStyle name="Calculation 3 3 3 5" xfId="11128"/>
    <cellStyle name="Calculation 3 3 3 5 2" xfId="25402"/>
    <cellStyle name="Calculation 3 3 3 5 3" xfId="32171"/>
    <cellStyle name="Calculation 3 3 3 6" xfId="16687"/>
    <cellStyle name="Calculation 3 3 3 7" xfId="17928"/>
    <cellStyle name="Calculation 3 3 30" xfId="11130"/>
    <cellStyle name="Calculation 3 3 30 2" xfId="11131"/>
    <cellStyle name="Calculation 3 3 30 2 2" xfId="25405"/>
    <cellStyle name="Calculation 3 3 30 2 3" xfId="35098"/>
    <cellStyle name="Calculation 3 3 30 3" xfId="25404"/>
    <cellStyle name="Calculation 3 3 30 4" xfId="31425"/>
    <cellStyle name="Calculation 3 3 31" xfId="11132"/>
    <cellStyle name="Calculation 3 3 31 2" xfId="11133"/>
    <cellStyle name="Calculation 3 3 31 2 2" xfId="25407"/>
    <cellStyle name="Calculation 3 3 31 2 3" xfId="19251"/>
    <cellStyle name="Calculation 3 3 31 3" xfId="25406"/>
    <cellStyle name="Calculation 3 3 31 4" xfId="32476"/>
    <cellStyle name="Calculation 3 3 32" xfId="11134"/>
    <cellStyle name="Calculation 3 3 32 2" xfId="11135"/>
    <cellStyle name="Calculation 3 3 32 2 2" xfId="25409"/>
    <cellStyle name="Calculation 3 3 32 2 3" xfId="15666"/>
    <cellStyle name="Calculation 3 3 32 3" xfId="25408"/>
    <cellStyle name="Calculation 3 3 32 4" xfId="24661"/>
    <cellStyle name="Calculation 3 3 33" xfId="11136"/>
    <cellStyle name="Calculation 3 3 33 2" xfId="11137"/>
    <cellStyle name="Calculation 3 3 33 2 2" xfId="25411"/>
    <cellStyle name="Calculation 3 3 33 2 3" xfId="32709"/>
    <cellStyle name="Calculation 3 3 33 3" xfId="25410"/>
    <cellStyle name="Calculation 3 3 33 4" xfId="15782"/>
    <cellStyle name="Calculation 3 3 34" xfId="11138"/>
    <cellStyle name="Calculation 3 3 34 2" xfId="11139"/>
    <cellStyle name="Calculation 3 3 34 2 2" xfId="25413"/>
    <cellStyle name="Calculation 3 3 34 2 3" xfId="15783"/>
    <cellStyle name="Calculation 3 3 34 3" xfId="25412"/>
    <cellStyle name="Calculation 3 3 34 4" xfId="32707"/>
    <cellStyle name="Calculation 3 3 35" xfId="11140"/>
    <cellStyle name="Calculation 3 3 35 2" xfId="11141"/>
    <cellStyle name="Calculation 3 3 35 2 2" xfId="25415"/>
    <cellStyle name="Calculation 3 3 35 2 3" xfId="19506"/>
    <cellStyle name="Calculation 3 3 35 3" xfId="25414"/>
    <cellStyle name="Calculation 3 3 35 4" xfId="32708"/>
    <cellStyle name="Calculation 3 3 36" xfId="11142"/>
    <cellStyle name="Calculation 3 3 36 2" xfId="11143"/>
    <cellStyle name="Calculation 3 3 36 2 2" xfId="25417"/>
    <cellStyle name="Calculation 3 3 36 2 3" xfId="32710"/>
    <cellStyle name="Calculation 3 3 36 3" xfId="25416"/>
    <cellStyle name="Calculation 3 3 36 4" xfId="19507"/>
    <cellStyle name="Calculation 3 3 37" xfId="11144"/>
    <cellStyle name="Calculation 3 3 37 2" xfId="11145"/>
    <cellStyle name="Calculation 3 3 37 2 2" xfId="25419"/>
    <cellStyle name="Calculation 3 3 37 2 3" xfId="19508"/>
    <cellStyle name="Calculation 3 3 37 3" xfId="25418"/>
    <cellStyle name="Calculation 3 3 37 4" xfId="30820"/>
    <cellStyle name="Calculation 3 3 38" xfId="11146"/>
    <cellStyle name="Calculation 3 3 38 2" xfId="11147"/>
    <cellStyle name="Calculation 3 3 38 2 2" xfId="25421"/>
    <cellStyle name="Calculation 3 3 38 2 3" xfId="19509"/>
    <cellStyle name="Calculation 3 3 38 3" xfId="25420"/>
    <cellStyle name="Calculation 3 3 38 4" xfId="30821"/>
    <cellStyle name="Calculation 3 3 39" xfId="11148"/>
    <cellStyle name="Calculation 3 3 39 2" xfId="11149"/>
    <cellStyle name="Calculation 3 3 39 2 2" xfId="25423"/>
    <cellStyle name="Calculation 3 3 39 2 3" xfId="32713"/>
    <cellStyle name="Calculation 3 3 39 3" xfId="25422"/>
    <cellStyle name="Calculation 3 3 39 4" xfId="19510"/>
    <cellStyle name="Calculation 3 3 4" xfId="1358"/>
    <cellStyle name="Calculation 3 3 4 2" xfId="1359"/>
    <cellStyle name="Calculation 3 3 4 2 2" xfId="8505"/>
    <cellStyle name="Calculation 3 3 4 2 2 2" xfId="23324"/>
    <cellStyle name="Calculation 3 3 4 2 2 3" xfId="19775"/>
    <cellStyle name="Calculation 3 3 4 2 3" xfId="11151"/>
    <cellStyle name="Calculation 3 3 4 2 3 2" xfId="25425"/>
    <cellStyle name="Calculation 3 3 4 2 3 3" xfId="32898"/>
    <cellStyle name="Calculation 3 3 4 2 4" xfId="16691"/>
    <cellStyle name="Calculation 3 3 4 2 5" xfId="30063"/>
    <cellStyle name="Calculation 3 3 4 3" xfId="1360"/>
    <cellStyle name="Calculation 3 3 4 3 2" xfId="8504"/>
    <cellStyle name="Calculation 3 3 4 3 2 2" xfId="23323"/>
    <cellStyle name="Calculation 3 3 4 3 2 3" xfId="24410"/>
    <cellStyle name="Calculation 3 3 4 3 3" xfId="16692"/>
    <cellStyle name="Calculation 3 3 4 3 4" xfId="17926"/>
    <cellStyle name="Calculation 3 3 4 4" xfId="8506"/>
    <cellStyle name="Calculation 3 3 4 4 2" xfId="23325"/>
    <cellStyle name="Calculation 3 3 4 4 3" xfId="31095"/>
    <cellStyle name="Calculation 3 3 4 5" xfId="11150"/>
    <cellStyle name="Calculation 3 3 4 5 2" xfId="25424"/>
    <cellStyle name="Calculation 3 3 4 5 3" xfId="32711"/>
    <cellStyle name="Calculation 3 3 4 6" xfId="16690"/>
    <cellStyle name="Calculation 3 3 4 7" xfId="31999"/>
    <cellStyle name="Calculation 3 3 40" xfId="11152"/>
    <cellStyle name="Calculation 3 3 40 2" xfId="11153"/>
    <cellStyle name="Calculation 3 3 40 2 2" xfId="25427"/>
    <cellStyle name="Calculation 3 3 40 2 3" xfId="19512"/>
    <cellStyle name="Calculation 3 3 40 3" xfId="25426"/>
    <cellStyle name="Calculation 3 3 40 4" xfId="32712"/>
    <cellStyle name="Calculation 3 3 41" xfId="11154"/>
    <cellStyle name="Calculation 3 3 41 2" xfId="11155"/>
    <cellStyle name="Calculation 3 3 41 2 2" xfId="25429"/>
    <cellStyle name="Calculation 3 3 41 2 3" xfId="32714"/>
    <cellStyle name="Calculation 3 3 41 3" xfId="25428"/>
    <cellStyle name="Calculation 3 3 41 4" xfId="19513"/>
    <cellStyle name="Calculation 3 3 42" xfId="11156"/>
    <cellStyle name="Calculation 3 3 42 2" xfId="25430"/>
    <cellStyle name="Calculation 3 3 42 3" xfId="30349"/>
    <cellStyle name="Calculation 3 3 43" xfId="11085"/>
    <cellStyle name="Calculation 3 3 43 2" xfId="25359"/>
    <cellStyle name="Calculation 3 3 43 3" xfId="32900"/>
    <cellStyle name="Calculation 3 3 44" xfId="15334"/>
    <cellStyle name="Calculation 3 3 44 2" xfId="29542"/>
    <cellStyle name="Calculation 3 3 44 3" xfId="45689"/>
    <cellStyle name="Calculation 3 3 45" xfId="16668"/>
    <cellStyle name="Calculation 3 3 46" xfId="30075"/>
    <cellStyle name="Calculation 3 3 5" xfId="1361"/>
    <cellStyle name="Calculation 3 3 5 2" xfId="1362"/>
    <cellStyle name="Calculation 3 3 5 2 2" xfId="8502"/>
    <cellStyle name="Calculation 3 3 5 2 2 2" xfId="23321"/>
    <cellStyle name="Calculation 3 3 5 2 2 3" xfId="30331"/>
    <cellStyle name="Calculation 3 3 5 2 3" xfId="11158"/>
    <cellStyle name="Calculation 3 3 5 2 3 2" xfId="25432"/>
    <cellStyle name="Calculation 3 3 5 2 3 3" xfId="32173"/>
    <cellStyle name="Calculation 3 3 5 2 4" xfId="16694"/>
    <cellStyle name="Calculation 3 3 5 2 5" xfId="30062"/>
    <cellStyle name="Calculation 3 3 5 3" xfId="1363"/>
    <cellStyle name="Calculation 3 3 5 3 2" xfId="8501"/>
    <cellStyle name="Calculation 3 3 5 3 2 2" xfId="23320"/>
    <cellStyle name="Calculation 3 3 5 3 2 3" xfId="24402"/>
    <cellStyle name="Calculation 3 3 5 3 3" xfId="16695"/>
    <cellStyle name="Calculation 3 3 5 3 4" xfId="30061"/>
    <cellStyle name="Calculation 3 3 5 4" xfId="8503"/>
    <cellStyle name="Calculation 3 3 5 4 2" xfId="23322"/>
    <cellStyle name="Calculation 3 3 5 4 3" xfId="31096"/>
    <cellStyle name="Calculation 3 3 5 5" xfId="11157"/>
    <cellStyle name="Calculation 3 3 5 5 2" xfId="25431"/>
    <cellStyle name="Calculation 3 3 5 5 3" xfId="31426"/>
    <cellStyle name="Calculation 3 3 5 6" xfId="16693"/>
    <cellStyle name="Calculation 3 3 5 7" xfId="31997"/>
    <cellStyle name="Calculation 3 3 6" xfId="1364"/>
    <cellStyle name="Calculation 3 3 6 2" xfId="1365"/>
    <cellStyle name="Calculation 3 3 6 2 2" xfId="8499"/>
    <cellStyle name="Calculation 3 3 6 2 2 2" xfId="23318"/>
    <cellStyle name="Calculation 3 3 6 2 2 3" xfId="19774"/>
    <cellStyle name="Calculation 3 3 6 2 3" xfId="11160"/>
    <cellStyle name="Calculation 3 3 6 2 3 2" xfId="25434"/>
    <cellStyle name="Calculation 3 3 6 2 3 3" xfId="32175"/>
    <cellStyle name="Calculation 3 3 6 2 4" xfId="16697"/>
    <cellStyle name="Calculation 3 3 6 2 5" xfId="30060"/>
    <cellStyle name="Calculation 3 3 6 3" xfId="1366"/>
    <cellStyle name="Calculation 3 3 6 3 2" xfId="8498"/>
    <cellStyle name="Calculation 3 3 6 3 2 2" xfId="23317"/>
    <cellStyle name="Calculation 3 3 6 3 2 3" xfId="32079"/>
    <cellStyle name="Calculation 3 3 6 3 3" xfId="16698"/>
    <cellStyle name="Calculation 3 3 6 3 4" xfId="17925"/>
    <cellStyle name="Calculation 3 3 6 4" xfId="8500"/>
    <cellStyle name="Calculation 3 3 6 4 2" xfId="23319"/>
    <cellStyle name="Calculation 3 3 6 4 3" xfId="24782"/>
    <cellStyle name="Calculation 3 3 6 5" xfId="11159"/>
    <cellStyle name="Calculation 3 3 6 5 2" xfId="25433"/>
    <cellStyle name="Calculation 3 3 6 5 3" xfId="32479"/>
    <cellStyle name="Calculation 3 3 6 6" xfId="16696"/>
    <cellStyle name="Calculation 3 3 6 7" xfId="31995"/>
    <cellStyle name="Calculation 3 3 7" xfId="1367"/>
    <cellStyle name="Calculation 3 3 7 2" xfId="1368"/>
    <cellStyle name="Calculation 3 3 7 2 2" xfId="8496"/>
    <cellStyle name="Calculation 3 3 7 2 2 2" xfId="23315"/>
    <cellStyle name="Calculation 3 3 7 2 2 3" xfId="30859"/>
    <cellStyle name="Calculation 3 3 7 2 3" xfId="11162"/>
    <cellStyle name="Calculation 3 3 7 2 3 2" xfId="25436"/>
    <cellStyle name="Calculation 3 3 7 2 3 3" xfId="17104"/>
    <cellStyle name="Calculation 3 3 7 2 4" xfId="16700"/>
    <cellStyle name="Calculation 3 3 7 2 5" xfId="30059"/>
    <cellStyle name="Calculation 3 3 7 3" xfId="1369"/>
    <cellStyle name="Calculation 3 3 7 3 2" xfId="8495"/>
    <cellStyle name="Calculation 3 3 7 3 2 2" xfId="23314"/>
    <cellStyle name="Calculation 3 3 7 3 2 3" xfId="30330"/>
    <cellStyle name="Calculation 3 3 7 3 3" xfId="16701"/>
    <cellStyle name="Calculation 3 3 7 3 4" xfId="30058"/>
    <cellStyle name="Calculation 3 3 7 4" xfId="8497"/>
    <cellStyle name="Calculation 3 3 7 4 2" xfId="23316"/>
    <cellStyle name="Calculation 3 3 7 4 3" xfId="19773"/>
    <cellStyle name="Calculation 3 3 7 5" xfId="11161"/>
    <cellStyle name="Calculation 3 3 7 5 2" xfId="25435"/>
    <cellStyle name="Calculation 3 3 7 5 3" xfId="24493"/>
    <cellStyle name="Calculation 3 3 7 6" xfId="16699"/>
    <cellStyle name="Calculation 3 3 7 7" xfId="15776"/>
    <cellStyle name="Calculation 3 3 8" xfId="1370"/>
    <cellStyle name="Calculation 3 3 8 2" xfId="8494"/>
    <cellStyle name="Calculation 3 3 8 2 2" xfId="11164"/>
    <cellStyle name="Calculation 3 3 8 2 2 2" xfId="25438"/>
    <cellStyle name="Calculation 3 3 8 2 2 3" xfId="32477"/>
    <cellStyle name="Calculation 3 3 8 2 3" xfId="23313"/>
    <cellStyle name="Calculation 3 3 8 2 4" xfId="31099"/>
    <cellStyle name="Calculation 3 3 8 3" xfId="11163"/>
    <cellStyle name="Calculation 3 3 8 3 2" xfId="25437"/>
    <cellStyle name="Calculation 3 3 8 3 3" xfId="30350"/>
    <cellStyle name="Calculation 3 3 8 4" xfId="16702"/>
    <cellStyle name="Calculation 3 3 8 5" xfId="31996"/>
    <cellStyle name="Calculation 3 3 9" xfId="1371"/>
    <cellStyle name="Calculation 3 3 9 2" xfId="8493"/>
    <cellStyle name="Calculation 3 3 9 2 2" xfId="11166"/>
    <cellStyle name="Calculation 3 3 9 2 2 2" xfId="25440"/>
    <cellStyle name="Calculation 3 3 9 2 2 3" xfId="24495"/>
    <cellStyle name="Calculation 3 3 9 2 3" xfId="23312"/>
    <cellStyle name="Calculation 3 3 9 2 4" xfId="30789"/>
    <cellStyle name="Calculation 3 3 9 3" xfId="11165"/>
    <cellStyle name="Calculation 3 3 9 3 2" xfId="25439"/>
    <cellStyle name="Calculation 3 3 9 3 3" xfId="19261"/>
    <cellStyle name="Calculation 3 3 9 4" xfId="16703"/>
    <cellStyle name="Calculation 3 3 9 5" xfId="30057"/>
    <cellStyle name="Calculation 3 30" xfId="11167"/>
    <cellStyle name="Calculation 3 30 2" xfId="11168"/>
    <cellStyle name="Calculation 3 30 2 2" xfId="25442"/>
    <cellStyle name="Calculation 3 30 2 3" xfId="17105"/>
    <cellStyle name="Calculation 3 30 3" xfId="25441"/>
    <cellStyle name="Calculation 3 30 4" xfId="30835"/>
    <cellStyle name="Calculation 3 31" xfId="11169"/>
    <cellStyle name="Calculation 3 31 2" xfId="11170"/>
    <cellStyle name="Calculation 3 31 2 2" xfId="25444"/>
    <cellStyle name="Calculation 3 31 2 3" xfId="25483"/>
    <cellStyle name="Calculation 3 31 3" xfId="25443"/>
    <cellStyle name="Calculation 3 31 4" xfId="35101"/>
    <cellStyle name="Calculation 3 32" xfId="11171"/>
    <cellStyle name="Calculation 3 32 2" xfId="11172"/>
    <cellStyle name="Calculation 3 32 2 2" xfId="25446"/>
    <cellStyle name="Calculation 3 32 2 3" xfId="32174"/>
    <cellStyle name="Calculation 3 32 3" xfId="25445"/>
    <cellStyle name="Calculation 3 32 4" xfId="32478"/>
    <cellStyle name="Calculation 3 33" xfId="11173"/>
    <cellStyle name="Calculation 3 33 2" xfId="11174"/>
    <cellStyle name="Calculation 3 33 2 2" xfId="25448"/>
    <cellStyle name="Calculation 3 33 2 3" xfId="31429"/>
    <cellStyle name="Calculation 3 33 3" xfId="25447"/>
    <cellStyle name="Calculation 3 33 4" xfId="24494"/>
    <cellStyle name="Calculation 3 34" xfId="11175"/>
    <cellStyle name="Calculation 3 34 2" xfId="11176"/>
    <cellStyle name="Calculation 3 34 2 2" xfId="25450"/>
    <cellStyle name="Calculation 3 34 2 3" xfId="19263"/>
    <cellStyle name="Calculation 3 34 3" xfId="25449"/>
    <cellStyle name="Calculation 3 34 4" xfId="30351"/>
    <cellStyle name="Calculation 3 35" xfId="11177"/>
    <cellStyle name="Calculation 3 35 2" xfId="11178"/>
    <cellStyle name="Calculation 3 35 2 2" xfId="25452"/>
    <cellStyle name="Calculation 3 35 2 3" xfId="32176"/>
    <cellStyle name="Calculation 3 35 3" xfId="25451"/>
    <cellStyle name="Calculation 3 35 4" xfId="19262"/>
    <cellStyle name="Calculation 3 36" xfId="11179"/>
    <cellStyle name="Calculation 3 36 2" xfId="11180"/>
    <cellStyle name="Calculation 3 36 2 2" xfId="25454"/>
    <cellStyle name="Calculation 3 36 2 3" xfId="24098"/>
    <cellStyle name="Calculation 3 36 3" xfId="25453"/>
    <cellStyle name="Calculation 3 36 4" xfId="30834"/>
    <cellStyle name="Calculation 3 37" xfId="11181"/>
    <cellStyle name="Calculation 3 37 2" xfId="11182"/>
    <cellStyle name="Calculation 3 37 2 2" xfId="25456"/>
    <cellStyle name="Calculation 3 37 2 3" xfId="31430"/>
    <cellStyle name="Calculation 3 37 3" xfId="25455"/>
    <cellStyle name="Calculation 3 37 4" xfId="30836"/>
    <cellStyle name="Calculation 3 38" xfId="11183"/>
    <cellStyle name="Calculation 3 38 2" xfId="11184"/>
    <cellStyle name="Calculation 3 38 2 2" xfId="25458"/>
    <cellStyle name="Calculation 3 38 2 3" xfId="32178"/>
    <cellStyle name="Calculation 3 38 3" xfId="25457"/>
    <cellStyle name="Calculation 3 38 4" xfId="32482"/>
    <cellStyle name="Calculation 3 39" xfId="11185"/>
    <cellStyle name="Calculation 3 39 2" xfId="11186"/>
    <cellStyle name="Calculation 3 39 2 2" xfId="25460"/>
    <cellStyle name="Calculation 3 39 2 3" xfId="24099"/>
    <cellStyle name="Calculation 3 39 3" xfId="25459"/>
    <cellStyle name="Calculation 3 39 4" xfId="24496"/>
    <cellStyle name="Calculation 3 4" xfId="1372"/>
    <cellStyle name="Calculation 3 4 10" xfId="11187"/>
    <cellStyle name="Calculation 3 4 10 2" xfId="25461"/>
    <cellStyle name="Calculation 3 4 10 3" xfId="35100"/>
    <cellStyle name="Calculation 3 4 11" xfId="16704"/>
    <cellStyle name="Calculation 3 4 12" xfId="17924"/>
    <cellStyle name="Calculation 3 4 2" xfId="1373"/>
    <cellStyle name="Calculation 3 4 2 2" xfId="1374"/>
    <cellStyle name="Calculation 3 4 2 2 2" xfId="8490"/>
    <cellStyle name="Calculation 3 4 2 2 2 2" xfId="23309"/>
    <cellStyle name="Calculation 3 4 2 2 2 3" xfId="30857"/>
    <cellStyle name="Calculation 3 4 2 2 3" xfId="16706"/>
    <cellStyle name="Calculation 3 4 2 2 4" xfId="30056"/>
    <cellStyle name="Calculation 3 4 2 3" xfId="1375"/>
    <cellStyle name="Calculation 3 4 2 3 2" xfId="8489"/>
    <cellStyle name="Calculation 3 4 2 3 2 2" xfId="23308"/>
    <cellStyle name="Calculation 3 4 2 3 2 3" xfId="24400"/>
    <cellStyle name="Calculation 3 4 2 3 3" xfId="16707"/>
    <cellStyle name="Calculation 3 4 2 3 4" xfId="30055"/>
    <cellStyle name="Calculation 3 4 2 4" xfId="8491"/>
    <cellStyle name="Calculation 3 4 2 4 2" xfId="23310"/>
    <cellStyle name="Calculation 3 4 2 4 3" xfId="31100"/>
    <cellStyle name="Calculation 3 4 2 5" xfId="11188"/>
    <cellStyle name="Calculation 3 4 2 5 2" xfId="25462"/>
    <cellStyle name="Calculation 3 4 2 5 3" xfId="32480"/>
    <cellStyle name="Calculation 3 4 2 6" xfId="16705"/>
    <cellStyle name="Calculation 3 4 2 7" xfId="31994"/>
    <cellStyle name="Calculation 3 4 3" xfId="1376"/>
    <cellStyle name="Calculation 3 4 3 2" xfId="1377"/>
    <cellStyle name="Calculation 3 4 3 2 2" xfId="8487"/>
    <cellStyle name="Calculation 3 4 3 2 2 2" xfId="23306"/>
    <cellStyle name="Calculation 3 4 3 2 2 3" xfId="19772"/>
    <cellStyle name="Calculation 3 4 3 2 3" xfId="16709"/>
    <cellStyle name="Calculation 3 4 3 2 4" xfId="30054"/>
    <cellStyle name="Calculation 3 4 3 3" xfId="1378"/>
    <cellStyle name="Calculation 3 4 3 3 2" xfId="8486"/>
    <cellStyle name="Calculation 3 4 3 3 2 2" xfId="23305"/>
    <cellStyle name="Calculation 3 4 3 3 2 3" xfId="32080"/>
    <cellStyle name="Calculation 3 4 3 3 3" xfId="16710"/>
    <cellStyle name="Calculation 3 4 3 3 4" xfId="17923"/>
    <cellStyle name="Calculation 3 4 3 4" xfId="8488"/>
    <cellStyle name="Calculation 3 4 3 4 2" xfId="23307"/>
    <cellStyle name="Calculation 3 4 3 4 3" xfId="31098"/>
    <cellStyle name="Calculation 3 4 3 5" xfId="16708"/>
    <cellStyle name="Calculation 3 4 3 6" xfId="31992"/>
    <cellStyle name="Calculation 3 4 4" xfId="1379"/>
    <cellStyle name="Calculation 3 4 4 2" xfId="1380"/>
    <cellStyle name="Calculation 3 4 4 2 2" xfId="8484"/>
    <cellStyle name="Calculation 3 4 4 2 2 2" xfId="23303"/>
    <cellStyle name="Calculation 3 4 4 2 2 3" xfId="30858"/>
    <cellStyle name="Calculation 3 4 4 2 3" xfId="16712"/>
    <cellStyle name="Calculation 3 4 4 2 4" xfId="30053"/>
    <cellStyle name="Calculation 3 4 4 3" xfId="1381"/>
    <cellStyle name="Calculation 3 4 4 3 2" xfId="8483"/>
    <cellStyle name="Calculation 3 4 4 3 2 2" xfId="23302"/>
    <cellStyle name="Calculation 3 4 4 3 2 3" xfId="30329"/>
    <cellStyle name="Calculation 3 4 4 3 3" xfId="16713"/>
    <cellStyle name="Calculation 3 4 4 3 4" xfId="31991"/>
    <cellStyle name="Calculation 3 4 4 4" xfId="8485"/>
    <cellStyle name="Calculation 3 4 4 4 2" xfId="23304"/>
    <cellStyle name="Calculation 3 4 4 4 3" xfId="19771"/>
    <cellStyle name="Calculation 3 4 4 5" xfId="16711"/>
    <cellStyle name="Calculation 3 4 4 6" xfId="15775"/>
    <cellStyle name="Calculation 3 4 5" xfId="1382"/>
    <cellStyle name="Calculation 3 4 5 2" xfId="1383"/>
    <cellStyle name="Calculation 3 4 5 2 2" xfId="8481"/>
    <cellStyle name="Calculation 3 4 5 2 2 2" xfId="23300"/>
    <cellStyle name="Calculation 3 4 5 2 2 3" xfId="24399"/>
    <cellStyle name="Calculation 3 4 5 2 3" xfId="16715"/>
    <cellStyle name="Calculation 3 4 5 2 4" xfId="31993"/>
    <cellStyle name="Calculation 3 4 5 3" xfId="1384"/>
    <cellStyle name="Calculation 3 4 5 3 2" xfId="8480"/>
    <cellStyle name="Calculation 3 4 5 3 2 2" xfId="23299"/>
    <cellStyle name="Calculation 3 4 5 3 2 3" xfId="19770"/>
    <cellStyle name="Calculation 3 4 5 3 3" xfId="16716"/>
    <cellStyle name="Calculation 3 4 5 3 4" xfId="17929"/>
    <cellStyle name="Calculation 3 4 5 4" xfId="8482"/>
    <cellStyle name="Calculation 3 4 5 4 2" xfId="23301"/>
    <cellStyle name="Calculation 3 4 5 4 3" xfId="31102"/>
    <cellStyle name="Calculation 3 4 5 5" xfId="16714"/>
    <cellStyle name="Calculation 3 4 5 6" xfId="30052"/>
    <cellStyle name="Calculation 3 4 6" xfId="1385"/>
    <cellStyle name="Calculation 3 4 6 2" xfId="1386"/>
    <cellStyle name="Calculation 3 4 6 2 2" xfId="8478"/>
    <cellStyle name="Calculation 3 4 6 2 2 2" xfId="23297"/>
    <cellStyle name="Calculation 3 4 6 2 2 3" xfId="32082"/>
    <cellStyle name="Calculation 3 4 6 2 3" xfId="16718"/>
    <cellStyle name="Calculation 3 4 6 2 4" xfId="30050"/>
    <cellStyle name="Calculation 3 4 6 3" xfId="1387"/>
    <cellStyle name="Calculation 3 4 6 3 2" xfId="8477"/>
    <cellStyle name="Calculation 3 4 6 3 2 2" xfId="23296"/>
    <cellStyle name="Calculation 3 4 6 3 2 3" xfId="31103"/>
    <cellStyle name="Calculation 3 4 6 3 3" xfId="16719"/>
    <cellStyle name="Calculation 3 4 6 3 4" xfId="17921"/>
    <cellStyle name="Calculation 3 4 6 4" xfId="8479"/>
    <cellStyle name="Calculation 3 4 6 4 2" xfId="23298"/>
    <cellStyle name="Calculation 3 4 6 4 3" xfId="32078"/>
    <cellStyle name="Calculation 3 4 6 5" xfId="16717"/>
    <cellStyle name="Calculation 3 4 6 6" xfId="30051"/>
    <cellStyle name="Calculation 3 4 7" xfId="1388"/>
    <cellStyle name="Calculation 3 4 7 2" xfId="8476"/>
    <cellStyle name="Calculation 3 4 7 2 2" xfId="23295"/>
    <cellStyle name="Calculation 3 4 7 2 3" xfId="31101"/>
    <cellStyle name="Calculation 3 4 7 3" xfId="16720"/>
    <cellStyle name="Calculation 3 4 7 4" xfId="30049"/>
    <cellStyle name="Calculation 3 4 8" xfId="1389"/>
    <cellStyle name="Calculation 3 4 8 2" xfId="8475"/>
    <cellStyle name="Calculation 3 4 8 2 2" xfId="23294"/>
    <cellStyle name="Calculation 3 4 8 2 3" xfId="30327"/>
    <cellStyle name="Calculation 3 4 8 3" xfId="16721"/>
    <cellStyle name="Calculation 3 4 8 4" xfId="31989"/>
    <cellStyle name="Calculation 3 4 9" xfId="8492"/>
    <cellStyle name="Calculation 3 4 9 2" xfId="23311"/>
    <cellStyle name="Calculation 3 4 9 3" xfId="24401"/>
    <cellStyle name="Calculation 3 40" xfId="11189"/>
    <cellStyle name="Calculation 3 40 2" xfId="11190"/>
    <cellStyle name="Calculation 3 40 2 2" xfId="25464"/>
    <cellStyle name="Calculation 3 40 2 3" xfId="35106"/>
    <cellStyle name="Calculation 3 40 3" xfId="25463"/>
    <cellStyle name="Calculation 3 40 4" xfId="19264"/>
    <cellStyle name="Calculation 3 41" xfId="11191"/>
    <cellStyle name="Calculation 3 41 2" xfId="11192"/>
    <cellStyle name="Calculation 3 41 2 2" xfId="25466"/>
    <cellStyle name="Calculation 3 41 2 3" xfId="31433"/>
    <cellStyle name="Calculation 3 41 3" xfId="25465"/>
    <cellStyle name="Calculation 3 41 4" xfId="35102"/>
    <cellStyle name="Calculation 3 42" xfId="11193"/>
    <cellStyle name="Calculation 3 42 2" xfId="11194"/>
    <cellStyle name="Calculation 3 42 2 2" xfId="25468"/>
    <cellStyle name="Calculation 3 42 2 3" xfId="19265"/>
    <cellStyle name="Calculation 3 42 3" xfId="25467"/>
    <cellStyle name="Calculation 3 42 4" xfId="35103"/>
    <cellStyle name="Calculation 3 43" xfId="11195"/>
    <cellStyle name="Calculation 3 43 2" xfId="11196"/>
    <cellStyle name="Calculation 3 43 2 2" xfId="25470"/>
    <cellStyle name="Calculation 3 43 2 3" xfId="24504"/>
    <cellStyle name="Calculation 3 43 3" xfId="25469"/>
    <cellStyle name="Calculation 3 43 4" xfId="35104"/>
    <cellStyle name="Calculation 3 44" xfId="11197"/>
    <cellStyle name="Calculation 3 44 2" xfId="25471"/>
    <cellStyle name="Calculation 3 44 3" xfId="31431"/>
    <cellStyle name="Calculation 3 45" xfId="10962"/>
    <cellStyle name="Calculation 3 45 2" xfId="25236"/>
    <cellStyle name="Calculation 3 45 3" xfId="32462"/>
    <cellStyle name="Calculation 3 46" xfId="1269"/>
    <cellStyle name="Calculation 3 46 2" xfId="16601"/>
    <cellStyle name="Calculation 3 46 3" xfId="34411"/>
    <cellStyle name="Calculation 3 47" xfId="15338"/>
    <cellStyle name="Calculation 3 47 2" xfId="29546"/>
    <cellStyle name="Calculation 3 47 3" xfId="45693"/>
    <cellStyle name="Calculation 3 5" xfId="1390"/>
    <cellStyle name="Calculation 3 5 2" xfId="1391"/>
    <cellStyle name="Calculation 3 5 2 2" xfId="8473"/>
    <cellStyle name="Calculation 3 5 2 2 2" xfId="23292"/>
    <cellStyle name="Calculation 3 5 2 2 3" xfId="32076"/>
    <cellStyle name="Calculation 3 5 2 3" xfId="11199"/>
    <cellStyle name="Calculation 3 5 2 3 2" xfId="25473"/>
    <cellStyle name="Calculation 3 5 2 3 3" xfId="32481"/>
    <cellStyle name="Calculation 3 5 2 4" xfId="16723"/>
    <cellStyle name="Calculation 3 5 2 5" xfId="30048"/>
    <cellStyle name="Calculation 3 5 3" xfId="1392"/>
    <cellStyle name="Calculation 3 5 3 2" xfId="8472"/>
    <cellStyle name="Calculation 3 5 3 2 2" xfId="23291"/>
    <cellStyle name="Calculation 3 5 3 2 3" xfId="30328"/>
    <cellStyle name="Calculation 3 5 3 3" xfId="16724"/>
    <cellStyle name="Calculation 3 5 3 4" xfId="30047"/>
    <cellStyle name="Calculation 3 5 4" xfId="8474"/>
    <cellStyle name="Calculation 3 5 4 2" xfId="23293"/>
    <cellStyle name="Calculation 3 5 4 3" xfId="19769"/>
    <cellStyle name="Calculation 3 5 5" xfId="11198"/>
    <cellStyle name="Calculation 3 5 5 2" xfId="25472"/>
    <cellStyle name="Calculation 3 5 5 3" xfId="24497"/>
    <cellStyle name="Calculation 3 5 6" xfId="16722"/>
    <cellStyle name="Calculation 3 5 7" xfId="17922"/>
    <cellStyle name="Calculation 3 6" xfId="1393"/>
    <cellStyle name="Calculation 3 6 2" xfId="1394"/>
    <cellStyle name="Calculation 3 6 2 2" xfId="8470"/>
    <cellStyle name="Calculation 3 6 2 2 2" xfId="23289"/>
    <cellStyle name="Calculation 3 6 2 2 3" xfId="40369"/>
    <cellStyle name="Calculation 3 6 2 3" xfId="11201"/>
    <cellStyle name="Calculation 3 6 2 3 2" xfId="25475"/>
    <cellStyle name="Calculation 3 6 2 3 3" xfId="32179"/>
    <cellStyle name="Calculation 3 6 2 4" xfId="16726"/>
    <cellStyle name="Calculation 3 6 2 5" xfId="30046"/>
    <cellStyle name="Calculation 3 6 3" xfId="1395"/>
    <cellStyle name="Calculation 3 6 3 2" xfId="8469"/>
    <cellStyle name="Calculation 3 6 3 2 2" xfId="23288"/>
    <cellStyle name="Calculation 3 6 3 2 3" xfId="24397"/>
    <cellStyle name="Calculation 3 6 3 3" xfId="16727"/>
    <cellStyle name="Calculation 3 6 3 4" xfId="31990"/>
    <cellStyle name="Calculation 3 6 4" xfId="8471"/>
    <cellStyle name="Calculation 3 6 4 2" xfId="23290"/>
    <cellStyle name="Calculation 3 6 4 3" xfId="19768"/>
    <cellStyle name="Calculation 3 6 5" xfId="11200"/>
    <cellStyle name="Calculation 3 6 5 2" xfId="25474"/>
    <cellStyle name="Calculation 3 6 5 3" xfId="24100"/>
    <cellStyle name="Calculation 3 6 6" xfId="16725"/>
    <cellStyle name="Calculation 3 6 7" xfId="31988"/>
    <cellStyle name="Calculation 3 7" xfId="1396"/>
    <cellStyle name="Calculation 3 7 2" xfId="1397"/>
    <cellStyle name="Calculation 3 7 2 2" xfId="8467"/>
    <cellStyle name="Calculation 3 7 2 2 2" xfId="23286"/>
    <cellStyle name="Calculation 3 7 2 2 3" xfId="24398"/>
    <cellStyle name="Calculation 3 7 2 3" xfId="11203"/>
    <cellStyle name="Calculation 3 7 2 3 2" xfId="25477"/>
    <cellStyle name="Calculation 3 7 2 3 3" xfId="31432"/>
    <cellStyle name="Calculation 3 7 2 4" xfId="16729"/>
    <cellStyle name="Calculation 3 7 2 5" xfId="30045"/>
    <cellStyle name="Calculation 3 7 3" xfId="1398"/>
    <cellStyle name="Calculation 3 7 3 2" xfId="8466"/>
    <cellStyle name="Calculation 3 7 3 2 2" xfId="23285"/>
    <cellStyle name="Calculation 3 7 3 2 3" xfId="30862"/>
    <cellStyle name="Calculation 3 7 3 3" xfId="16730"/>
    <cellStyle name="Calculation 3 7 3 4" xfId="30044"/>
    <cellStyle name="Calculation 3 7 4" xfId="8468"/>
    <cellStyle name="Calculation 3 7 4 2" xfId="23287"/>
    <cellStyle name="Calculation 3 7 4 3" xfId="17057"/>
    <cellStyle name="Calculation 3 7 5" xfId="11202"/>
    <cellStyle name="Calculation 3 7 5 2" xfId="25476"/>
    <cellStyle name="Calculation 3 7 5 3" xfId="32177"/>
    <cellStyle name="Calculation 3 7 6" xfId="16728"/>
    <cellStyle name="Calculation 3 7 7" xfId="17920"/>
    <cellStyle name="Calculation 3 8" xfId="1399"/>
    <cellStyle name="Calculation 3 8 2" xfId="8465"/>
    <cellStyle name="Calculation 3 8 2 2" xfId="11205"/>
    <cellStyle name="Calculation 3 8 2 2 2" xfId="25479"/>
    <cellStyle name="Calculation 3 8 2 2 3" xfId="24101"/>
    <cellStyle name="Calculation 3 8 2 3" xfId="23284"/>
    <cellStyle name="Calculation 3 8 2 4" xfId="31105"/>
    <cellStyle name="Calculation 3 8 3" xfId="11204"/>
    <cellStyle name="Calculation 3 8 3 2" xfId="25478"/>
    <cellStyle name="Calculation 3 8 3 3" xfId="35105"/>
    <cellStyle name="Calculation 3 8 4" xfId="16731"/>
    <cellStyle name="Calculation 3 8 5" xfId="31987"/>
    <cellStyle name="Calculation 3 9" xfId="1400"/>
    <cellStyle name="Calculation 3 9 2" xfId="8464"/>
    <cellStyle name="Calculation 3 9 2 2" xfId="11207"/>
    <cellStyle name="Calculation 3 9 2 2 2" xfId="25481"/>
    <cellStyle name="Calculation 3 9 2 2 3" xfId="24498"/>
    <cellStyle name="Calculation 3 9 2 3" xfId="23283"/>
    <cellStyle name="Calculation 3 9 2 4" xfId="19767"/>
    <cellStyle name="Calculation 3 9 3" xfId="11206"/>
    <cellStyle name="Calculation 3 9 3 2" xfId="25480"/>
    <cellStyle name="Calculation 3 9 3 3" xfId="24102"/>
    <cellStyle name="Calculation 3 9 4" xfId="16732"/>
    <cellStyle name="Calculation 3 9 5" xfId="30043"/>
    <cellStyle name="Calculation 4" xfId="1401"/>
    <cellStyle name="Calculation 4 10" xfId="8463"/>
    <cellStyle name="Calculation 4 10 2" xfId="23282"/>
    <cellStyle name="Calculation 4 10 3" xfId="32075"/>
    <cellStyle name="Calculation 4 11" xfId="16733"/>
    <cellStyle name="Calculation 4 12" xfId="17918"/>
    <cellStyle name="Calculation 4 2" xfId="1402"/>
    <cellStyle name="Calculation 4 2 10" xfId="16734"/>
    <cellStyle name="Calculation 4 2 11" xfId="17919"/>
    <cellStyle name="Calculation 4 2 2" xfId="1403"/>
    <cellStyle name="Calculation 4 2 2 10" xfId="8461"/>
    <cellStyle name="Calculation 4 2 2 10 2" xfId="23280"/>
    <cellStyle name="Calculation 4 2 2 10 3" xfId="30326"/>
    <cellStyle name="Calculation 4 2 2 11" xfId="16735"/>
    <cellStyle name="Calculation 4 2 2 12" xfId="30042"/>
    <cellStyle name="Calculation 4 2 2 2" xfId="1404"/>
    <cellStyle name="Calculation 4 2 2 2 10" xfId="16736"/>
    <cellStyle name="Calculation 4 2 2 2 11" xfId="31986"/>
    <cellStyle name="Calculation 4 2 2 2 2" xfId="1405"/>
    <cellStyle name="Calculation 4 2 2 2 2 2" xfId="1406"/>
    <cellStyle name="Calculation 4 2 2 2 2 2 2" xfId="8458"/>
    <cellStyle name="Calculation 4 2 2 2 2 2 2 2" xfId="23277"/>
    <cellStyle name="Calculation 4 2 2 2 2 2 2 3" xfId="32077"/>
    <cellStyle name="Calculation 4 2 2 2 2 2 3" xfId="16738"/>
    <cellStyle name="Calculation 4 2 2 2 2 2 4" xfId="32003"/>
    <cellStyle name="Calculation 4 2 2 2 2 3" xfId="1407"/>
    <cellStyle name="Calculation 4 2 2 2 2 3 2" xfId="5911"/>
    <cellStyle name="Calculation 4 2 2 2 2 3 2 2" xfId="20730"/>
    <cellStyle name="Calculation 4 2 2 2 2 3 2 3" xfId="19430"/>
    <cellStyle name="Calculation 4 2 2 2 2 3 3" xfId="16739"/>
    <cellStyle name="Calculation 4 2 2 2 2 3 4" xfId="34408"/>
    <cellStyle name="Calculation 4 2 2 2 2 4" xfId="8459"/>
    <cellStyle name="Calculation 4 2 2 2 2 4 2" xfId="23278"/>
    <cellStyle name="Calculation 4 2 2 2 2 4 3" xfId="31104"/>
    <cellStyle name="Calculation 4 2 2 2 2 5" xfId="16737"/>
    <cellStyle name="Calculation 4 2 2 2 2 6" xfId="30041"/>
    <cellStyle name="Calculation 4 2 2 2 3" xfId="1408"/>
    <cellStyle name="Calculation 4 2 2 2 3 2" xfId="1409"/>
    <cellStyle name="Calculation 4 2 2 2 3 2 2" xfId="8456"/>
    <cellStyle name="Calculation 4 2 2 2 3 2 2 2" xfId="23275"/>
    <cellStyle name="Calculation 4 2 2 2 3 2 2 3" xfId="30861"/>
    <cellStyle name="Calculation 4 2 2 2 3 2 3" xfId="16741"/>
    <cellStyle name="Calculation 4 2 2 2 3 2 4" xfId="30039"/>
    <cellStyle name="Calculation 4 2 2 2 3 3" xfId="1410"/>
    <cellStyle name="Calculation 4 2 2 2 3 3 2" xfId="8455"/>
    <cellStyle name="Calculation 4 2 2 2 3 3 2 2" xfId="23274"/>
    <cellStyle name="Calculation 4 2 2 2 3 3 2 3" xfId="19765"/>
    <cellStyle name="Calculation 4 2 2 2 3 3 3" xfId="16742"/>
    <cellStyle name="Calculation 4 2 2 2 3 3 4" xfId="17917"/>
    <cellStyle name="Calculation 4 2 2 2 3 4" xfId="8457"/>
    <cellStyle name="Calculation 4 2 2 2 3 4 2" xfId="23276"/>
    <cellStyle name="Calculation 4 2 2 2 3 4 3" xfId="19766"/>
    <cellStyle name="Calculation 4 2 2 2 3 5" xfId="16740"/>
    <cellStyle name="Calculation 4 2 2 2 3 6" xfId="30040"/>
    <cellStyle name="Calculation 4 2 2 2 4" xfId="1411"/>
    <cellStyle name="Calculation 4 2 2 2 4 2" xfId="1412"/>
    <cellStyle name="Calculation 4 2 2 2 4 2 2" xfId="8453"/>
    <cellStyle name="Calculation 4 2 2 2 4 2 2 2" xfId="23272"/>
    <cellStyle name="Calculation 4 2 2 2 4 2 2 3" xfId="31108"/>
    <cellStyle name="Calculation 4 2 2 2 4 2 3" xfId="16744"/>
    <cellStyle name="Calculation 4 2 2 2 4 2 4" xfId="30037"/>
    <cellStyle name="Calculation 4 2 2 2 4 3" xfId="1413"/>
    <cellStyle name="Calculation 4 2 2 2 4 3 2" xfId="8452"/>
    <cellStyle name="Calculation 4 2 2 2 4 3 2 2" xfId="23271"/>
    <cellStyle name="Calculation 4 2 2 2 4 3 2 3" xfId="19764"/>
    <cellStyle name="Calculation 4 2 2 2 4 3 3" xfId="16745"/>
    <cellStyle name="Calculation 4 2 2 2 4 3 4" xfId="30036"/>
    <cellStyle name="Calculation 4 2 2 2 4 4" xfId="8454"/>
    <cellStyle name="Calculation 4 2 2 2 4 4 2" xfId="23273"/>
    <cellStyle name="Calculation 4 2 2 2 4 4 3" xfId="24396"/>
    <cellStyle name="Calculation 4 2 2 2 4 5" xfId="16743"/>
    <cellStyle name="Calculation 4 2 2 2 4 6" xfId="30038"/>
    <cellStyle name="Calculation 4 2 2 2 5" xfId="1414"/>
    <cellStyle name="Calculation 4 2 2 2 5 2" xfId="1415"/>
    <cellStyle name="Calculation 4 2 2 2 5 2 2" xfId="8450"/>
    <cellStyle name="Calculation 4 2 2 2 5 2 2 2" xfId="23269"/>
    <cellStyle name="Calculation 4 2 2 2 5 2 2 3" xfId="31109"/>
    <cellStyle name="Calculation 4 2 2 2 5 2 3" xfId="16747"/>
    <cellStyle name="Calculation 4 2 2 2 5 2 4" xfId="30035"/>
    <cellStyle name="Calculation 4 2 2 2 5 3" xfId="1416"/>
    <cellStyle name="Calculation 4 2 2 2 5 3 2" xfId="5910"/>
    <cellStyle name="Calculation 4 2 2 2 5 3 2 2" xfId="20729"/>
    <cellStyle name="Calculation 4 2 2 2 5 3 2 3" xfId="32574"/>
    <cellStyle name="Calculation 4 2 2 2 5 3 3" xfId="16748"/>
    <cellStyle name="Calculation 4 2 2 2 5 3 4" xfId="31985"/>
    <cellStyle name="Calculation 4 2 2 2 5 4" xfId="8451"/>
    <cellStyle name="Calculation 4 2 2 2 5 4 2" xfId="23270"/>
    <cellStyle name="Calculation 4 2 2 2 5 4 3" xfId="30324"/>
    <cellStyle name="Calculation 4 2 2 2 5 5" xfId="16746"/>
    <cellStyle name="Calculation 4 2 2 2 5 6" xfId="31983"/>
    <cellStyle name="Calculation 4 2 2 2 6" xfId="1417"/>
    <cellStyle name="Calculation 4 2 2 2 6 2" xfId="1418"/>
    <cellStyle name="Calculation 4 2 2 2 6 2 2" xfId="5908"/>
    <cellStyle name="Calculation 4 2 2 2 6 2 2 2" xfId="20727"/>
    <cellStyle name="Calculation 4 2 2 2 6 2 2 3" xfId="15899"/>
    <cellStyle name="Calculation 4 2 2 2 6 2 3" xfId="16750"/>
    <cellStyle name="Calculation 4 2 2 2 6 2 4" xfId="30034"/>
    <cellStyle name="Calculation 4 2 2 2 6 3" xfId="1419"/>
    <cellStyle name="Calculation 4 2 2 2 6 3 2" xfId="8449"/>
    <cellStyle name="Calculation 4 2 2 2 6 3 2 2" xfId="23268"/>
    <cellStyle name="Calculation 4 2 2 2 6 3 2 3" xfId="19763"/>
    <cellStyle name="Calculation 4 2 2 2 6 3 3" xfId="16751"/>
    <cellStyle name="Calculation 4 2 2 2 6 3 4" xfId="33882"/>
    <cellStyle name="Calculation 4 2 2 2 6 4" xfId="5909"/>
    <cellStyle name="Calculation 4 2 2 2 6 4 2" xfId="20728"/>
    <cellStyle name="Calculation 4 2 2 2 6 4 3" xfId="35426"/>
    <cellStyle name="Calculation 4 2 2 2 6 5" xfId="16749"/>
    <cellStyle name="Calculation 4 2 2 2 6 6" xfId="17916"/>
    <cellStyle name="Calculation 4 2 2 2 7" xfId="1420"/>
    <cellStyle name="Calculation 4 2 2 2 7 2" xfId="8448"/>
    <cellStyle name="Calculation 4 2 2 2 7 2 2" xfId="23267"/>
    <cellStyle name="Calculation 4 2 2 2 7 2 3" xfId="31107"/>
    <cellStyle name="Calculation 4 2 2 2 7 3" xfId="16752"/>
    <cellStyle name="Calculation 4 2 2 2 7 4" xfId="17914"/>
    <cellStyle name="Calculation 4 2 2 2 8" xfId="1421"/>
    <cellStyle name="Calculation 4 2 2 2 8 2" xfId="8447"/>
    <cellStyle name="Calculation 4 2 2 2 8 2 2" xfId="23266"/>
    <cellStyle name="Calculation 4 2 2 2 8 2 3" xfId="30868"/>
    <cellStyle name="Calculation 4 2 2 2 8 3" xfId="16753"/>
    <cellStyle name="Calculation 4 2 2 2 8 4" xfId="30033"/>
    <cellStyle name="Calculation 4 2 2 2 9" xfId="8460"/>
    <cellStyle name="Calculation 4 2 2 2 9 2" xfId="23279"/>
    <cellStyle name="Calculation 4 2 2 2 9 3" xfId="30860"/>
    <cellStyle name="Calculation 4 2 2 3" xfId="1422"/>
    <cellStyle name="Calculation 4 2 2 3 2" xfId="1423"/>
    <cellStyle name="Calculation 4 2 2 3 2 2" xfId="8445"/>
    <cellStyle name="Calculation 4 2 2 3 2 2 2" xfId="23264"/>
    <cellStyle name="Calculation 4 2 2 3 2 2 3" xfId="30863"/>
    <cellStyle name="Calculation 4 2 2 3 2 3" xfId="16755"/>
    <cellStyle name="Calculation 4 2 2 3 2 4" xfId="17915"/>
    <cellStyle name="Calculation 4 2 2 3 3" xfId="1424"/>
    <cellStyle name="Calculation 4 2 2 3 3 2" xfId="8444"/>
    <cellStyle name="Calculation 4 2 2 3 3 2 2" xfId="23263"/>
    <cellStyle name="Calculation 4 2 2 3 3 2 3" xfId="34951"/>
    <cellStyle name="Calculation 4 2 2 3 3 3" xfId="16756"/>
    <cellStyle name="Calculation 4 2 2 3 3 4" xfId="30032"/>
    <cellStyle name="Calculation 4 2 2 3 4" xfId="8446"/>
    <cellStyle name="Calculation 4 2 2 3 4 2" xfId="23265"/>
    <cellStyle name="Calculation 4 2 2 3 4 3" xfId="24168"/>
    <cellStyle name="Calculation 4 2 2 3 5" xfId="16754"/>
    <cellStyle name="Calculation 4 2 2 3 6" xfId="31981"/>
    <cellStyle name="Calculation 4 2 2 4" xfId="1425"/>
    <cellStyle name="Calculation 4 2 2 4 2" xfId="1426"/>
    <cellStyle name="Calculation 4 2 2 4 2 2" xfId="8442"/>
    <cellStyle name="Calculation 4 2 2 4 2 2 2" xfId="23261"/>
    <cellStyle name="Calculation 4 2 2 4 2 2 3" xfId="31111"/>
    <cellStyle name="Calculation 4 2 2 4 2 3" xfId="16758"/>
    <cellStyle name="Calculation 4 2 2 4 2 4" xfId="31980"/>
    <cellStyle name="Calculation 4 2 2 4 3" xfId="1427"/>
    <cellStyle name="Calculation 4 2 2 4 3 2" xfId="8441"/>
    <cellStyle name="Calculation 4 2 2 4 3 2 2" xfId="23260"/>
    <cellStyle name="Calculation 4 2 2 4 3 2 3" xfId="30323"/>
    <cellStyle name="Calculation 4 2 2 4 3 3" xfId="16759"/>
    <cellStyle name="Calculation 4 2 2 4 3 4" xfId="30030"/>
    <cellStyle name="Calculation 4 2 2 4 4" xfId="8443"/>
    <cellStyle name="Calculation 4 2 2 4 4 2" xfId="23262"/>
    <cellStyle name="Calculation 4 2 2 4 4 3" xfId="19762"/>
    <cellStyle name="Calculation 4 2 2 4 5" xfId="16757"/>
    <cellStyle name="Calculation 4 2 2 4 6" xfId="30031"/>
    <cellStyle name="Calculation 4 2 2 5" xfId="1428"/>
    <cellStyle name="Calculation 4 2 2 5 2" xfId="1429"/>
    <cellStyle name="Calculation 4 2 2 5 2 2" xfId="8439"/>
    <cellStyle name="Calculation 4 2 2 5 2 2 2" xfId="23258"/>
    <cellStyle name="Calculation 4 2 2 5 2 2 3" xfId="24393"/>
    <cellStyle name="Calculation 4 2 2 5 2 3" xfId="16761"/>
    <cellStyle name="Calculation 4 2 2 5 2 4" xfId="17907"/>
    <cellStyle name="Calculation 4 2 2 5 3" xfId="1430"/>
    <cellStyle name="Calculation 4 2 2 5 3 2" xfId="8438"/>
    <cellStyle name="Calculation 4 2 2 5 3 2 2" xfId="23257"/>
    <cellStyle name="Calculation 4 2 2 5 3 2 3" xfId="32074"/>
    <cellStyle name="Calculation 4 2 2 5 3 3" xfId="16762"/>
    <cellStyle name="Calculation 4 2 2 5 3 4" xfId="30029"/>
    <cellStyle name="Calculation 4 2 2 5 4" xfId="8440"/>
    <cellStyle name="Calculation 4 2 2 5 4 2" xfId="23259"/>
    <cellStyle name="Calculation 4 2 2 5 4 3" xfId="19761"/>
    <cellStyle name="Calculation 4 2 2 5 5" xfId="16760"/>
    <cellStyle name="Calculation 4 2 2 5 6" xfId="31982"/>
    <cellStyle name="Calculation 4 2 2 6" xfId="1431"/>
    <cellStyle name="Calculation 4 2 2 6 2" xfId="1432"/>
    <cellStyle name="Calculation 4 2 2 6 2 2" xfId="8436"/>
    <cellStyle name="Calculation 4 2 2 6 2 2 2" xfId="23255"/>
    <cellStyle name="Calculation 4 2 2 6 2 2 3" xfId="31110"/>
    <cellStyle name="Calculation 4 2 2 6 2 3" xfId="16764"/>
    <cellStyle name="Calculation 4 2 2 6 2 4" xfId="17913"/>
    <cellStyle name="Calculation 4 2 2 6 3" xfId="1433"/>
    <cellStyle name="Calculation 4 2 2 6 3 2" xfId="8435"/>
    <cellStyle name="Calculation 4 2 2 6 3 2 2" xfId="23254"/>
    <cellStyle name="Calculation 4 2 2 6 3 2 3" xfId="30864"/>
    <cellStyle name="Calculation 4 2 2 6 3 3" xfId="16765"/>
    <cellStyle name="Calculation 4 2 2 6 3 4" xfId="30027"/>
    <cellStyle name="Calculation 4 2 2 6 4" xfId="8437"/>
    <cellStyle name="Calculation 4 2 2 6 4 2" xfId="23256"/>
    <cellStyle name="Calculation 4 2 2 6 4 3" xfId="31112"/>
    <cellStyle name="Calculation 4 2 2 6 5" xfId="16763"/>
    <cellStyle name="Calculation 4 2 2 6 6" xfId="30028"/>
    <cellStyle name="Calculation 4 2 2 7" xfId="1434"/>
    <cellStyle name="Calculation 4 2 2 7 2" xfId="1435"/>
    <cellStyle name="Calculation 4 2 2 7 2 2" xfId="8433"/>
    <cellStyle name="Calculation 4 2 2 7 2 2 2" xfId="23252"/>
    <cellStyle name="Calculation 4 2 2 7 2 2 3" xfId="30322"/>
    <cellStyle name="Calculation 4 2 2 7 2 3" xfId="16767"/>
    <cellStyle name="Calculation 4 2 2 7 2 4" xfId="25506"/>
    <cellStyle name="Calculation 4 2 2 7 3" xfId="1436"/>
    <cellStyle name="Calculation 4 2 2 7 3 2" xfId="8432"/>
    <cellStyle name="Calculation 4 2 2 7 3 2 2" xfId="23251"/>
    <cellStyle name="Calculation 4 2 2 7 3 2 3" xfId="32072"/>
    <cellStyle name="Calculation 4 2 2 7 3 3" xfId="16768"/>
    <cellStyle name="Calculation 4 2 2 7 3 4" xfId="30026"/>
    <cellStyle name="Calculation 4 2 2 7 4" xfId="8434"/>
    <cellStyle name="Calculation 4 2 2 7 4 2" xfId="23253"/>
    <cellStyle name="Calculation 4 2 2 7 4 3" xfId="19760"/>
    <cellStyle name="Calculation 4 2 2 7 5" xfId="16766"/>
    <cellStyle name="Calculation 4 2 2 7 6" xfId="31978"/>
    <cellStyle name="Calculation 4 2 2 8" xfId="1437"/>
    <cellStyle name="Calculation 4 2 2 8 2" xfId="8431"/>
    <cellStyle name="Calculation 4 2 2 8 2 2" xfId="23250"/>
    <cellStyle name="Calculation 4 2 2 8 2 3" xfId="31113"/>
    <cellStyle name="Calculation 4 2 2 8 3" xfId="16769"/>
    <cellStyle name="Calculation 4 2 2 8 4" xfId="30025"/>
    <cellStyle name="Calculation 4 2 2 9" xfId="1438"/>
    <cellStyle name="Calculation 4 2 2 9 2" xfId="8430"/>
    <cellStyle name="Calculation 4 2 2 9 2 2" xfId="23249"/>
    <cellStyle name="Calculation 4 2 2 9 2 3" xfId="19759"/>
    <cellStyle name="Calculation 4 2 2 9 3" xfId="16770"/>
    <cellStyle name="Calculation 4 2 2 9 4" xfId="31977"/>
    <cellStyle name="Calculation 4 2 3" xfId="1439"/>
    <cellStyle name="Calculation 4 2 3 10" xfId="16771"/>
    <cellStyle name="Calculation 4 2 3 11" xfId="28548"/>
    <cellStyle name="Calculation 4 2 3 2" xfId="1440"/>
    <cellStyle name="Calculation 4 2 3 2 2" xfId="1441"/>
    <cellStyle name="Calculation 4 2 3 2 2 2" xfId="8427"/>
    <cellStyle name="Calculation 4 2 3 2 2 2 2" xfId="23246"/>
    <cellStyle name="Calculation 4 2 3 2 2 2 3" xfId="32070"/>
    <cellStyle name="Calculation 4 2 3 2 2 3" xfId="16773"/>
    <cellStyle name="Calculation 4 2 3 2 2 4" xfId="17912"/>
    <cellStyle name="Calculation 4 2 3 2 3" xfId="1442"/>
    <cellStyle name="Calculation 4 2 3 2 3 2" xfId="8426"/>
    <cellStyle name="Calculation 4 2 3 2 3 2 2" xfId="23245"/>
    <cellStyle name="Calculation 4 2 3 2 3 2 3" xfId="24392"/>
    <cellStyle name="Calculation 4 2 3 2 3 3" xfId="16774"/>
    <cellStyle name="Calculation 4 2 3 2 3 4" xfId="30024"/>
    <cellStyle name="Calculation 4 2 3 2 4" xfId="8428"/>
    <cellStyle name="Calculation 4 2 3 2 4 2" xfId="23247"/>
    <cellStyle name="Calculation 4 2 3 2 4 3" xfId="31114"/>
    <cellStyle name="Calculation 4 2 3 2 5" xfId="16772"/>
    <cellStyle name="Calculation 4 2 3 2 6" xfId="31979"/>
    <cellStyle name="Calculation 4 2 3 3" xfId="1443"/>
    <cellStyle name="Calculation 4 2 3 3 2" xfId="1444"/>
    <cellStyle name="Calculation 4 2 3 3 2 2" xfId="8424"/>
    <cellStyle name="Calculation 4 2 3 3 2 2 2" xfId="23243"/>
    <cellStyle name="Calculation 4 2 3 3 2 2 3" xfId="19758"/>
    <cellStyle name="Calculation 4 2 3 3 2 3" xfId="16776"/>
    <cellStyle name="Calculation 4 2 3 3 2 4" xfId="30023"/>
    <cellStyle name="Calculation 4 2 3 3 3" xfId="1445"/>
    <cellStyle name="Calculation 4 2 3 3 3 2" xfId="8423"/>
    <cellStyle name="Calculation 4 2 3 3 3 2 2" xfId="23242"/>
    <cellStyle name="Calculation 4 2 3 3 3 2 3" xfId="30865"/>
    <cellStyle name="Calculation 4 2 3 3 3 3" xfId="16777"/>
    <cellStyle name="Calculation 4 2 3 3 3 4" xfId="17910"/>
    <cellStyle name="Calculation 4 2 3 3 4" xfId="8425"/>
    <cellStyle name="Calculation 4 2 3 3 4 2" xfId="23244"/>
    <cellStyle name="Calculation 4 2 3 3 4 3" xfId="31097"/>
    <cellStyle name="Calculation 4 2 3 3 5" xfId="16775"/>
    <cellStyle name="Calculation 4 2 3 3 6" xfId="17911"/>
    <cellStyle name="Calculation 4 2 3 4" xfId="1446"/>
    <cellStyle name="Calculation 4 2 3 4 2" xfId="1447"/>
    <cellStyle name="Calculation 4 2 3 4 2 2" xfId="8421"/>
    <cellStyle name="Calculation 4 2 3 4 2 2 2" xfId="23240"/>
    <cellStyle name="Calculation 4 2 3 4 2 2 3" xfId="30321"/>
    <cellStyle name="Calculation 4 2 3 4 2 3" xfId="16779"/>
    <cellStyle name="Calculation 4 2 3 4 2 4" xfId="30022"/>
    <cellStyle name="Calculation 4 2 3 4 3" xfId="1448"/>
    <cellStyle name="Calculation 4 2 3 4 3 2" xfId="8420"/>
    <cellStyle name="Calculation 4 2 3 4 3 2 2" xfId="23239"/>
    <cellStyle name="Calculation 4 2 3 4 3 2 3" xfId="32071"/>
    <cellStyle name="Calculation 4 2 3 4 3 3" xfId="16780"/>
    <cellStyle name="Calculation 4 2 3 4 3 4" xfId="34253"/>
    <cellStyle name="Calculation 4 2 3 4 4" xfId="8422"/>
    <cellStyle name="Calculation 4 2 3 4 4 2" xfId="23241"/>
    <cellStyle name="Calculation 4 2 3 4 4 3" xfId="19757"/>
    <cellStyle name="Calculation 4 2 3 4 5" xfId="16778"/>
    <cellStyle name="Calculation 4 2 3 4 6" xfId="31984"/>
    <cellStyle name="Calculation 4 2 3 5" xfId="1449"/>
    <cellStyle name="Calculation 4 2 3 5 2" xfId="1450"/>
    <cellStyle name="Calculation 4 2 3 5 2 2" xfId="8418"/>
    <cellStyle name="Calculation 4 2 3 5 2 2 2" xfId="23237"/>
    <cellStyle name="Calculation 4 2 3 5 2 2 3" xfId="20448"/>
    <cellStyle name="Calculation 4 2 3 5 2 3" xfId="16782"/>
    <cellStyle name="Calculation 4 2 3 5 2 4" xfId="42100"/>
    <cellStyle name="Calculation 4 2 3 5 3" xfId="1451"/>
    <cellStyle name="Calculation 4 2 3 5 3 2" xfId="8417"/>
    <cellStyle name="Calculation 4 2 3 5 3 2 2" xfId="23236"/>
    <cellStyle name="Calculation 4 2 3 5 3 2 3" xfId="19756"/>
    <cellStyle name="Calculation 4 2 3 5 3 3" xfId="16783"/>
    <cellStyle name="Calculation 4 2 3 5 3 4" xfId="33881"/>
    <cellStyle name="Calculation 4 2 3 5 4" xfId="8419"/>
    <cellStyle name="Calculation 4 2 3 5 4 2" xfId="23238"/>
    <cellStyle name="Calculation 4 2 3 5 4 3" xfId="31116"/>
    <cellStyle name="Calculation 4 2 3 5 5" xfId="16781"/>
    <cellStyle name="Calculation 4 2 3 5 6" xfId="34252"/>
    <cellStyle name="Calculation 4 2 3 6" xfId="1452"/>
    <cellStyle name="Calculation 4 2 3 6 2" xfId="1453"/>
    <cellStyle name="Calculation 4 2 3 6 2 2" xfId="8415"/>
    <cellStyle name="Calculation 4 2 3 6 2 2 2" xfId="23234"/>
    <cellStyle name="Calculation 4 2 3 6 2 2 3" xfId="32073"/>
    <cellStyle name="Calculation 4 2 3 6 2 3" xfId="16785"/>
    <cellStyle name="Calculation 4 2 3 6 2 4" xfId="35277"/>
    <cellStyle name="Calculation 4 2 3 6 3" xfId="1454"/>
    <cellStyle name="Calculation 4 2 3 6 3 2" xfId="8414"/>
    <cellStyle name="Calculation 4 2 3 6 3 2 2" xfId="23233"/>
    <cellStyle name="Calculation 4 2 3 6 3 2 3" xfId="31117"/>
    <cellStyle name="Calculation 4 2 3 6 3 3" xfId="16786"/>
    <cellStyle name="Calculation 4 2 3 6 3 4" xfId="34251"/>
    <cellStyle name="Calculation 4 2 3 6 4" xfId="8416"/>
    <cellStyle name="Calculation 4 2 3 6 4 2" xfId="23235"/>
    <cellStyle name="Calculation 4 2 3 6 4 3" xfId="30866"/>
    <cellStyle name="Calculation 4 2 3 6 5" xfId="16784"/>
    <cellStyle name="Calculation 4 2 3 6 6" xfId="29476"/>
    <cellStyle name="Calculation 4 2 3 7" xfId="1455"/>
    <cellStyle name="Calculation 4 2 3 7 2" xfId="8413"/>
    <cellStyle name="Calculation 4 2 3 7 2 2" xfId="23232"/>
    <cellStyle name="Calculation 4 2 3 7 2 3" xfId="31115"/>
    <cellStyle name="Calculation 4 2 3 7 3" xfId="16787"/>
    <cellStyle name="Calculation 4 2 3 7 4" xfId="42095"/>
    <cellStyle name="Calculation 4 2 3 8" xfId="1456"/>
    <cellStyle name="Calculation 4 2 3 8 2" xfId="8412"/>
    <cellStyle name="Calculation 4 2 3 8 2 2" xfId="23231"/>
    <cellStyle name="Calculation 4 2 3 8 2 3" xfId="24389"/>
    <cellStyle name="Calculation 4 2 3 8 3" xfId="16788"/>
    <cellStyle name="Calculation 4 2 3 8 4" xfId="30021"/>
    <cellStyle name="Calculation 4 2 3 9" xfId="8429"/>
    <cellStyle name="Calculation 4 2 3 9 2" xfId="23248"/>
    <cellStyle name="Calculation 4 2 3 9 3" xfId="30867"/>
    <cellStyle name="Calculation 4 2 4" xfId="1457"/>
    <cellStyle name="Calculation 4 2 4 2" xfId="1458"/>
    <cellStyle name="Calculation 4 2 4 2 2" xfId="8410"/>
    <cellStyle name="Calculation 4 2 4 2 2 2" xfId="23229"/>
    <cellStyle name="Calculation 4 2 4 2 2 3" xfId="24391"/>
    <cellStyle name="Calculation 4 2 4 2 3" xfId="16790"/>
    <cellStyle name="Calculation 4 2 4 2 4" xfId="34249"/>
    <cellStyle name="Calculation 4 2 4 3" xfId="1459"/>
    <cellStyle name="Calculation 4 2 4 3 2" xfId="8409"/>
    <cellStyle name="Calculation 4 2 4 3 2 2" xfId="23228"/>
    <cellStyle name="Calculation 4 2 4 3 2 3" xfId="30164"/>
    <cellStyle name="Calculation 4 2 4 3 3" xfId="16791"/>
    <cellStyle name="Calculation 4 2 4 3 4" xfId="34250"/>
    <cellStyle name="Calculation 4 2 4 4" xfId="8411"/>
    <cellStyle name="Calculation 4 2 4 4 2" xfId="23230"/>
    <cellStyle name="Calculation 4 2 4 4 3" xfId="19755"/>
    <cellStyle name="Calculation 4 2 4 5" xfId="16789"/>
    <cellStyle name="Calculation 4 2 4 6" xfId="31974"/>
    <cellStyle name="Calculation 4 2 5" xfId="1460"/>
    <cellStyle name="Calculation 4 2 5 2" xfId="1461"/>
    <cellStyle name="Calculation 4 2 5 2 2" xfId="8407"/>
    <cellStyle name="Calculation 4 2 5 2 2 2" xfId="23226"/>
    <cellStyle name="Calculation 4 2 5 2 2 3" xfId="31119"/>
    <cellStyle name="Calculation 4 2 5 2 3" xfId="16793"/>
    <cellStyle name="Calculation 4 2 5 2 4" xfId="31692"/>
    <cellStyle name="Calculation 4 2 5 3" xfId="1462"/>
    <cellStyle name="Calculation 4 2 5 3 2" xfId="8406"/>
    <cellStyle name="Calculation 4 2 5 3 2 2" xfId="23225"/>
    <cellStyle name="Calculation 4 2 5 3 2 3" xfId="30319"/>
    <cellStyle name="Calculation 4 2 5 3 3" xfId="16794"/>
    <cellStyle name="Calculation 4 2 5 3 4" xfId="35276"/>
    <cellStyle name="Calculation 4 2 5 4" xfId="8408"/>
    <cellStyle name="Calculation 4 2 5 4 2" xfId="23227"/>
    <cellStyle name="Calculation 4 2 5 4 3" xfId="19754"/>
    <cellStyle name="Calculation 4 2 5 5" xfId="16792"/>
    <cellStyle name="Calculation 4 2 5 6" xfId="19511"/>
    <cellStyle name="Calculation 4 2 6" xfId="1463"/>
    <cellStyle name="Calculation 4 2 6 2" xfId="1464"/>
    <cellStyle name="Calculation 4 2 6 2 2" xfId="8404"/>
    <cellStyle name="Calculation 4 2 6 2 2 2" xfId="23223"/>
    <cellStyle name="Calculation 4 2 6 2 2 3" xfId="35488"/>
    <cellStyle name="Calculation 4 2 6 2 3" xfId="16796"/>
    <cellStyle name="Calculation 4 2 6 2 4" xfId="30020"/>
    <cellStyle name="Calculation 4 2 6 3" xfId="1465"/>
    <cellStyle name="Calculation 4 2 6 3 2" xfId="8403"/>
    <cellStyle name="Calculation 4 2 6 3 2 2" xfId="23222"/>
    <cellStyle name="Calculation 4 2 6 3 2 3" xfId="30320"/>
    <cellStyle name="Calculation 4 2 6 3 3" xfId="16797"/>
    <cellStyle name="Calculation 4 2 6 3 4" xfId="27145"/>
    <cellStyle name="Calculation 4 2 6 4" xfId="8405"/>
    <cellStyle name="Calculation 4 2 6 4 2" xfId="23224"/>
    <cellStyle name="Calculation 4 2 6 4 3" xfId="19753"/>
    <cellStyle name="Calculation 4 2 6 5" xfId="16795"/>
    <cellStyle name="Calculation 4 2 6 6" xfId="31975"/>
    <cellStyle name="Calculation 4 2 7" xfId="1466"/>
    <cellStyle name="Calculation 4 2 7 2" xfId="8402"/>
    <cellStyle name="Calculation 4 2 7 2 2" xfId="23221"/>
    <cellStyle name="Calculation 4 2 7 2 3" xfId="31118"/>
    <cellStyle name="Calculation 4 2 7 3" xfId="16798"/>
    <cellStyle name="Calculation 4 2 7 4" xfId="40476"/>
    <cellStyle name="Calculation 4 2 8" xfId="1467"/>
    <cellStyle name="Calculation 4 2 8 2" xfId="8401"/>
    <cellStyle name="Calculation 4 2 8 2 2" xfId="23220"/>
    <cellStyle name="Calculation 4 2 8 2 3" xfId="31120"/>
    <cellStyle name="Calculation 4 2 8 3" xfId="16799"/>
    <cellStyle name="Calculation 4 2 8 4" xfId="30555"/>
    <cellStyle name="Calculation 4 2 9" xfId="8462"/>
    <cellStyle name="Calculation 4 2 9 2" xfId="23281"/>
    <cellStyle name="Calculation 4 2 9 3" xfId="31106"/>
    <cellStyle name="Calculation 4 3" xfId="1468"/>
    <cellStyle name="Calculation 4 3 10" xfId="8400"/>
    <cellStyle name="Calculation 4 3 10 2" xfId="23219"/>
    <cellStyle name="Calculation 4 3 10 3" xfId="37804"/>
    <cellStyle name="Calculation 4 3 11" xfId="16800"/>
    <cellStyle name="Calculation 4 3 12" xfId="41272"/>
    <cellStyle name="Calculation 4 3 2" xfId="1469"/>
    <cellStyle name="Calculation 4 3 2 10" xfId="16801"/>
    <cellStyle name="Calculation 4 3 2 11" xfId="30554"/>
    <cellStyle name="Calculation 4 3 2 2" xfId="1470"/>
    <cellStyle name="Calculation 4 3 2 2 2" xfId="1471"/>
    <cellStyle name="Calculation 4 3 2 2 2 2" xfId="8397"/>
    <cellStyle name="Calculation 4 3 2 2 2 2 2" xfId="23216"/>
    <cellStyle name="Calculation 4 3 2 2 2 2 3" xfId="30318"/>
    <cellStyle name="Calculation 4 3 2 2 2 3" xfId="16803"/>
    <cellStyle name="Calculation 4 3 2 2 2 4" xfId="34247"/>
    <cellStyle name="Calculation 4 3 2 2 3" xfId="1472"/>
    <cellStyle name="Calculation 4 3 2 2 3 2" xfId="8396"/>
    <cellStyle name="Calculation 4 3 2 2 3 2 2" xfId="23215"/>
    <cellStyle name="Calculation 4 3 2 2 3 2 3" xfId="31382"/>
    <cellStyle name="Calculation 4 3 2 2 3 3" xfId="16804"/>
    <cellStyle name="Calculation 4 3 2 2 3 4" xfId="30553"/>
    <cellStyle name="Calculation 4 3 2 2 4" xfId="8398"/>
    <cellStyle name="Calculation 4 3 2 2 4 2" xfId="23217"/>
    <cellStyle name="Calculation 4 3 2 2 4 3" xfId="24388"/>
    <cellStyle name="Calculation 4 3 2 2 5" xfId="16802"/>
    <cellStyle name="Calculation 4 3 2 2 6" xfId="32331"/>
    <cellStyle name="Calculation 4 3 2 3" xfId="1473"/>
    <cellStyle name="Calculation 4 3 2 3 2" xfId="1474"/>
    <cellStyle name="Calculation 4 3 2 3 2 2" xfId="8394"/>
    <cellStyle name="Calculation 4 3 2 3 2 2 2" xfId="23213"/>
    <cellStyle name="Calculation 4 3 2 3 2 2 3" xfId="30869"/>
    <cellStyle name="Calculation 4 3 2 3 2 3" xfId="16806"/>
    <cellStyle name="Calculation 4 3 2 3 2 4" xfId="32329"/>
    <cellStyle name="Calculation 4 3 2 3 3" xfId="1475"/>
    <cellStyle name="Calculation 4 3 2 3 3 2" xfId="8393"/>
    <cellStyle name="Calculation 4 3 2 3 3 2 2" xfId="23212"/>
    <cellStyle name="Calculation 4 3 2 3 3 2 3" xfId="19752"/>
    <cellStyle name="Calculation 4 3 2 3 3 3" xfId="16807"/>
    <cellStyle name="Calculation 4 3 2 3 3 4" xfId="32761"/>
    <cellStyle name="Calculation 4 3 2 3 4" xfId="8395"/>
    <cellStyle name="Calculation 4 3 2 3 4 2" xfId="23214"/>
    <cellStyle name="Calculation 4 3 2 3 4 3" xfId="19751"/>
    <cellStyle name="Calculation 4 3 2 3 5" xfId="16805"/>
    <cellStyle name="Calculation 4 3 2 3 6" xfId="19129"/>
    <cellStyle name="Calculation 4 3 2 4" xfId="1476"/>
    <cellStyle name="Calculation 4 3 2 4 2" xfId="1477"/>
    <cellStyle name="Calculation 4 3 2 4 2 2" xfId="8391"/>
    <cellStyle name="Calculation 4 3 2 4 2 2 2" xfId="23210"/>
    <cellStyle name="Calculation 4 3 2 4 2 2 3" xfId="34950"/>
    <cellStyle name="Calculation 4 3 2 4 2 3" xfId="16809"/>
    <cellStyle name="Calculation 4 3 2 4 2 4" xfId="30019"/>
    <cellStyle name="Calculation 4 3 2 4 3" xfId="1478"/>
    <cellStyle name="Calculation 4 3 2 4 3 2" xfId="8390"/>
    <cellStyle name="Calculation 4 3 2 4 3 2 2" xfId="23209"/>
    <cellStyle name="Calculation 4 3 2 4 3 2 3" xfId="31610"/>
    <cellStyle name="Calculation 4 3 2 4 3 3" xfId="16810"/>
    <cellStyle name="Calculation 4 3 2 4 3 4" xfId="33101"/>
    <cellStyle name="Calculation 4 3 2 4 4" xfId="8392"/>
    <cellStyle name="Calculation 4 3 2 4 4 2" xfId="23211"/>
    <cellStyle name="Calculation 4 3 2 4 4 3" xfId="24386"/>
    <cellStyle name="Calculation 4 3 2 4 5" xfId="16808"/>
    <cellStyle name="Calculation 4 3 2 4 6" xfId="35275"/>
    <cellStyle name="Calculation 4 3 2 5" xfId="1479"/>
    <cellStyle name="Calculation 4 3 2 5 2" xfId="1480"/>
    <cellStyle name="Calculation 4 3 2 5 2 2" xfId="8388"/>
    <cellStyle name="Calculation 4 3 2 5 2 2 2" xfId="23207"/>
    <cellStyle name="Calculation 4 3 2 5 2 2 3" xfId="24385"/>
    <cellStyle name="Calculation 4 3 2 5 2 3" xfId="16812"/>
    <cellStyle name="Calculation 4 3 2 5 2 4" xfId="30552"/>
    <cellStyle name="Calculation 4 3 2 5 3" xfId="1481"/>
    <cellStyle name="Calculation 4 3 2 5 3 2" xfId="8387"/>
    <cellStyle name="Calculation 4 3 2 5 3 2 2" xfId="23206"/>
    <cellStyle name="Calculation 4 3 2 5 3 2 3" xfId="19750"/>
    <cellStyle name="Calculation 4 3 2 5 3 3" xfId="16813"/>
    <cellStyle name="Calculation 4 3 2 5 3 4" xfId="30551"/>
    <cellStyle name="Calculation 4 3 2 5 4" xfId="8389"/>
    <cellStyle name="Calculation 4 3 2 5 4 2" xfId="23208"/>
    <cellStyle name="Calculation 4 3 2 5 4 3" xfId="17081"/>
    <cellStyle name="Calculation 4 3 2 5 5" xfId="16811"/>
    <cellStyle name="Calculation 4 3 2 5 6" xfId="24549"/>
    <cellStyle name="Calculation 4 3 2 6" xfId="1482"/>
    <cellStyle name="Calculation 4 3 2 6 2" xfId="1483"/>
    <cellStyle name="Calculation 4 3 2 6 2 2" xfId="8385"/>
    <cellStyle name="Calculation 4 3 2 6 2 2 2" xfId="23204"/>
    <cellStyle name="Calculation 4 3 2 6 2 2 3" xfId="30317"/>
    <cellStyle name="Calculation 4 3 2 6 2 3" xfId="16815"/>
    <cellStyle name="Calculation 4 3 2 6 2 4" xfId="32726"/>
    <cellStyle name="Calculation 4 3 2 6 3" xfId="1484"/>
    <cellStyle name="Calculation 4 3 2 6 3 2" xfId="8384"/>
    <cellStyle name="Calculation 4 3 2 6 3 2 2" xfId="23203"/>
    <cellStyle name="Calculation 4 3 2 6 3 2 3" xfId="15672"/>
    <cellStyle name="Calculation 4 3 2 6 3 3" xfId="16816"/>
    <cellStyle name="Calculation 4 3 2 6 3 4" xfId="30550"/>
    <cellStyle name="Calculation 4 3 2 6 4" xfId="8386"/>
    <cellStyle name="Calculation 4 3 2 6 4 2" xfId="23205"/>
    <cellStyle name="Calculation 4 3 2 6 4 3" xfId="24387"/>
    <cellStyle name="Calculation 4 3 2 6 5" xfId="16814"/>
    <cellStyle name="Calculation 4 3 2 6 6" xfId="19128"/>
    <cellStyle name="Calculation 4 3 2 7" xfId="1485"/>
    <cellStyle name="Calculation 4 3 2 7 2" xfId="8383"/>
    <cellStyle name="Calculation 4 3 2 7 2 2" xfId="23202"/>
    <cellStyle name="Calculation 4 3 2 7 2 3" xfId="34949"/>
    <cellStyle name="Calculation 4 3 2 7 3" xfId="16817"/>
    <cellStyle name="Calculation 4 3 2 7 4" xfId="32327"/>
    <cellStyle name="Calculation 4 3 2 8" xfId="1486"/>
    <cellStyle name="Calculation 4 3 2 8 2" xfId="8382"/>
    <cellStyle name="Calculation 4 3 2 8 2 2" xfId="23201"/>
    <cellStyle name="Calculation 4 3 2 8 2 3" xfId="24158"/>
    <cellStyle name="Calculation 4 3 2 8 3" xfId="16818"/>
    <cellStyle name="Calculation 4 3 2 8 4" xfId="30018"/>
    <cellStyle name="Calculation 4 3 2 9" xfId="8399"/>
    <cellStyle name="Calculation 4 3 2 9 2" xfId="23218"/>
    <cellStyle name="Calculation 4 3 2 9 3" xfId="31627"/>
    <cellStyle name="Calculation 4 3 3" xfId="1487"/>
    <cellStyle name="Calculation 4 3 3 2" xfId="1488"/>
    <cellStyle name="Calculation 4 3 3 2 2" xfId="8380"/>
    <cellStyle name="Calculation 4 3 3 2 2 2" xfId="23199"/>
    <cellStyle name="Calculation 4 3 3 2 2 3" xfId="17080"/>
    <cellStyle name="Calculation 4 3 3 2 3" xfId="16820"/>
    <cellStyle name="Calculation 4 3 3 2 4" xfId="32328"/>
    <cellStyle name="Calculation 4 3 3 3" xfId="1489"/>
    <cellStyle name="Calculation 4 3 3 3 2" xfId="8379"/>
    <cellStyle name="Calculation 4 3 3 3 2 2" xfId="23198"/>
    <cellStyle name="Calculation 4 3 3 3 2 3" xfId="31122"/>
    <cellStyle name="Calculation 4 3 3 3 3" xfId="16821"/>
    <cellStyle name="Calculation 4 3 3 3 4" xfId="17909"/>
    <cellStyle name="Calculation 4 3 3 4" xfId="8381"/>
    <cellStyle name="Calculation 4 3 3 4 2" xfId="23200"/>
    <cellStyle name="Calculation 4 3 3 4 3" xfId="24384"/>
    <cellStyle name="Calculation 4 3 3 5" xfId="16819"/>
    <cellStyle name="Calculation 4 3 3 6" xfId="35340"/>
    <cellStyle name="Calculation 4 3 4" xfId="1490"/>
    <cellStyle name="Calculation 4 3 4 2" xfId="1491"/>
    <cellStyle name="Calculation 4 3 4 2 2" xfId="8377"/>
    <cellStyle name="Calculation 4 3 4 2 2 2" xfId="23196"/>
    <cellStyle name="Calculation 4 3 4 2 2 3" xfId="24394"/>
    <cellStyle name="Calculation 4 3 4 2 3" xfId="16823"/>
    <cellStyle name="Calculation 4 3 4 2 4" xfId="24893"/>
    <cellStyle name="Calculation 4 3 4 3" xfId="1492"/>
    <cellStyle name="Calculation 4 3 4 3 2" xfId="8376"/>
    <cellStyle name="Calculation 4 3 4 3 2 2" xfId="23195"/>
    <cellStyle name="Calculation 4 3 4 3 2 3" xfId="17079"/>
    <cellStyle name="Calculation 4 3 4 3 3" xfId="16824"/>
    <cellStyle name="Calculation 4 3 4 3 4" xfId="34248"/>
    <cellStyle name="Calculation 4 3 4 4" xfId="8378"/>
    <cellStyle name="Calculation 4 3 4 4 2" xfId="23197"/>
    <cellStyle name="Calculation 4 3 4 4 3" xfId="31611"/>
    <cellStyle name="Calculation 4 3 4 5" xfId="16822"/>
    <cellStyle name="Calculation 4 3 4 6" xfId="20156"/>
    <cellStyle name="Calculation 4 3 5" xfId="1493"/>
    <cellStyle name="Calculation 4 3 5 2" xfId="1494"/>
    <cellStyle name="Calculation 4 3 5 2 2" xfId="8374"/>
    <cellStyle name="Calculation 4 3 5 2 2 2" xfId="23193"/>
    <cellStyle name="Calculation 4 3 5 2 2 3" xfId="34383"/>
    <cellStyle name="Calculation 4 3 5 2 3" xfId="16826"/>
    <cellStyle name="Calculation 4 3 5 2 4" xfId="19127"/>
    <cellStyle name="Calculation 4 3 5 3" xfId="1495"/>
    <cellStyle name="Calculation 4 3 5 3 2" xfId="8373"/>
    <cellStyle name="Calculation 4 3 5 3 2 2" xfId="23192"/>
    <cellStyle name="Calculation 4 3 5 3 2 3" xfId="31379"/>
    <cellStyle name="Calculation 4 3 5 3 3" xfId="16827"/>
    <cellStyle name="Calculation 4 3 5 3 4" xfId="34245"/>
    <cellStyle name="Calculation 4 3 5 4" xfId="8375"/>
    <cellStyle name="Calculation 4 3 5 4 2" xfId="23194"/>
    <cellStyle name="Calculation 4 3 5 4 3" xfId="34947"/>
    <cellStyle name="Calculation 4 3 5 5" xfId="16825"/>
    <cellStyle name="Calculation 4 3 5 6" xfId="30549"/>
    <cellStyle name="Calculation 4 3 6" xfId="1496"/>
    <cellStyle name="Calculation 4 3 6 2" xfId="1497"/>
    <cellStyle name="Calculation 4 3 6 2 2" xfId="8371"/>
    <cellStyle name="Calculation 4 3 6 2 2 2" xfId="23190"/>
    <cellStyle name="Calculation 4 3 6 2 2 3" xfId="24383"/>
    <cellStyle name="Calculation 4 3 6 2 3" xfId="16829"/>
    <cellStyle name="Calculation 4 3 6 2 4" xfId="30548"/>
    <cellStyle name="Calculation 4 3 6 3" xfId="1498"/>
    <cellStyle name="Calculation 4 3 6 3 2" xfId="8370"/>
    <cellStyle name="Calculation 4 3 6 3 2 2" xfId="23189"/>
    <cellStyle name="Calculation 4 3 6 3 2 3" xfId="15770"/>
    <cellStyle name="Calculation 4 3 6 3 3" xfId="16830"/>
    <cellStyle name="Calculation 4 3 6 3 4" xfId="19126"/>
    <cellStyle name="Calculation 4 3 6 4" xfId="8372"/>
    <cellStyle name="Calculation 4 3 6 4 2" xfId="23191"/>
    <cellStyle name="Calculation 4 3 6 4 3" xfId="31121"/>
    <cellStyle name="Calculation 4 3 6 5" xfId="16828"/>
    <cellStyle name="Calculation 4 3 6 6" xfId="25613"/>
    <cellStyle name="Calculation 4 3 7" xfId="1499"/>
    <cellStyle name="Calculation 4 3 7 2" xfId="1500"/>
    <cellStyle name="Calculation 4 3 7 2 2" xfId="8368"/>
    <cellStyle name="Calculation 4 3 7 2 2 2" xfId="23187"/>
    <cellStyle name="Calculation 4 3 7 2 2 3" xfId="34946"/>
    <cellStyle name="Calculation 4 3 7 2 3" xfId="16832"/>
    <cellStyle name="Calculation 4 3 7 2 4" xfId="34246"/>
    <cellStyle name="Calculation 4 3 7 3" xfId="1501"/>
    <cellStyle name="Calculation 4 3 7 3 2" xfId="8367"/>
    <cellStyle name="Calculation 4 3 7 3 2 2" xfId="23186"/>
    <cellStyle name="Calculation 4 3 7 3 2 3" xfId="31614"/>
    <cellStyle name="Calculation 4 3 7 3 3" xfId="16833"/>
    <cellStyle name="Calculation 4 3 7 3 4" xfId="19151"/>
    <cellStyle name="Calculation 4 3 7 4" xfId="8369"/>
    <cellStyle name="Calculation 4 3 7 4 2" xfId="23188"/>
    <cellStyle name="Calculation 4 3 7 4 3" xfId="34945"/>
    <cellStyle name="Calculation 4 3 7 5" xfId="16831"/>
    <cellStyle name="Calculation 4 3 7 6" xfId="32727"/>
    <cellStyle name="Calculation 4 3 8" xfId="1502"/>
    <cellStyle name="Calculation 4 3 8 2" xfId="8366"/>
    <cellStyle name="Calculation 4 3 8 2 2" xfId="23185"/>
    <cellStyle name="Calculation 4 3 8 2 3" xfId="17078"/>
    <cellStyle name="Calculation 4 3 8 3" xfId="16834"/>
    <cellStyle name="Calculation 4 3 8 4" xfId="34243"/>
    <cellStyle name="Calculation 4 3 9" xfId="1503"/>
    <cellStyle name="Calculation 4 3 9 2" xfId="8365"/>
    <cellStyle name="Calculation 4 3 9 2 2" xfId="23184"/>
    <cellStyle name="Calculation 4 3 9 2 3" xfId="24390"/>
    <cellStyle name="Calculation 4 3 9 3" xfId="16835"/>
    <cellStyle name="Calculation 4 3 9 4" xfId="27115"/>
    <cellStyle name="Calculation 4 4" xfId="1504"/>
    <cellStyle name="Calculation 4 4 10" xfId="16836"/>
    <cellStyle name="Calculation 4 4 11" xfId="32730"/>
    <cellStyle name="Calculation 4 4 2" xfId="1505"/>
    <cellStyle name="Calculation 4 4 2 2" xfId="1506"/>
    <cellStyle name="Calculation 4 4 2 2 2" xfId="8362"/>
    <cellStyle name="Calculation 4 4 2 2 2 2" xfId="23181"/>
    <cellStyle name="Calculation 4 4 2 2 2 3" xfId="24382"/>
    <cellStyle name="Calculation 4 4 2 2 3" xfId="16838"/>
    <cellStyle name="Calculation 4 4 2 2 4" xfId="24665"/>
    <cellStyle name="Calculation 4 4 2 3" xfId="1507"/>
    <cellStyle name="Calculation 4 4 2 3 2" xfId="8361"/>
    <cellStyle name="Calculation 4 4 2 3 2 2" xfId="23180"/>
    <cellStyle name="Calculation 4 4 2 3 2 3" xfId="31612"/>
    <cellStyle name="Calculation 4 4 2 3 3" xfId="16839"/>
    <cellStyle name="Calculation 4 4 2 3 4" xfId="34244"/>
    <cellStyle name="Calculation 4 4 2 4" xfId="8363"/>
    <cellStyle name="Calculation 4 4 2 4 2" xfId="23182"/>
    <cellStyle name="Calculation 4 4 2 4 3" xfId="33684"/>
    <cellStyle name="Calculation 4 4 2 5" xfId="16837"/>
    <cellStyle name="Calculation 4 4 2 6" xfId="32728"/>
    <cellStyle name="Calculation 4 4 3" xfId="1508"/>
    <cellStyle name="Calculation 4 4 3 2" xfId="1509"/>
    <cellStyle name="Calculation 4 4 3 2 2" xfId="8359"/>
    <cellStyle name="Calculation 4 4 3 2 2 2" xfId="23178"/>
    <cellStyle name="Calculation 4 4 3 2 2 3" xfId="34943"/>
    <cellStyle name="Calculation 4 4 3 2 3" xfId="16841"/>
    <cellStyle name="Calculation 4 4 3 2 4" xfId="24666"/>
    <cellStyle name="Calculation 4 4 3 3" xfId="1510"/>
    <cellStyle name="Calculation 4 4 3 3 2" xfId="8358"/>
    <cellStyle name="Calculation 4 4 3 3 2 2" xfId="23177"/>
    <cellStyle name="Calculation 4 4 3 3 2 3" xfId="31380"/>
    <cellStyle name="Calculation 4 4 3 3 3" xfId="16842"/>
    <cellStyle name="Calculation 4 4 3 3 4" xfId="24667"/>
    <cellStyle name="Calculation 4 4 3 4" xfId="8360"/>
    <cellStyle name="Calculation 4 4 3 4 2" xfId="23179"/>
    <cellStyle name="Calculation 4 4 3 4 3" xfId="31378"/>
    <cellStyle name="Calculation 4 4 3 5" xfId="16840"/>
    <cellStyle name="Calculation 4 4 3 6" xfId="32729"/>
    <cellStyle name="Calculation 4 4 4" xfId="1511"/>
    <cellStyle name="Calculation 4 4 4 2" xfId="1512"/>
    <cellStyle name="Calculation 4 4 4 2 2" xfId="8356"/>
    <cellStyle name="Calculation 4 4 4 2 2 2" xfId="23175"/>
    <cellStyle name="Calculation 4 4 4 2 2 3" xfId="34944"/>
    <cellStyle name="Calculation 4 4 4 2 3" xfId="16844"/>
    <cellStyle name="Calculation 4 4 4 2 4" xfId="32733"/>
    <cellStyle name="Calculation 4 4 4 3" xfId="1513"/>
    <cellStyle name="Calculation 4 4 4 3 2" xfId="8355"/>
    <cellStyle name="Calculation 4 4 4 3 2 2" xfId="23174"/>
    <cellStyle name="Calculation 4 4 4 3 2 3" xfId="31124"/>
    <cellStyle name="Calculation 4 4 4 3 3" xfId="16845"/>
    <cellStyle name="Calculation 4 4 4 3 4" xfId="32731"/>
    <cellStyle name="Calculation 4 4 4 4" xfId="8357"/>
    <cellStyle name="Calculation 4 4 4 4 2" xfId="23176"/>
    <cellStyle name="Calculation 4 4 4 4 3" xfId="24380"/>
    <cellStyle name="Calculation 4 4 4 5" xfId="16843"/>
    <cellStyle name="Calculation 4 4 4 6" xfId="34241"/>
    <cellStyle name="Calculation 4 4 5" xfId="1514"/>
    <cellStyle name="Calculation 4 4 5 2" xfId="1515"/>
    <cellStyle name="Calculation 4 4 5 2 2" xfId="8353"/>
    <cellStyle name="Calculation 4 4 5 2 2 2" xfId="23172"/>
    <cellStyle name="Calculation 4 4 5 2 2 3" xfId="24379"/>
    <cellStyle name="Calculation 4 4 5 2 3" xfId="16847"/>
    <cellStyle name="Calculation 4 4 5 2 4" xfId="31976"/>
    <cellStyle name="Calculation 4 4 5 3" xfId="1516"/>
    <cellStyle name="Calculation 4 4 5 3 2" xfId="8352"/>
    <cellStyle name="Calculation 4 4 5 3 2 2" xfId="23171"/>
    <cellStyle name="Calculation 4 4 5 3 2 3" xfId="31613"/>
    <cellStyle name="Calculation 4 4 5 3 3" xfId="16848"/>
    <cellStyle name="Calculation 4 4 5 3 4" xfId="30017"/>
    <cellStyle name="Calculation 4 4 5 4" xfId="8354"/>
    <cellStyle name="Calculation 4 4 5 4 2" xfId="23173"/>
    <cellStyle name="Calculation 4 4 5 4 3" xfId="25499"/>
    <cellStyle name="Calculation 4 4 5 5" xfId="16846"/>
    <cellStyle name="Calculation 4 4 5 6" xfId="24668"/>
    <cellStyle name="Calculation 4 4 6" xfId="1517"/>
    <cellStyle name="Calculation 4 4 6 2" xfId="1518"/>
    <cellStyle name="Calculation 4 4 6 2 2" xfId="8350"/>
    <cellStyle name="Calculation 4 4 6 2 2 2" xfId="23169"/>
    <cellStyle name="Calculation 4 4 6 2 2 3" xfId="34942"/>
    <cellStyle name="Calculation 4 4 6 2 3" xfId="16850"/>
    <cellStyle name="Calculation 4 4 6 2 4" xfId="24967"/>
    <cellStyle name="Calculation 4 4 6 3" xfId="1519"/>
    <cellStyle name="Calculation 4 4 6 3 2" xfId="8349"/>
    <cellStyle name="Calculation 4 4 6 3 2 2" xfId="23168"/>
    <cellStyle name="Calculation 4 4 6 3 2 3" xfId="17077"/>
    <cellStyle name="Calculation 4 4 6 3 3" xfId="16851"/>
    <cellStyle name="Calculation 4 4 6 3 4" xfId="34242"/>
    <cellStyle name="Calculation 4 4 6 4" xfId="8351"/>
    <cellStyle name="Calculation 4 4 6 4 2" xfId="23170"/>
    <cellStyle name="Calculation 4 4 6 4 3" xfId="24381"/>
    <cellStyle name="Calculation 4 4 6 5" xfId="16849"/>
    <cellStyle name="Calculation 4 4 6 6" xfId="24892"/>
    <cellStyle name="Calculation 4 4 7" xfId="1520"/>
    <cellStyle name="Calculation 4 4 7 2" xfId="8348"/>
    <cellStyle name="Calculation 4 4 7 2 2" xfId="23167"/>
    <cellStyle name="Calculation 4 4 7 2 3" xfId="30166"/>
    <cellStyle name="Calculation 4 4 7 3" xfId="16852"/>
    <cellStyle name="Calculation 4 4 7 4" xfId="32732"/>
    <cellStyle name="Calculation 4 4 8" xfId="1521"/>
    <cellStyle name="Calculation 4 4 8 2" xfId="5907"/>
    <cellStyle name="Calculation 4 4 8 2 2" xfId="20726"/>
    <cellStyle name="Calculation 4 4 8 2 3" xfId="32576"/>
    <cellStyle name="Calculation 4 4 8 3" xfId="16853"/>
    <cellStyle name="Calculation 4 4 8 4" xfId="24669"/>
    <cellStyle name="Calculation 4 4 9" xfId="8364"/>
    <cellStyle name="Calculation 4 4 9 2" xfId="23183"/>
    <cellStyle name="Calculation 4 4 9 3" xfId="31123"/>
    <cellStyle name="Calculation 4 5" xfId="1522"/>
    <cellStyle name="Calculation 4 5 2" xfId="1523"/>
    <cellStyle name="Calculation 4 5 2 2" xfId="8346"/>
    <cellStyle name="Calculation 4 5 2 2 2" xfId="23165"/>
    <cellStyle name="Calculation 4 5 2 2 3" xfId="34941"/>
    <cellStyle name="Calculation 4 5 2 3" xfId="16855"/>
    <cellStyle name="Calculation 4 5 2 4" xfId="37874"/>
    <cellStyle name="Calculation 4 5 3" xfId="1524"/>
    <cellStyle name="Calculation 4 5 3 2" xfId="8345"/>
    <cellStyle name="Calculation 4 5 3 2 2" xfId="23164"/>
    <cellStyle name="Calculation 4 5 3 2 3" xfId="34948"/>
    <cellStyle name="Calculation 4 5 3 3" xfId="16856"/>
    <cellStyle name="Calculation 4 5 3 4" xfId="17908"/>
    <cellStyle name="Calculation 4 5 4" xfId="8347"/>
    <cellStyle name="Calculation 4 5 4 2" xfId="23166"/>
    <cellStyle name="Calculation 4 5 4 3" xfId="19749"/>
    <cellStyle name="Calculation 4 5 5" xfId="16854"/>
    <cellStyle name="Calculation 4 5 6" xfId="24670"/>
    <cellStyle name="Calculation 4 6" xfId="1525"/>
    <cellStyle name="Calculation 4 6 2" xfId="1526"/>
    <cellStyle name="Calculation 4 6 2 2" xfId="8343"/>
    <cellStyle name="Calculation 4 6 2 2 2" xfId="23162"/>
    <cellStyle name="Calculation 4 6 2 2 3" xfId="17076"/>
    <cellStyle name="Calculation 4 6 2 3" xfId="16858"/>
    <cellStyle name="Calculation 4 6 2 4" xfId="36880"/>
    <cellStyle name="Calculation 4 6 3" xfId="1527"/>
    <cellStyle name="Calculation 4 6 3 2" xfId="8342"/>
    <cellStyle name="Calculation 4 6 3 2 2" xfId="23161"/>
    <cellStyle name="Calculation 4 6 3 2 3" xfId="24377"/>
    <cellStyle name="Calculation 4 6 3 3" xfId="16859"/>
    <cellStyle name="Calculation 4 6 3 4" xfId="43361"/>
    <cellStyle name="Calculation 4 6 4" xfId="8344"/>
    <cellStyle name="Calculation 4 6 4 2" xfId="23163"/>
    <cellStyle name="Calculation 4 6 4 3" xfId="15771"/>
    <cellStyle name="Calculation 4 6 5" xfId="16857"/>
    <cellStyle name="Calculation 4 6 6" xfId="33105"/>
    <cellStyle name="Calculation 4 7" xfId="1528"/>
    <cellStyle name="Calculation 4 7 2" xfId="1529"/>
    <cellStyle name="Calculation 4 7 2 2" xfId="8340"/>
    <cellStyle name="Calculation 4 7 2 2 2" xfId="23159"/>
    <cellStyle name="Calculation 4 7 2 2 3" xfId="34939"/>
    <cellStyle name="Calculation 4 7 2 3" xfId="16861"/>
    <cellStyle name="Calculation 4 7 2 4" xfId="31972"/>
    <cellStyle name="Calculation 4 7 3" xfId="1530"/>
    <cellStyle name="Calculation 4 7 3 2" xfId="5906"/>
    <cellStyle name="Calculation 4 7 3 2 2" xfId="20725"/>
    <cellStyle name="Calculation 4 7 3 2 3" xfId="24070"/>
    <cellStyle name="Calculation 4 7 3 3" xfId="16862"/>
    <cellStyle name="Calculation 4 7 3 4" xfId="31973"/>
    <cellStyle name="Calculation 4 7 4" xfId="8341"/>
    <cellStyle name="Calculation 4 7 4 2" xfId="23160"/>
    <cellStyle name="Calculation 4 7 4 3" xfId="31376"/>
    <cellStyle name="Calculation 4 7 5" xfId="16860"/>
    <cellStyle name="Calculation 4 7 6" xfId="24968"/>
    <cellStyle name="Calculation 4 8" xfId="1531"/>
    <cellStyle name="Calculation 4 8 2" xfId="5905"/>
    <cellStyle name="Calculation 4 8 2 2" xfId="20724"/>
    <cellStyle name="Calculation 4 8 2 3" xfId="15755"/>
    <cellStyle name="Calculation 4 8 3" xfId="16863"/>
    <cellStyle name="Calculation 4 8 4" xfId="20188"/>
    <cellStyle name="Calculation 4 9" xfId="1532"/>
    <cellStyle name="Calculation 4 9 2" xfId="5904"/>
    <cellStyle name="Calculation 4 9 2 2" xfId="20723"/>
    <cellStyle name="Calculation 4 9 2 3" xfId="32578"/>
    <cellStyle name="Calculation 4 9 3" xfId="16864"/>
    <cellStyle name="Calculation 4 9 4" xfId="20287"/>
    <cellStyle name="Calculation 5" xfId="24"/>
    <cellStyle name="Cancel" xfId="1533"/>
    <cellStyle name="Cell" xfId="1534"/>
    <cellStyle name="Cents" xfId="1535"/>
    <cellStyle name="Cents (0.0)" xfId="1536"/>
    <cellStyle name="Cents (0.0) 2" xfId="1537"/>
    <cellStyle name="Cents 10" xfId="1538"/>
    <cellStyle name="Cents 11" xfId="1539"/>
    <cellStyle name="Cents 12" xfId="1540"/>
    <cellStyle name="Cents 13" xfId="1541"/>
    <cellStyle name="Cents 14" xfId="1542"/>
    <cellStyle name="Cents 15" xfId="1543"/>
    <cellStyle name="Cents 16" xfId="1544"/>
    <cellStyle name="Cents 17" xfId="1545"/>
    <cellStyle name="Cents 18" xfId="1546"/>
    <cellStyle name="Cents 2" xfId="1547"/>
    <cellStyle name="Cents 3" xfId="1548"/>
    <cellStyle name="Cents 4" xfId="1549"/>
    <cellStyle name="Cents 5" xfId="1550"/>
    <cellStyle name="Cents 6" xfId="1551"/>
    <cellStyle name="Cents 7" xfId="1552"/>
    <cellStyle name="Cents 8" xfId="1553"/>
    <cellStyle name="Cents 9" xfId="1554"/>
    <cellStyle name="Check" xfId="1555"/>
    <cellStyle name="Check 10" xfId="8339"/>
    <cellStyle name="Check 10 2" xfId="23158"/>
    <cellStyle name="Check 10 3" xfId="34940"/>
    <cellStyle name="Check 11" xfId="16887"/>
    <cellStyle name="Check 12" xfId="34240"/>
    <cellStyle name="Check 2" xfId="1556"/>
    <cellStyle name="Check 2 10" xfId="16888"/>
    <cellStyle name="Check 2 11" xfId="32736"/>
    <cellStyle name="Check 2 2" xfId="1557"/>
    <cellStyle name="Check 2 2 10" xfId="8337"/>
    <cellStyle name="Check 2 2 10 2" xfId="23156"/>
    <cellStyle name="Check 2 2 10 3" xfId="31161"/>
    <cellStyle name="Check 2 2 11" xfId="16889"/>
    <cellStyle name="Check 2 2 12" xfId="32734"/>
    <cellStyle name="Check 2 2 2" xfId="1558"/>
    <cellStyle name="Check 2 2 2 10" xfId="16890"/>
    <cellStyle name="Check 2 2 2 11" xfId="24671"/>
    <cellStyle name="Check 2 2 2 2" xfId="1559"/>
    <cellStyle name="Check 2 2 2 2 2" xfId="1560"/>
    <cellStyle name="Check 2 2 2 2 2 2" xfId="8334"/>
    <cellStyle name="Check 2 2 2 2 2 2 2" xfId="23153"/>
    <cellStyle name="Check 2 2 2 2 2 2 3" xfId="33685"/>
    <cellStyle name="Check 2 2 2 2 2 3" xfId="16892"/>
    <cellStyle name="Check 2 2 2 2 2 4" xfId="32735"/>
    <cellStyle name="Check 2 2 2 2 3" xfId="1561"/>
    <cellStyle name="Check 2 2 2 2 3 2" xfId="5903"/>
    <cellStyle name="Check 2 2 2 2 3 2 2" xfId="20722"/>
    <cellStyle name="Check 2 2 2 2 3 2 3" xfId="24069"/>
    <cellStyle name="Check 2 2 2 2 3 3" xfId="16893"/>
    <cellStyle name="Check 2 2 2 2 3 4" xfId="24672"/>
    <cellStyle name="Check 2 2 2 2 4" xfId="8335"/>
    <cellStyle name="Check 2 2 2 2 4 2" xfId="23154"/>
    <cellStyle name="Check 2 2 2 2 4 3" xfId="19748"/>
    <cellStyle name="Check 2 2 2 2 5" xfId="16891"/>
    <cellStyle name="Check 2 2 2 2 6" xfId="34239"/>
    <cellStyle name="Check 2 2 2 3" xfId="1562"/>
    <cellStyle name="Check 2 2 2 3 2" xfId="1563"/>
    <cellStyle name="Check 2 2 2 3 2 2" xfId="5902"/>
    <cellStyle name="Check 2 2 2 3 2 2 2" xfId="20721"/>
    <cellStyle name="Check 2 2 2 3 2 2 3" xfId="34453"/>
    <cellStyle name="Check 2 2 2 3 2 3" xfId="16895"/>
    <cellStyle name="Check 2 2 2 3 2 4" xfId="31695"/>
    <cellStyle name="Check 2 2 2 3 3" xfId="1564"/>
    <cellStyle name="Check 2 2 2 3 3 2" xfId="5901"/>
    <cellStyle name="Check 2 2 2 3 3 2 2" xfId="20720"/>
    <cellStyle name="Check 2 2 2 3 3 2 3" xfId="15766"/>
    <cellStyle name="Check 2 2 2 3 3 3" xfId="16896"/>
    <cellStyle name="Check 2 2 2 3 3 4" xfId="30016"/>
    <cellStyle name="Check 2 2 2 3 4" xfId="8333"/>
    <cellStyle name="Check 2 2 2 3 4 2" xfId="23152"/>
    <cellStyle name="Check 2 2 2 3 4 3" xfId="24376"/>
    <cellStyle name="Check 2 2 2 3 5" xfId="16894"/>
    <cellStyle name="Check 2 2 2 3 6" xfId="24673"/>
    <cellStyle name="Check 2 2 2 4" xfId="1565"/>
    <cellStyle name="Check 2 2 2 4 2" xfId="1566"/>
    <cellStyle name="Check 2 2 2 4 2 2" xfId="5899"/>
    <cellStyle name="Check 2 2 2 4 2 2 2" xfId="20718"/>
    <cellStyle name="Check 2 2 2 4 2 2 3" xfId="19448"/>
    <cellStyle name="Check 2 2 2 4 2 3" xfId="16898"/>
    <cellStyle name="Check 2 2 2 4 2 4" xfId="40358"/>
    <cellStyle name="Check 2 2 2 4 3" xfId="1567"/>
    <cellStyle name="Check 2 2 2 4 3 2" xfId="8332"/>
    <cellStyle name="Check 2 2 2 4 3 2 2" xfId="23151"/>
    <cellStyle name="Check 2 2 2 4 3 2 3" xfId="31125"/>
    <cellStyle name="Check 2 2 2 4 3 3" xfId="16899"/>
    <cellStyle name="Check 2 2 2 4 3 4" xfId="24894"/>
    <cellStyle name="Check 2 2 2 4 4" xfId="5900"/>
    <cellStyle name="Check 2 2 2 4 4 2" xfId="20719"/>
    <cellStyle name="Check 2 2 2 4 4 3" xfId="24990"/>
    <cellStyle name="Check 2 2 2 4 5" xfId="16897"/>
    <cellStyle name="Check 2 2 2 4 6" xfId="17238"/>
    <cellStyle name="Check 2 2 2 5" xfId="1568"/>
    <cellStyle name="Check 2 2 2 5 2" xfId="1569"/>
    <cellStyle name="Check 2 2 2 5 2 2" xfId="8330"/>
    <cellStyle name="Check 2 2 2 5 2 2 2" xfId="23149"/>
    <cellStyle name="Check 2 2 2 5 2 2 3" xfId="34937"/>
    <cellStyle name="Check 2 2 2 5 2 3" xfId="16901"/>
    <cellStyle name="Check 2 2 2 5 2 4" xfId="34237"/>
    <cellStyle name="Check 2 2 2 5 3" xfId="1570"/>
    <cellStyle name="Check 2 2 2 5 3 2" xfId="8329"/>
    <cellStyle name="Check 2 2 2 5 3 2 2" xfId="23148"/>
    <cellStyle name="Check 2 2 2 5 3 2 3" xfId="31126"/>
    <cellStyle name="Check 2 2 2 5 3 3" xfId="16902"/>
    <cellStyle name="Check 2 2 2 5 3 4" xfId="34236"/>
    <cellStyle name="Check 2 2 2 5 4" xfId="8331"/>
    <cellStyle name="Check 2 2 2 5 4 2" xfId="23150"/>
    <cellStyle name="Check 2 2 2 5 4 3" xfId="19747"/>
    <cellStyle name="Check 2 2 2 5 5" xfId="16900"/>
    <cellStyle name="Check 2 2 2 5 6" xfId="34238"/>
    <cellStyle name="Check 2 2 2 6" xfId="1571"/>
    <cellStyle name="Check 2 2 2 6 2" xfId="1572"/>
    <cellStyle name="Check 2 2 2 6 2 2" xfId="8327"/>
    <cellStyle name="Check 2 2 2 6 2 2 2" xfId="23146"/>
    <cellStyle name="Check 2 2 2 6 2 2 3" xfId="34938"/>
    <cellStyle name="Check 2 2 2 6 2 3" xfId="16904"/>
    <cellStyle name="Check 2 2 2 6 2 4" xfId="34234"/>
    <cellStyle name="Check 2 2 2 6 3" xfId="1573"/>
    <cellStyle name="Check 2 2 2 6 3 2" xfId="8326"/>
    <cellStyle name="Check 2 2 2 6 3 2 2" xfId="23145"/>
    <cellStyle name="Check 2 2 2 6 3 2 3" xfId="19746"/>
    <cellStyle name="Check 2 2 2 6 3 3" xfId="16905"/>
    <cellStyle name="Check 2 2 2 6 3 4" xfId="34233"/>
    <cellStyle name="Check 2 2 2 6 4" xfId="8328"/>
    <cellStyle name="Check 2 2 2 6 4 2" xfId="23147"/>
    <cellStyle name="Check 2 2 2 6 4 3" xfId="24374"/>
    <cellStyle name="Check 2 2 2 6 5" xfId="16903"/>
    <cellStyle name="Check 2 2 2 6 6" xfId="34235"/>
    <cellStyle name="Check 2 2 2 7" xfId="1574"/>
    <cellStyle name="Check 2 2 2 7 2" xfId="8325"/>
    <cellStyle name="Check 2 2 2 7 2 2" xfId="23144"/>
    <cellStyle name="Check 2 2 2 7 2 3" xfId="34936"/>
    <cellStyle name="Check 2 2 2 7 3" xfId="16906"/>
    <cellStyle name="Check 2 2 2 7 4" xfId="34232"/>
    <cellStyle name="Check 2 2 2 8" xfId="1575"/>
    <cellStyle name="Check 2 2 2 8 2" xfId="8324"/>
    <cellStyle name="Check 2 2 2 8 2 2" xfId="23143"/>
    <cellStyle name="Check 2 2 2 8 2 3" xfId="31128"/>
    <cellStyle name="Check 2 2 2 8 3" xfId="16907"/>
    <cellStyle name="Check 2 2 2 8 4" xfId="34231"/>
    <cellStyle name="Check 2 2 2 9" xfId="8336"/>
    <cellStyle name="Check 2 2 2 9 2" xfId="23155"/>
    <cellStyle name="Check 2 2 2 9 3" xfId="24378"/>
    <cellStyle name="Check 2 2 3" xfId="1576"/>
    <cellStyle name="Check 2 2 3 2" xfId="1577"/>
    <cellStyle name="Check 2 2 3 2 2" xfId="8322"/>
    <cellStyle name="Check 2 2 3 2 2 2" xfId="23141"/>
    <cellStyle name="Check 2 2 3 2 2 3" xfId="30325"/>
    <cellStyle name="Check 2 2 3 2 3" xfId="16909"/>
    <cellStyle name="Check 2 2 3 2 4" xfId="34229"/>
    <cellStyle name="Check 2 2 3 3" xfId="1578"/>
    <cellStyle name="Check 2 2 3 3 2" xfId="8321"/>
    <cellStyle name="Check 2 2 3 3 2 2" xfId="23140"/>
    <cellStyle name="Check 2 2 3 3 2 3" xfId="17201"/>
    <cellStyle name="Check 2 2 3 3 3" xfId="16910"/>
    <cellStyle name="Check 2 2 3 3 4" xfId="20155"/>
    <cellStyle name="Check 2 2 3 4" xfId="8323"/>
    <cellStyle name="Check 2 2 3 4 2" xfId="23142"/>
    <cellStyle name="Check 2 2 3 4 3" xfId="24373"/>
    <cellStyle name="Check 2 2 3 5" xfId="16908"/>
    <cellStyle name="Check 2 2 3 6" xfId="34230"/>
    <cellStyle name="Check 2 2 4" xfId="1579"/>
    <cellStyle name="Check 2 2 4 2" xfId="1580"/>
    <cellStyle name="Check 2 2 4 2 2" xfId="8319"/>
    <cellStyle name="Check 2 2 4 2 2 2" xfId="23138"/>
    <cellStyle name="Check 2 2 4 2 2 3" xfId="31617"/>
    <cellStyle name="Check 2 2 4 2 3" xfId="16912"/>
    <cellStyle name="Check 2 2 4 2 4" xfId="30015"/>
    <cellStyle name="Check 2 2 4 3" xfId="1581"/>
    <cellStyle name="Check 2 2 4 3 2" xfId="8318"/>
    <cellStyle name="Check 2 2 4 3 2 2" xfId="23137"/>
    <cellStyle name="Check 2 2 4 3 2 3" xfId="17075"/>
    <cellStyle name="Check 2 2 4 3 3" xfId="16913"/>
    <cellStyle name="Check 2 2 4 3 4" xfId="25503"/>
    <cellStyle name="Check 2 2 4 4" xfId="8320"/>
    <cellStyle name="Check 2 2 4 4 2" xfId="23139"/>
    <cellStyle name="Check 2 2 4 4 3" xfId="24375"/>
    <cellStyle name="Check 2 2 4 5" xfId="16911"/>
    <cellStyle name="Check 2 2 4 6" xfId="17906"/>
    <cellStyle name="Check 2 2 5" xfId="1582"/>
    <cellStyle name="Check 2 2 5 2" xfId="1583"/>
    <cellStyle name="Check 2 2 5 2 2" xfId="8316"/>
    <cellStyle name="Check 2 2 5 2 2 2" xfId="23135"/>
    <cellStyle name="Check 2 2 5 2 2 3" xfId="24372"/>
    <cellStyle name="Check 2 2 5 2 3" xfId="16915"/>
    <cellStyle name="Check 2 2 5 2 4" xfId="17245"/>
    <cellStyle name="Check 2 2 5 3" xfId="1584"/>
    <cellStyle name="Check 2 2 5 3 2" xfId="8315"/>
    <cellStyle name="Check 2 2 5 3 2 2" xfId="23134"/>
    <cellStyle name="Check 2 2 5 3 2 3" xfId="31615"/>
    <cellStyle name="Check 2 2 5 3 3" xfId="16916"/>
    <cellStyle name="Check 2 2 5 3 4" xfId="30013"/>
    <cellStyle name="Check 2 2 5 4" xfId="8317"/>
    <cellStyle name="Check 2 2 5 4 2" xfId="23136"/>
    <cellStyle name="Check 2 2 5 4 3" xfId="19745"/>
    <cellStyle name="Check 2 2 5 5" xfId="16914"/>
    <cellStyle name="Check 2 2 5 6" xfId="30014"/>
    <cellStyle name="Check 2 2 6" xfId="1585"/>
    <cellStyle name="Check 2 2 6 2" xfId="1586"/>
    <cellStyle name="Check 2 2 6 2 2" xfId="8313"/>
    <cellStyle name="Check 2 2 6 2 2 2" xfId="23132"/>
    <cellStyle name="Check 2 2 6 2 2 3" xfId="34934"/>
    <cellStyle name="Check 2 2 6 2 3" xfId="16918"/>
    <cellStyle name="Check 2 2 6 2 4" xfId="30011"/>
    <cellStyle name="Check 2 2 6 3" xfId="1587"/>
    <cellStyle name="Check 2 2 6 3 2" xfId="8312"/>
    <cellStyle name="Check 2 2 6 3 2 2" xfId="23131"/>
    <cellStyle name="Check 2 2 6 3 2 3" xfId="31375"/>
    <cellStyle name="Check 2 2 6 3 3" xfId="16919"/>
    <cellStyle name="Check 2 2 6 3 4" xfId="31969"/>
    <cellStyle name="Check 2 2 6 4" xfId="8314"/>
    <cellStyle name="Check 2 2 6 4 2" xfId="23133"/>
    <cellStyle name="Check 2 2 6 4 3" xfId="34933"/>
    <cellStyle name="Check 2 2 6 5" xfId="16917"/>
    <cellStyle name="Check 2 2 6 6" xfId="30012"/>
    <cellStyle name="Check 2 2 7" xfId="1588"/>
    <cellStyle name="Check 2 2 7 2" xfId="1589"/>
    <cellStyle name="Check 2 2 7 2 2" xfId="8310"/>
    <cellStyle name="Check 2 2 7 2 2 2" xfId="23129"/>
    <cellStyle name="Check 2 2 7 2 2 3" xfId="20201"/>
    <cellStyle name="Check 2 2 7 2 3" xfId="16921"/>
    <cellStyle name="Check 2 2 7 2 4" xfId="31971"/>
    <cellStyle name="Check 2 2 7 3" xfId="1590"/>
    <cellStyle name="Check 2 2 7 3 2" xfId="8309"/>
    <cellStyle name="Check 2 2 7 3 2 2" xfId="23128"/>
    <cellStyle name="Check 2 2 7 3 2 3" xfId="19744"/>
    <cellStyle name="Check 2 2 7 3 3" xfId="16922"/>
    <cellStyle name="Check 2 2 7 3 4" xfId="17244"/>
    <cellStyle name="Check 2 2 7 4" xfId="8311"/>
    <cellStyle name="Check 2 2 7 4 2" xfId="23130"/>
    <cellStyle name="Check 2 2 7 4 3" xfId="31377"/>
    <cellStyle name="Check 2 2 7 5" xfId="16920"/>
    <cellStyle name="Check 2 2 7 6" xfId="30010"/>
    <cellStyle name="Check 2 2 8" xfId="1591"/>
    <cellStyle name="Check 2 2 8 2" xfId="8308"/>
    <cellStyle name="Check 2 2 8 2 2" xfId="23127"/>
    <cellStyle name="Check 2 2 8 2 3" xfId="34932"/>
    <cellStyle name="Check 2 2 8 3" xfId="16923"/>
    <cellStyle name="Check 2 2 8 4" xfId="30009"/>
    <cellStyle name="Check 2 2 9" xfId="1592"/>
    <cellStyle name="Check 2 2 9 2" xfId="8307"/>
    <cellStyle name="Check 2 2 9 2 2" xfId="23126"/>
    <cellStyle name="Check 2 2 9 2 3" xfId="24371"/>
    <cellStyle name="Check 2 2 9 3" xfId="16924"/>
    <cellStyle name="Check 2 2 9 4" xfId="30008"/>
    <cellStyle name="Check 2 3" xfId="1593"/>
    <cellStyle name="Check 2 3 10" xfId="16925"/>
    <cellStyle name="Check 2 3 11" xfId="17242"/>
    <cellStyle name="Check 2 3 2" xfId="1594"/>
    <cellStyle name="Check 2 3 2 2" xfId="1595"/>
    <cellStyle name="Check 2 3 2 2 2" xfId="8304"/>
    <cellStyle name="Check 2 3 2 2 2 2" xfId="23123"/>
    <cellStyle name="Check 2 3 2 2 2 3" xfId="34931"/>
    <cellStyle name="Check 2 3 2 2 3" xfId="16927"/>
    <cellStyle name="Check 2 3 2 2 4" xfId="31967"/>
    <cellStyle name="Check 2 3 2 3" xfId="1596"/>
    <cellStyle name="Check 2 3 2 3 2" xfId="8303"/>
    <cellStyle name="Check 2 3 2 3 2 2" xfId="23122"/>
    <cellStyle name="Check 2 3 2 3 2 3" xfId="31131"/>
    <cellStyle name="Check 2 3 2 3 3" xfId="16928"/>
    <cellStyle name="Check 2 3 2 3 4" xfId="17243"/>
    <cellStyle name="Check 2 3 2 4" xfId="8305"/>
    <cellStyle name="Check 2 3 2 4 2" xfId="23124"/>
    <cellStyle name="Check 2 3 2 4 3" xfId="19742"/>
    <cellStyle name="Check 2 3 2 5" xfId="16926"/>
    <cellStyle name="Check 2 3 2 6" xfId="36522"/>
    <cellStyle name="Check 2 3 3" xfId="1597"/>
    <cellStyle name="Check 2 3 3 2" xfId="1598"/>
    <cellStyle name="Check 2 3 3 2 2" xfId="8301"/>
    <cellStyle name="Check 2 3 3 2 2 2" xfId="23120"/>
    <cellStyle name="Check 2 3 3 2 2 3" xfId="20200"/>
    <cellStyle name="Check 2 3 3 2 3" xfId="16930"/>
    <cellStyle name="Check 2 3 3 2 4" xfId="30006"/>
    <cellStyle name="Check 2 3 3 3" xfId="1599"/>
    <cellStyle name="Check 2 3 3 3 2" xfId="8300"/>
    <cellStyle name="Check 2 3 3 3 2 2" xfId="23119"/>
    <cellStyle name="Check 2 3 3 3 2 3" xfId="19741"/>
    <cellStyle name="Check 2 3 3 3 3" xfId="16931"/>
    <cellStyle name="Check 2 3 3 3 4" xfId="31966"/>
    <cellStyle name="Check 2 3 3 4" xfId="8302"/>
    <cellStyle name="Check 2 3 3 4 2" xfId="23121"/>
    <cellStyle name="Check 2 3 3 4 3" xfId="24370"/>
    <cellStyle name="Check 2 3 3 5" xfId="16929"/>
    <cellStyle name="Check 2 3 3 6" xfId="30007"/>
    <cellStyle name="Check 2 3 4" xfId="1600"/>
    <cellStyle name="Check 2 3 4 2" xfId="1601"/>
    <cellStyle name="Check 2 3 4 2 2" xfId="8298"/>
    <cellStyle name="Check 2 3 4 2 2 2" xfId="23117"/>
    <cellStyle name="Check 2 3 4 2 2 3" xfId="30316"/>
    <cellStyle name="Check 2 3 4 2 3" xfId="16933"/>
    <cellStyle name="Check 2 3 4 2 4" xfId="31968"/>
    <cellStyle name="Check 2 3 4 3" xfId="1602"/>
    <cellStyle name="Check 2 3 4 3 2" xfId="8297"/>
    <cellStyle name="Check 2 3 4 3 2 2" xfId="23116"/>
    <cellStyle name="Check 2 3 4 3 2 3" xfId="31130"/>
    <cellStyle name="Check 2 3 4 3 3" xfId="16934"/>
    <cellStyle name="Check 2 3 4 3 4" xfId="27144"/>
    <cellStyle name="Check 2 3 4 4" xfId="8299"/>
    <cellStyle name="Check 2 3 4 4 2" xfId="23118"/>
    <cellStyle name="Check 2 3 4 4 3" xfId="31132"/>
    <cellStyle name="Check 2 3 4 5" xfId="16932"/>
    <cellStyle name="Check 2 3 4 6" xfId="30005"/>
    <cellStyle name="Check 2 3 5" xfId="1603"/>
    <cellStyle name="Check 2 3 5 2" xfId="1604"/>
    <cellStyle name="Check 2 3 5 2 2" xfId="8295"/>
    <cellStyle name="Check 2 3 5 2 2 2" xfId="23114"/>
    <cellStyle name="Check 2 3 5 2 2 3" xfId="34930"/>
    <cellStyle name="Check 2 3 5 2 3" xfId="16936"/>
    <cellStyle name="Check 2 3 5 2 4" xfId="30003"/>
    <cellStyle name="Check 2 3 5 3" xfId="1605"/>
    <cellStyle name="Check 2 3 5 3 2" xfId="8294"/>
    <cellStyle name="Check 2 3 5 3 2 2" xfId="23113"/>
    <cellStyle name="Check 2 3 5 3 2 3" xfId="19740"/>
    <cellStyle name="Check 2 3 5 3 3" xfId="16937"/>
    <cellStyle name="Check 2 3 5 3 4" xfId="35274"/>
    <cellStyle name="Check 2 3 5 4" xfId="8296"/>
    <cellStyle name="Check 2 3 5 4 2" xfId="23115"/>
    <cellStyle name="Check 2 3 5 4 3" xfId="34928"/>
    <cellStyle name="Check 2 3 5 5" xfId="16935"/>
    <cellStyle name="Check 2 3 5 6" xfId="30004"/>
    <cellStyle name="Check 2 3 6" xfId="1606"/>
    <cellStyle name="Check 2 3 6 2" xfId="1607"/>
    <cellStyle name="Check 2 3 6 2 2" xfId="8292"/>
    <cellStyle name="Check 2 3 6 2 2 2" xfId="23111"/>
    <cellStyle name="Check 2 3 6 2 2 3" xfId="34927"/>
    <cellStyle name="Check 2 3 6 2 3" xfId="16939"/>
    <cellStyle name="Check 2 3 6 2 4" xfId="31694"/>
    <cellStyle name="Check 2 3 6 3" xfId="1608"/>
    <cellStyle name="Check 2 3 6 3 2" xfId="8291"/>
    <cellStyle name="Check 2 3 6 3 2 2" xfId="23110"/>
    <cellStyle name="Check 2 3 6 3 2 3" xfId="31134"/>
    <cellStyle name="Check 2 3 6 3 3" xfId="16940"/>
    <cellStyle name="Check 2 3 6 3 4" xfId="30002"/>
    <cellStyle name="Check 2 3 6 4" xfId="8293"/>
    <cellStyle name="Check 2 3 6 4 2" xfId="23112"/>
    <cellStyle name="Check 2 3 6 4 3" xfId="19739"/>
    <cellStyle name="Check 2 3 6 5" xfId="16938"/>
    <cellStyle name="Check 2 3 6 6" xfId="17241"/>
    <cellStyle name="Check 2 3 7" xfId="1609"/>
    <cellStyle name="Check 2 3 7 2" xfId="8290"/>
    <cellStyle name="Check 2 3 7 2 2" xfId="23109"/>
    <cellStyle name="Check 2 3 7 2 3" xfId="24366"/>
    <cellStyle name="Check 2 3 7 3" xfId="16941"/>
    <cellStyle name="Check 2 3 7 4" xfId="31964"/>
    <cellStyle name="Check 2 3 8" xfId="1610"/>
    <cellStyle name="Check 2 3 8 2" xfId="8289"/>
    <cellStyle name="Check 2 3 8 2 2" xfId="23108"/>
    <cellStyle name="Check 2 3 8 2 3" xfId="24367"/>
    <cellStyle name="Check 2 3 8 3" xfId="16942"/>
    <cellStyle name="Check 2 3 8 4" xfId="24210"/>
    <cellStyle name="Check 2 3 9" xfId="8306"/>
    <cellStyle name="Check 2 3 9 2" xfId="23125"/>
    <cellStyle name="Check 2 3 9 3" xfId="19743"/>
    <cellStyle name="Check 2 4" xfId="1611"/>
    <cellStyle name="Check 2 4 2" xfId="1612"/>
    <cellStyle name="Check 2 4 2 2" xfId="8287"/>
    <cellStyle name="Check 2 4 2 2 2" xfId="23106"/>
    <cellStyle name="Check 2 4 2 2 3" xfId="24368"/>
    <cellStyle name="Check 2 4 2 3" xfId="16944"/>
    <cellStyle name="Check 2 4 2 4" xfId="36523"/>
    <cellStyle name="Check 2 4 3" xfId="1613"/>
    <cellStyle name="Check 2 4 3 2" xfId="8286"/>
    <cellStyle name="Check 2 4 3 2 2" xfId="23105"/>
    <cellStyle name="Check 2 4 3 2 3" xfId="31135"/>
    <cellStyle name="Check 2 4 3 3" xfId="16945"/>
    <cellStyle name="Check 2 4 3 4" xfId="30001"/>
    <cellStyle name="Check 2 4 4" xfId="8288"/>
    <cellStyle name="Check 2 4 4 2" xfId="23107"/>
    <cellStyle name="Check 2 4 4 3" xfId="19738"/>
    <cellStyle name="Check 2 4 5" xfId="16943"/>
    <cellStyle name="Check 2 4 6" xfId="24321"/>
    <cellStyle name="Check 2 5" xfId="1614"/>
    <cellStyle name="Check 2 5 2" xfId="1615"/>
    <cellStyle name="Check 2 5 2 2" xfId="8284"/>
    <cellStyle name="Check 2 5 2 2 2" xfId="23103"/>
    <cellStyle name="Check 2 5 2 2 3" xfId="34935"/>
    <cellStyle name="Check 2 5 2 3" xfId="16947"/>
    <cellStyle name="Check 2 5 2 4" xfId="35273"/>
    <cellStyle name="Check 2 5 3" xfId="1616"/>
    <cellStyle name="Check 2 5 3 2" xfId="8283"/>
    <cellStyle name="Check 2 5 3 2 2" xfId="23102"/>
    <cellStyle name="Check 2 5 3 2 3" xfId="31133"/>
    <cellStyle name="Check 2 5 3 3" xfId="16948"/>
    <cellStyle name="Check 2 5 3 4" xfId="30000"/>
    <cellStyle name="Check 2 5 4" xfId="8285"/>
    <cellStyle name="Check 2 5 4 2" xfId="23104"/>
    <cellStyle name="Check 2 5 4 3" xfId="34926"/>
    <cellStyle name="Check 2 5 5" xfId="16946"/>
    <cellStyle name="Check 2 5 6" xfId="31963"/>
    <cellStyle name="Check 2 6" xfId="1617"/>
    <cellStyle name="Check 2 6 2" xfId="1618"/>
    <cellStyle name="Check 2 6 2 2" xfId="8281"/>
    <cellStyle name="Check 2 6 2 2 2" xfId="23100"/>
    <cellStyle name="Check 2 6 2 2 3" xfId="24364"/>
    <cellStyle name="Check 2 6 2 3" xfId="16950"/>
    <cellStyle name="Check 2 6 2 4" xfId="25504"/>
    <cellStyle name="Check 2 6 3" xfId="1619"/>
    <cellStyle name="Check 2 6 3 2" xfId="8280"/>
    <cellStyle name="Check 2 6 3 2 2" xfId="23099"/>
    <cellStyle name="Check 2 6 3 2 3" xfId="24780"/>
    <cellStyle name="Check 2 6 3 3" xfId="16951"/>
    <cellStyle name="Check 2 6 3 4" xfId="29999"/>
    <cellStyle name="Check 2 6 4" xfId="8282"/>
    <cellStyle name="Check 2 6 4 2" xfId="23101"/>
    <cellStyle name="Check 2 6 4 3" xfId="24781"/>
    <cellStyle name="Check 2 6 5" xfId="16949"/>
    <cellStyle name="Check 2 6 6" xfId="31965"/>
    <cellStyle name="Check 2 7" xfId="1620"/>
    <cellStyle name="Check 2 7 2" xfId="8279"/>
    <cellStyle name="Check 2 7 2 2" xfId="23098"/>
    <cellStyle name="Check 2 7 2 3" xfId="34924"/>
    <cellStyle name="Check 2 7 3" xfId="16952"/>
    <cellStyle name="Check 2 7 4" xfId="25505"/>
    <cellStyle name="Check 2 8" xfId="1621"/>
    <cellStyle name="Check 2 8 2" xfId="8278"/>
    <cellStyle name="Check 2 8 2 2" xfId="23097"/>
    <cellStyle name="Check 2 8 2 3" xfId="34925"/>
    <cellStyle name="Check 2 8 3" xfId="16953"/>
    <cellStyle name="Check 2 8 4" xfId="29998"/>
    <cellStyle name="Check 2 9" xfId="8338"/>
    <cellStyle name="Check 2 9 2" xfId="23157"/>
    <cellStyle name="Check 2 9 3" xfId="40367"/>
    <cellStyle name="Check 3" xfId="1622"/>
    <cellStyle name="Check 3 10" xfId="8277"/>
    <cellStyle name="Check 3 10 2" xfId="23096"/>
    <cellStyle name="Check 3 10 3" xfId="31137"/>
    <cellStyle name="Check 3 11" xfId="16954"/>
    <cellStyle name="Check 3 12" xfId="17240"/>
    <cellStyle name="Check 3 2" xfId="1623"/>
    <cellStyle name="Check 3 2 10" xfId="16955"/>
    <cellStyle name="Check 3 2 11" xfId="31970"/>
    <cellStyle name="Check 3 2 2" xfId="1624"/>
    <cellStyle name="Check 3 2 2 2" xfId="1625"/>
    <cellStyle name="Check 3 2 2 2 2" xfId="8274"/>
    <cellStyle name="Check 3 2 2 2 2 2" xfId="23093"/>
    <cellStyle name="Check 3 2 2 2 2 3" xfId="31138"/>
    <cellStyle name="Check 3 2 2 2 3" xfId="16957"/>
    <cellStyle name="Check 3 2 2 2 4" xfId="30547"/>
    <cellStyle name="Check 3 2 2 3" xfId="1626"/>
    <cellStyle name="Check 3 2 2 3 2" xfId="8273"/>
    <cellStyle name="Check 3 2 2 3 2 2" xfId="23092"/>
    <cellStyle name="Check 3 2 2 3 2 3" xfId="34923"/>
    <cellStyle name="Check 3 2 2 3 3" xfId="16958"/>
    <cellStyle name="Check 3 2 2 3 4" xfId="34227"/>
    <cellStyle name="Check 3 2 2 4" xfId="8275"/>
    <cellStyle name="Check 3 2 2 4 2" xfId="23094"/>
    <cellStyle name="Check 3 2 2 4 3" xfId="24365"/>
    <cellStyle name="Check 3 2 2 5" xfId="16956"/>
    <cellStyle name="Check 3 2 2 6" xfId="34228"/>
    <cellStyle name="Check 3 2 3" xfId="1627"/>
    <cellStyle name="Check 3 2 3 2" xfId="1628"/>
    <cellStyle name="Check 3 2 3 2 2" xfId="8271"/>
    <cellStyle name="Check 3 2 3 2 2 2" xfId="23090"/>
    <cellStyle name="Check 3 2 3 2 2 3" xfId="31136"/>
    <cellStyle name="Check 3 2 3 2 3" xfId="16960"/>
    <cellStyle name="Check 3 2 3 2 4" xfId="30545"/>
    <cellStyle name="Check 3 2 3 3" xfId="1629"/>
    <cellStyle name="Check 3 2 3 3 2" xfId="8270"/>
    <cellStyle name="Check 3 2 3 3 2 2" xfId="23089"/>
    <cellStyle name="Check 3 2 3 3 2 3" xfId="24778"/>
    <cellStyle name="Check 3 2 3 3 3" xfId="16961"/>
    <cellStyle name="Check 3 2 3 3 4" xfId="32324"/>
    <cellStyle name="Check 3 2 3 4" xfId="8272"/>
    <cellStyle name="Check 3 2 3 4 2" xfId="23091"/>
    <cellStyle name="Check 3 2 3 4 3" xfId="24363"/>
    <cellStyle name="Check 3 2 3 5" xfId="16959"/>
    <cellStyle name="Check 3 2 3 6" xfId="30546"/>
    <cellStyle name="Check 3 2 4" xfId="1630"/>
    <cellStyle name="Check 3 2 4 2" xfId="1631"/>
    <cellStyle name="Check 3 2 4 2 2" xfId="8268"/>
    <cellStyle name="Check 3 2 4 2 2 2" xfId="23087"/>
    <cellStyle name="Check 3 2 4 2 2 3" xfId="31140"/>
    <cellStyle name="Check 3 2 4 2 3" xfId="16963"/>
    <cellStyle name="Check 3 2 4 2 4" xfId="32326"/>
    <cellStyle name="Check 3 2 4 3" xfId="1632"/>
    <cellStyle name="Check 3 2 4 3 2" xfId="8267"/>
    <cellStyle name="Check 3 2 4 3 2 2" xfId="23086"/>
    <cellStyle name="Check 3 2 4 3 2 3" xfId="34921"/>
    <cellStyle name="Check 3 2 4 3 3" xfId="16964"/>
    <cellStyle name="Check 3 2 4 3 4" xfId="19125"/>
    <cellStyle name="Check 3 2 4 4" xfId="8269"/>
    <cellStyle name="Check 3 2 4 4 2" xfId="23088"/>
    <cellStyle name="Check 3 2 4 4 3" xfId="24361"/>
    <cellStyle name="Check 3 2 4 5" xfId="16962"/>
    <cellStyle name="Check 3 2 4 6" xfId="30544"/>
    <cellStyle name="Check 3 2 5" xfId="1633"/>
    <cellStyle name="Check 3 2 5 2" xfId="1634"/>
    <cellStyle name="Check 3 2 5 2 2" xfId="8265"/>
    <cellStyle name="Check 3 2 5 2 2 2" xfId="23084"/>
    <cellStyle name="Check 3 2 5 2 2 3" xfId="25498"/>
    <cellStyle name="Check 3 2 5 2 3" xfId="16966"/>
    <cellStyle name="Check 3 2 5 2 4" xfId="30543"/>
    <cellStyle name="Check 3 2 5 3" xfId="1635"/>
    <cellStyle name="Check 3 2 5 3 2" xfId="8264"/>
    <cellStyle name="Check 3 2 5 3 2 2" xfId="23083"/>
    <cellStyle name="Check 3 2 5 3 2 3" xfId="31616"/>
    <cellStyle name="Check 3 2 5 3 3" xfId="16967"/>
    <cellStyle name="Check 3 2 5 3 4" xfId="30542"/>
    <cellStyle name="Check 3 2 5 4" xfId="8266"/>
    <cellStyle name="Check 3 2 5 4 2" xfId="23085"/>
    <cellStyle name="Check 3 2 5 4 3" xfId="34922"/>
    <cellStyle name="Check 3 2 5 5" xfId="16965"/>
    <cellStyle name="Check 3 2 5 6" xfId="34226"/>
    <cellStyle name="Check 3 2 6" xfId="1636"/>
    <cellStyle name="Check 3 2 6 2" xfId="1637"/>
    <cellStyle name="Check 3 2 6 2 2" xfId="8262"/>
    <cellStyle name="Check 3 2 6 2 2 2" xfId="23081"/>
    <cellStyle name="Check 3 2 6 2 2 3" xfId="17074"/>
    <cellStyle name="Check 3 2 6 2 3" xfId="16969"/>
    <cellStyle name="Check 3 2 6 2 4" xfId="30541"/>
    <cellStyle name="Check 3 2 6 3" xfId="1638"/>
    <cellStyle name="Check 3 2 6 3 2" xfId="8261"/>
    <cellStyle name="Check 3 2 6 3 2 2" xfId="23080"/>
    <cellStyle name="Check 3 2 6 3 2 3" xfId="34920"/>
    <cellStyle name="Check 3 2 6 3 3" xfId="16970"/>
    <cellStyle name="Check 3 2 6 3 4" xfId="32322"/>
    <cellStyle name="Check 3 2 6 4" xfId="8263"/>
    <cellStyle name="Check 3 2 6 4 2" xfId="23082"/>
    <cellStyle name="Check 3 2 6 4 3" xfId="24362"/>
    <cellStyle name="Check 3 2 6 5" xfId="16968"/>
    <cellStyle name="Check 3 2 6 6" xfId="19123"/>
    <cellStyle name="Check 3 2 7" xfId="1639"/>
    <cellStyle name="Check 3 2 7 2" xfId="8260"/>
    <cellStyle name="Check 3 2 7 2 2" xfId="23079"/>
    <cellStyle name="Check 3 2 7 2 3" xfId="24360"/>
    <cellStyle name="Check 3 2 7 3" xfId="16971"/>
    <cellStyle name="Check 3 2 7 4" xfId="19124"/>
    <cellStyle name="Check 3 2 8" xfId="1640"/>
    <cellStyle name="Check 3 2 8 2" xfId="8259"/>
    <cellStyle name="Check 3 2 8 2 2" xfId="23078"/>
    <cellStyle name="Check 3 2 8 2 3" xfId="24777"/>
    <cellStyle name="Check 3 2 8 3" xfId="16972"/>
    <cellStyle name="Check 3 2 8 4" xfId="30540"/>
    <cellStyle name="Check 3 2 9" xfId="8276"/>
    <cellStyle name="Check 3 2 9 2" xfId="23095"/>
    <cellStyle name="Check 3 2 9 3" xfId="24779"/>
    <cellStyle name="Check 3 3" xfId="1641"/>
    <cellStyle name="Check 3 3 2" xfId="1642"/>
    <cellStyle name="Check 3 3 2 2" xfId="8257"/>
    <cellStyle name="Check 3 3 2 2 2" xfId="23076"/>
    <cellStyle name="Check 3 3 2 2 3" xfId="24358"/>
    <cellStyle name="Check 3 3 2 3" xfId="16974"/>
    <cellStyle name="Check 3 3 2 4" xfId="32321"/>
    <cellStyle name="Check 3 3 3" xfId="1643"/>
    <cellStyle name="Check 3 3 3 2" xfId="8256"/>
    <cellStyle name="Check 3 3 3 2 2" xfId="23075"/>
    <cellStyle name="Check 3 3 3 2 3" xfId="17073"/>
    <cellStyle name="Check 3 3 3 3" xfId="16975"/>
    <cellStyle name="Check 3 3 3 4" xfId="30538"/>
    <cellStyle name="Check 3 3 4" xfId="8258"/>
    <cellStyle name="Check 3 3 4 2" xfId="23077"/>
    <cellStyle name="Check 3 3 4 3" xfId="17202"/>
    <cellStyle name="Check 3 3 5" xfId="16973"/>
    <cellStyle name="Check 3 3 6" xfId="30539"/>
    <cellStyle name="Check 3 4" xfId="1644"/>
    <cellStyle name="Check 3 4 2" xfId="1645"/>
    <cellStyle name="Check 3 4 2 2" xfId="8254"/>
    <cellStyle name="Check 3 4 2 2 2" xfId="23073"/>
    <cellStyle name="Check 3 4 2 2 3" xfId="34919"/>
    <cellStyle name="Check 3 4 2 3" xfId="16977"/>
    <cellStyle name="Check 3 4 2 4" xfId="19122"/>
    <cellStyle name="Check 3 4 3" xfId="1646"/>
    <cellStyle name="Check 3 4 3 2" xfId="5898"/>
    <cellStyle name="Check 3 4 3 2 2" xfId="20717"/>
    <cellStyle name="Check 3 4 3 2 3" xfId="32577"/>
    <cellStyle name="Check 3 4 3 3" xfId="16978"/>
    <cellStyle name="Check 3 4 3 4" xfId="29997"/>
    <cellStyle name="Check 3 4 4" xfId="8255"/>
    <cellStyle name="Check 3 4 4 2" xfId="23074"/>
    <cellStyle name="Check 3 4 4 3" xfId="34918"/>
    <cellStyle name="Check 3 4 5" xfId="16976"/>
    <cellStyle name="Check 3 4 6" xfId="32323"/>
    <cellStyle name="Check 3 5" xfId="1647"/>
    <cellStyle name="Check 3 5 2" xfId="1648"/>
    <cellStyle name="Check 3 5 2 2" xfId="8253"/>
    <cellStyle name="Check 3 5 2 2 2" xfId="23072"/>
    <cellStyle name="Check 3 5 2 2 3" xfId="31373"/>
    <cellStyle name="Check 3 5 2 3" xfId="16980"/>
    <cellStyle name="Check 3 5 2 4" xfId="30536"/>
    <cellStyle name="Check 3 5 3" xfId="1649"/>
    <cellStyle name="Check 3 5 3 2" xfId="8252"/>
    <cellStyle name="Check 3 5 3 2 2" xfId="23071"/>
    <cellStyle name="Check 3 5 3 2 3" xfId="24357"/>
    <cellStyle name="Check 3 5 3 3" xfId="16981"/>
    <cellStyle name="Check 3 5 3 4" xfId="19120"/>
    <cellStyle name="Check 3 5 4" xfId="5897"/>
    <cellStyle name="Check 3 5 4 2" xfId="20716"/>
    <cellStyle name="Check 3 5 4 3" xfId="24068"/>
    <cellStyle name="Check 3 5 5" xfId="16979"/>
    <cellStyle name="Check 3 5 6" xfId="30537"/>
    <cellStyle name="Check 3 6" xfId="1650"/>
    <cellStyle name="Check 3 6 2" xfId="1651"/>
    <cellStyle name="Check 3 6 2 2" xfId="8250"/>
    <cellStyle name="Check 3 6 2 2 2" xfId="23069"/>
    <cellStyle name="Check 3 6 2 2 3" xfId="24359"/>
    <cellStyle name="Check 3 6 2 3" xfId="16983"/>
    <cellStyle name="Check 3 6 2 4" xfId="32319"/>
    <cellStyle name="Check 3 6 3" xfId="1652"/>
    <cellStyle name="Check 3 6 3 2" xfId="8249"/>
    <cellStyle name="Check 3 6 3 2 2" xfId="23068"/>
    <cellStyle name="Check 3 6 3 2 3" xfId="31141"/>
    <cellStyle name="Check 3 6 3 3" xfId="16984"/>
    <cellStyle name="Check 3 6 3 4" xfId="19121"/>
    <cellStyle name="Check 3 6 4" xfId="8251"/>
    <cellStyle name="Check 3 6 4 2" xfId="23070"/>
    <cellStyle name="Check 3 6 4 3" xfId="24776"/>
    <cellStyle name="Check 3 6 5" xfId="16982"/>
    <cellStyle name="Check 3 6 6" xfId="30535"/>
    <cellStyle name="Check 3 7" xfId="1653"/>
    <cellStyle name="Check 3 7 2" xfId="1654"/>
    <cellStyle name="Check 3 7 2 2" xfId="8247"/>
    <cellStyle name="Check 3 7 2 2 2" xfId="23066"/>
    <cellStyle name="Check 3 7 2 2 3" xfId="24775"/>
    <cellStyle name="Check 3 7 2 3" xfId="16986"/>
    <cellStyle name="Check 3 7 2 4" xfId="17239"/>
    <cellStyle name="Check 3 7 3" xfId="1655"/>
    <cellStyle name="Check 3 7 3 2" xfId="8246"/>
    <cellStyle name="Check 3 7 3 2 2" xfId="23065"/>
    <cellStyle name="Check 3 7 3 2 3" xfId="24355"/>
    <cellStyle name="Check 3 7 3 3" xfId="16987"/>
    <cellStyle name="Check 3 7 3 4" xfId="30533"/>
    <cellStyle name="Check 3 7 4" xfId="8248"/>
    <cellStyle name="Check 3 7 4 2" xfId="23067"/>
    <cellStyle name="Check 3 7 4 3" xfId="31139"/>
    <cellStyle name="Check 3 7 5" xfId="16985"/>
    <cellStyle name="Check 3 7 6" xfId="30534"/>
    <cellStyle name="Check 3 8" xfId="1656"/>
    <cellStyle name="Check 3 8 2" xfId="8245"/>
    <cellStyle name="Check 3 8 2 2" xfId="23064"/>
    <cellStyle name="Check 3 8 2 3" xfId="24774"/>
    <cellStyle name="Check 3 8 3" xfId="16988"/>
    <cellStyle name="Check 3 8 4" xfId="32318"/>
    <cellStyle name="Check 3 9" xfId="1657"/>
    <cellStyle name="Check 3 9 2" xfId="8244"/>
    <cellStyle name="Check 3 9 2 2" xfId="23063"/>
    <cellStyle name="Check 3 9 2 3" xfId="34915"/>
    <cellStyle name="Check 3 9 3" xfId="16989"/>
    <cellStyle name="Check 3 9 4" xfId="30532"/>
    <cellStyle name="Check 4" xfId="1658"/>
    <cellStyle name="Check 4 10" xfId="16990"/>
    <cellStyle name="Check 4 11" xfId="35272"/>
    <cellStyle name="Check 4 2" xfId="1659"/>
    <cellStyle name="Check 4 2 2" xfId="1660"/>
    <cellStyle name="Check 4 2 2 2" xfId="8241"/>
    <cellStyle name="Check 4 2 2 2 2" xfId="23060"/>
    <cellStyle name="Check 4 2 2 2 3" xfId="25620"/>
    <cellStyle name="Check 4 2 2 3" xfId="16992"/>
    <cellStyle name="Check 4 2 2 4" xfId="32320"/>
    <cellStyle name="Check 4 2 3" xfId="1661"/>
    <cellStyle name="Check 4 2 3 2" xfId="8240"/>
    <cellStyle name="Check 4 2 3 2 2" xfId="23059"/>
    <cellStyle name="Check 4 2 3 2 3" xfId="24356"/>
    <cellStyle name="Check 4 2 3 3" xfId="16993"/>
    <cellStyle name="Check 4 2 3 4" xfId="19119"/>
    <cellStyle name="Check 4 2 4" xfId="8242"/>
    <cellStyle name="Check 4 2 4 2" xfId="23061"/>
    <cellStyle name="Check 4 2 4 3" xfId="31143"/>
    <cellStyle name="Check 4 2 5" xfId="16991"/>
    <cellStyle name="Check 4 2 6" xfId="29996"/>
    <cellStyle name="Check 4 3" xfId="1662"/>
    <cellStyle name="Check 4 3 2" xfId="1663"/>
    <cellStyle name="Check 4 3 2 2" xfId="8238"/>
    <cellStyle name="Check 4 3 2 2 2" xfId="23057"/>
    <cellStyle name="Check 4 3 2 2 3" xfId="34914"/>
    <cellStyle name="Check 4 3 2 3" xfId="16995"/>
    <cellStyle name="Check 4 3 2 4" xfId="19118"/>
    <cellStyle name="Check 4 3 3" xfId="1664"/>
    <cellStyle name="Check 4 3 3 2" xfId="8237"/>
    <cellStyle name="Check 4 3 3 2 2" xfId="23056"/>
    <cellStyle name="Check 4 3 3 2 3" xfId="24354"/>
    <cellStyle name="Check 4 3 3 3" xfId="16996"/>
    <cellStyle name="Check 4 3 3 4" xfId="30530"/>
    <cellStyle name="Check 4 3 4" xfId="8239"/>
    <cellStyle name="Check 4 3 4 2" xfId="23058"/>
    <cellStyle name="Check 4 3 4 3" xfId="31144"/>
    <cellStyle name="Check 4 3 5" xfId="16994"/>
    <cellStyle name="Check 4 3 6" xfId="30531"/>
    <cellStyle name="Check 4 4" xfId="1665"/>
    <cellStyle name="Check 4 4 2" xfId="1666"/>
    <cellStyle name="Check 4 4 2 2" xfId="8235"/>
    <cellStyle name="Check 4 4 2 2 2" xfId="23054"/>
    <cellStyle name="Check 4 4 2 2 3" xfId="19737"/>
    <cellStyle name="Check 4 4 2 3" xfId="16998"/>
    <cellStyle name="Check 4 4 2 4" xfId="32325"/>
    <cellStyle name="Check 4 4 3" xfId="1667"/>
    <cellStyle name="Check 4 4 3 2" xfId="8234"/>
    <cellStyle name="Check 4 4 3 2 2" xfId="23053"/>
    <cellStyle name="Check 4 4 3 2 3" xfId="34913"/>
    <cellStyle name="Check 4 4 3 3" xfId="16999"/>
    <cellStyle name="Check 4 4 3 4" xfId="34225"/>
    <cellStyle name="Check 4 4 4" xfId="8236"/>
    <cellStyle name="Check 4 4 4 2" xfId="23055"/>
    <cellStyle name="Check 4 4 4 3" xfId="31142"/>
    <cellStyle name="Check 4 4 5" xfId="16997"/>
    <cellStyle name="Check 4 4 6" xfId="19117"/>
    <cellStyle name="Check 4 5" xfId="1668"/>
    <cellStyle name="Check 4 5 2" xfId="1669"/>
    <cellStyle name="Check 4 5 2 2" xfId="8232"/>
    <cellStyle name="Check 4 5 2 2 2" xfId="23051"/>
    <cellStyle name="Check 4 5 2 2 3" xfId="24352"/>
    <cellStyle name="Check 4 5 2 3" xfId="17001"/>
    <cellStyle name="Check 4 5 2 4" xfId="34223"/>
    <cellStyle name="Check 4 5 3" xfId="1670"/>
    <cellStyle name="Check 4 5 3 2" xfId="8231"/>
    <cellStyle name="Check 4 5 3 2 2" xfId="23050"/>
    <cellStyle name="Check 4 5 3 2 3" xfId="24353"/>
    <cellStyle name="Check 4 5 3 3" xfId="17002"/>
    <cellStyle name="Check 4 5 3 4" xfId="34222"/>
    <cellStyle name="Check 4 5 4" xfId="8233"/>
    <cellStyle name="Check 4 5 4 2" xfId="23052"/>
    <cellStyle name="Check 4 5 4 3" xfId="31145"/>
    <cellStyle name="Check 4 5 5" xfId="17000"/>
    <cellStyle name="Check 4 5 6" xfId="34224"/>
    <cellStyle name="Check 4 6" xfId="1671"/>
    <cellStyle name="Check 4 6 2" xfId="1672"/>
    <cellStyle name="Check 4 6 2 2" xfId="8229"/>
    <cellStyle name="Check 4 6 2 2 2" xfId="23048"/>
    <cellStyle name="Check 4 6 2 2 3" xfId="31146"/>
    <cellStyle name="Check 4 6 2 3" xfId="17004"/>
    <cellStyle name="Check 4 6 2 4" xfId="20258"/>
    <cellStyle name="Check 4 6 3" xfId="1673"/>
    <cellStyle name="Check 4 6 3 2" xfId="8228"/>
    <cellStyle name="Check 4 6 3 2 2" xfId="23047"/>
    <cellStyle name="Check 4 6 3 2 3" xfId="34912"/>
    <cellStyle name="Check 4 6 3 3" xfId="17005"/>
    <cellStyle name="Check 4 6 3 4" xfId="20161"/>
    <cellStyle name="Check 4 6 4" xfId="8230"/>
    <cellStyle name="Check 4 6 4 2" xfId="23049"/>
    <cellStyle name="Check 4 6 4 3" xfId="24773"/>
    <cellStyle name="Check 4 6 5" xfId="17003"/>
    <cellStyle name="Check 4 6 6" xfId="34221"/>
    <cellStyle name="Check 4 7" xfId="1674"/>
    <cellStyle name="Check 4 7 2" xfId="8227"/>
    <cellStyle name="Check 4 7 2 2" xfId="23046"/>
    <cellStyle name="Check 4 7 2 3" xfId="31129"/>
    <cellStyle name="Check 4 7 3" xfId="17006"/>
    <cellStyle name="Check 4 7 4" xfId="34220"/>
    <cellStyle name="Check 4 8" xfId="1675"/>
    <cellStyle name="Check 4 8 2" xfId="8226"/>
    <cellStyle name="Check 4 8 2 2" xfId="23045"/>
    <cellStyle name="Check 4 8 2 3" xfId="34911"/>
    <cellStyle name="Check 4 8 3" xfId="17007"/>
    <cellStyle name="Check 4 8 4" xfId="34219"/>
    <cellStyle name="Check 4 9" xfId="8243"/>
    <cellStyle name="Check 4 9 2" xfId="23062"/>
    <cellStyle name="Check 4 9 3" xfId="34916"/>
    <cellStyle name="Check 5" xfId="1676"/>
    <cellStyle name="Check 5 2" xfId="1677"/>
    <cellStyle name="Check 5 2 2" xfId="8224"/>
    <cellStyle name="Check 5 2 2 2" xfId="23043"/>
    <cellStyle name="Check 5 2 2 3" xfId="24772"/>
    <cellStyle name="Check 5 2 3" xfId="17009"/>
    <cellStyle name="Check 5 2 4" xfId="32737"/>
    <cellStyle name="Check 5 3" xfId="1678"/>
    <cellStyle name="Check 5 3 2" xfId="8223"/>
    <cellStyle name="Check 5 3 2 2" xfId="23042"/>
    <cellStyle name="Check 5 3 2 3" xfId="24771"/>
    <cellStyle name="Check 5 3 3" xfId="17010"/>
    <cellStyle name="Check 5 3 4" xfId="35322"/>
    <cellStyle name="Check 5 4" xfId="8225"/>
    <cellStyle name="Check 5 4 2" xfId="23044"/>
    <cellStyle name="Check 5 4 3" xfId="24369"/>
    <cellStyle name="Check 5 5" xfId="17008"/>
    <cellStyle name="Check 5 6" xfId="32741"/>
    <cellStyle name="Check 6" xfId="1679"/>
    <cellStyle name="Check 6 2" xfId="1680"/>
    <cellStyle name="Check 6 2 2" xfId="8221"/>
    <cellStyle name="Check 6 2 2 2" xfId="23040"/>
    <cellStyle name="Check 6 2 2 3" xfId="31148"/>
    <cellStyle name="Check 6 2 3" xfId="17012"/>
    <cellStyle name="Check 6 2 4" xfId="36524"/>
    <cellStyle name="Check 6 3" xfId="1681"/>
    <cellStyle name="Check 6 3 2" xfId="8220"/>
    <cellStyle name="Check 6 3 2 2" xfId="23039"/>
    <cellStyle name="Check 6 3 2 3" xfId="24349"/>
    <cellStyle name="Check 6 3 3" xfId="17013"/>
    <cellStyle name="Check 6 3 4" xfId="20223"/>
    <cellStyle name="Check 6 4" xfId="8222"/>
    <cellStyle name="Check 6 4 2" xfId="23041"/>
    <cellStyle name="Check 6 4 3" xfId="34910"/>
    <cellStyle name="Check 6 5" xfId="17011"/>
    <cellStyle name="Check 6 6" xfId="24674"/>
    <cellStyle name="Check 7" xfId="1682"/>
    <cellStyle name="Check 7 2" xfId="1683"/>
    <cellStyle name="Check 7 2 2" xfId="8218"/>
    <cellStyle name="Check 7 2 2 2" xfId="23037"/>
    <cellStyle name="Check 7 2 2 3" xfId="24770"/>
    <cellStyle name="Check 7 2 3" xfId="17015"/>
    <cellStyle name="Check 7 2 4" xfId="19523"/>
    <cellStyle name="Check 7 3" xfId="1684"/>
    <cellStyle name="Check 7 3 2" xfId="8217"/>
    <cellStyle name="Check 7 3 2 2" xfId="23036"/>
    <cellStyle name="Check 7 3 2 3" xfId="24351"/>
    <cellStyle name="Check 7 3 3" xfId="17016"/>
    <cellStyle name="Check 7 3 4" xfId="32740"/>
    <cellStyle name="Check 7 4" xfId="8219"/>
    <cellStyle name="Check 7 4 2" xfId="23038"/>
    <cellStyle name="Check 7 4 3" xfId="24350"/>
    <cellStyle name="Check 7 5" xfId="17014"/>
    <cellStyle name="Check 7 6" xfId="32738"/>
    <cellStyle name="Check 8" xfId="1685"/>
    <cellStyle name="Check 8 2" xfId="8216"/>
    <cellStyle name="Check 8 2 2" xfId="23035"/>
    <cellStyle name="Check 8 2 3" xfId="31149"/>
    <cellStyle name="Check 8 3" xfId="17017"/>
    <cellStyle name="Check 8 4" xfId="32739"/>
    <cellStyle name="Check 9" xfId="1686"/>
    <cellStyle name="Check 9 2" xfId="8215"/>
    <cellStyle name="Check 9 2 2" xfId="23034"/>
    <cellStyle name="Check 9 2 3" xfId="34909"/>
    <cellStyle name="Check 9 3" xfId="17018"/>
    <cellStyle name="Check 9 4" xfId="24675"/>
    <cellStyle name="Check Cell" xfId="45986" builtinId="23" customBuiltin="1"/>
    <cellStyle name="Check Cell 2" xfId="125"/>
    <cellStyle name="Check Cell 2 2" xfId="1688"/>
    <cellStyle name="Check Cell 2 2 2" xfId="46180"/>
    <cellStyle name="Check Cell 2 3" xfId="1687"/>
    <cellStyle name="Check Cell 2 4" xfId="46033"/>
    <cellStyle name="Check Cell 3" xfId="167"/>
    <cellStyle name="Check Cell 3 2" xfId="1689"/>
    <cellStyle name="Check Cell 4" xfId="1690"/>
    <cellStyle name="Check Cell 5" xfId="26"/>
    <cellStyle name="ColHead" xfId="1691"/>
    <cellStyle name="ColHead 2" xfId="1692"/>
    <cellStyle name="Column Headers" xfId="1693"/>
    <cellStyle name="Comma" xfId="1" builtinId="3"/>
    <cellStyle name="Comma [0] 2" xfId="1694"/>
    <cellStyle name="Comma [00]" xfId="1695"/>
    <cellStyle name="Comma 10" xfId="1696"/>
    <cellStyle name="Comma 10 2" xfId="1697"/>
    <cellStyle name="Comma 10 2 2" xfId="1698"/>
    <cellStyle name="Comma 10 2 2 2" xfId="1699"/>
    <cellStyle name="Comma 10 2 3" xfId="1700"/>
    <cellStyle name="Comma 10 2 4" xfId="9301"/>
    <cellStyle name="Comma 10 3" xfId="1701"/>
    <cellStyle name="Comma 10 3 2" xfId="1702"/>
    <cellStyle name="Comma 10 4" xfId="1703"/>
    <cellStyle name="Comma 10 5" xfId="1704"/>
    <cellStyle name="Comma 10 6" xfId="13968"/>
    <cellStyle name="Comma 11" xfId="1705"/>
    <cellStyle name="Comma 11 2" xfId="1706"/>
    <cellStyle name="Comma 11 2 2" xfId="1707"/>
    <cellStyle name="Comma 11 2 2 2" xfId="1708"/>
    <cellStyle name="Comma 11 2 3" xfId="1709"/>
    <cellStyle name="Comma 11 3" xfId="1710"/>
    <cellStyle name="Comma 11 3 2" xfId="1711"/>
    <cellStyle name="Comma 11 4" xfId="1712"/>
    <cellStyle name="Comma 11 5" xfId="9302"/>
    <cellStyle name="Comma 12" xfId="1713"/>
    <cellStyle name="Comma 12 2" xfId="1714"/>
    <cellStyle name="Comma 12 2 2" xfId="1715"/>
    <cellStyle name="Comma 12 2 2 2" xfId="1716"/>
    <cellStyle name="Comma 12 2 2 2 2" xfId="1717"/>
    <cellStyle name="Comma 12 2 2 3" xfId="1718"/>
    <cellStyle name="Comma 12 2 3" xfId="1719"/>
    <cellStyle name="Comma 12 2 3 2" xfId="1720"/>
    <cellStyle name="Comma 12 2 4" xfId="1721"/>
    <cellStyle name="Comma 12 3" xfId="1722"/>
    <cellStyle name="Comma 12 3 2" xfId="1723"/>
    <cellStyle name="Comma 12 3 2 2" xfId="1724"/>
    <cellStyle name="Comma 12 3 3" xfId="1725"/>
    <cellStyle name="Comma 12 4" xfId="1726"/>
    <cellStyle name="Comma 12 4 2" xfId="1727"/>
    <cellStyle name="Comma 12 5" xfId="1728"/>
    <cellStyle name="Comma 13" xfId="1729"/>
    <cellStyle name="Comma 13 2" xfId="1730"/>
    <cellStyle name="Comma 13 2 2" xfId="1731"/>
    <cellStyle name="Comma 13 3" xfId="1732"/>
    <cellStyle name="Comma 13 3 2" xfId="1733"/>
    <cellStyle name="Comma 13 4" xfId="1734"/>
    <cellStyle name="Comma 14" xfId="1735"/>
    <cellStyle name="Comma 14 2" xfId="1736"/>
    <cellStyle name="Comma 14 2 2" xfId="1737"/>
    <cellStyle name="Comma 14 3" xfId="1738"/>
    <cellStyle name="Comma 15" xfId="1739"/>
    <cellStyle name="Comma 15 2" xfId="1740"/>
    <cellStyle name="Comma 15 2 2" xfId="1741"/>
    <cellStyle name="Comma 15 3" xfId="1742"/>
    <cellStyle name="Comma 16" xfId="1743"/>
    <cellStyle name="Comma 16 2" xfId="1744"/>
    <cellStyle name="Comma 16 2 2" xfId="1745"/>
    <cellStyle name="Comma 16 2 3" xfId="1746"/>
    <cellStyle name="Comma 16 3" xfId="1747"/>
    <cellStyle name="Comma 17" xfId="1748"/>
    <cellStyle name="Comma 17 2" xfId="1749"/>
    <cellStyle name="Comma 18" xfId="1750"/>
    <cellStyle name="Comma 18 2" xfId="1751"/>
    <cellStyle name="Comma 19" xfId="1752"/>
    <cellStyle name="Comma 19 2" xfId="1753"/>
    <cellStyle name="Comma 2" xfId="5"/>
    <cellStyle name="Comma 2 10" xfId="46181"/>
    <cellStyle name="Comma 2 100" xfId="46182"/>
    <cellStyle name="Comma 2 101" xfId="46183"/>
    <cellStyle name="Comma 2 102" xfId="46184"/>
    <cellStyle name="Comma 2 103" xfId="46185"/>
    <cellStyle name="Comma 2 104" xfId="46186"/>
    <cellStyle name="Comma 2 105" xfId="46187"/>
    <cellStyle name="Comma 2 106" xfId="46188"/>
    <cellStyle name="Comma 2 107" xfId="46189"/>
    <cellStyle name="Comma 2 108" xfId="46190"/>
    <cellStyle name="Comma 2 109" xfId="46191"/>
    <cellStyle name="Comma 2 11" xfId="46192"/>
    <cellStyle name="Comma 2 110" xfId="46193"/>
    <cellStyle name="Comma 2 111" xfId="46194"/>
    <cellStyle name="Comma 2 112" xfId="46195"/>
    <cellStyle name="Comma 2 113" xfId="46196"/>
    <cellStyle name="Comma 2 114" xfId="46197"/>
    <cellStyle name="Comma 2 115" xfId="46198"/>
    <cellStyle name="Comma 2 116" xfId="46199"/>
    <cellStyle name="Comma 2 117" xfId="46200"/>
    <cellStyle name="Comma 2 118" xfId="46201"/>
    <cellStyle name="Comma 2 119" xfId="46202"/>
    <cellStyle name="Comma 2 12" xfId="46203"/>
    <cellStyle name="Comma 2 120" xfId="46204"/>
    <cellStyle name="Comma 2 121" xfId="46205"/>
    <cellStyle name="Comma 2 122" xfId="46206"/>
    <cellStyle name="Comma 2 123" xfId="46207"/>
    <cellStyle name="Comma 2 124" xfId="46208"/>
    <cellStyle name="Comma 2 125" xfId="46209"/>
    <cellStyle name="Comma 2 126" xfId="46210"/>
    <cellStyle name="Comma 2 127" xfId="46211"/>
    <cellStyle name="Comma 2 128" xfId="46212"/>
    <cellStyle name="Comma 2 129" xfId="46213"/>
    <cellStyle name="Comma 2 13" xfId="46214"/>
    <cellStyle name="Comma 2 130" xfId="46215"/>
    <cellStyle name="Comma 2 131" xfId="46216"/>
    <cellStyle name="Comma 2 132" xfId="46217"/>
    <cellStyle name="Comma 2 133" xfId="46218"/>
    <cellStyle name="Comma 2 134" xfId="46219"/>
    <cellStyle name="Comma 2 135" xfId="46220"/>
    <cellStyle name="Comma 2 136" xfId="46221"/>
    <cellStyle name="Comma 2 137" xfId="46222"/>
    <cellStyle name="Comma 2 138" xfId="46223"/>
    <cellStyle name="Comma 2 139" xfId="46224"/>
    <cellStyle name="Comma 2 14" xfId="46225"/>
    <cellStyle name="Comma 2 140" xfId="46226"/>
    <cellStyle name="Comma 2 141" xfId="46227"/>
    <cellStyle name="Comma 2 142" xfId="46228"/>
    <cellStyle name="Comma 2 143" xfId="46229"/>
    <cellStyle name="Comma 2 144" xfId="46230"/>
    <cellStyle name="Comma 2 15" xfId="46231"/>
    <cellStyle name="Comma 2 16" xfId="46232"/>
    <cellStyle name="Comma 2 17" xfId="46233"/>
    <cellStyle name="Comma 2 18" xfId="46234"/>
    <cellStyle name="Comma 2 19" xfId="46235"/>
    <cellStyle name="Comma 2 2" xfId="64"/>
    <cellStyle name="Comma 2 2 2" xfId="1754"/>
    <cellStyle name="Comma 2 2 2 2" xfId="46236"/>
    <cellStyle name="Comma 2 20" xfId="46237"/>
    <cellStyle name="Comma 2 21" xfId="46238"/>
    <cellStyle name="Comma 2 22" xfId="46239"/>
    <cellStyle name="Comma 2 23" xfId="46240"/>
    <cellStyle name="Comma 2 24" xfId="46241"/>
    <cellStyle name="Comma 2 25" xfId="46242"/>
    <cellStyle name="Comma 2 26" xfId="46243"/>
    <cellStyle name="Comma 2 27" xfId="46244"/>
    <cellStyle name="Comma 2 28" xfId="46245"/>
    <cellStyle name="Comma 2 29" xfId="46246"/>
    <cellStyle name="Comma 2 3" xfId="65"/>
    <cellStyle name="Comma 2 3 2" xfId="9303"/>
    <cellStyle name="Comma 2 3 2 2" xfId="9304"/>
    <cellStyle name="Comma 2 3 2 2 2" xfId="9305"/>
    <cellStyle name="Comma 2 3 2 2 3" xfId="9306"/>
    <cellStyle name="Comma 2 3 2 3" xfId="9307"/>
    <cellStyle name="Comma 2 3 2 4" xfId="9308"/>
    <cellStyle name="Comma 2 3 2 5" xfId="46247"/>
    <cellStyle name="Comma 2 3 3" xfId="9309"/>
    <cellStyle name="Comma 2 3 3 2" xfId="9310"/>
    <cellStyle name="Comma 2 3 3 2 2" xfId="9311"/>
    <cellStyle name="Comma 2 3 3 2 3" xfId="9312"/>
    <cellStyle name="Comma 2 3 3 3" xfId="9313"/>
    <cellStyle name="Comma 2 3 3 4" xfId="9314"/>
    <cellStyle name="Comma 2 3 4" xfId="11209"/>
    <cellStyle name="Comma 2 3 5" xfId="1755"/>
    <cellStyle name="Comma 2 30" xfId="46248"/>
    <cellStyle name="Comma 2 31" xfId="46249"/>
    <cellStyle name="Comma 2 32" xfId="46250"/>
    <cellStyle name="Comma 2 33" xfId="46251"/>
    <cellStyle name="Comma 2 34" xfId="46252"/>
    <cellStyle name="Comma 2 35" xfId="46253"/>
    <cellStyle name="Comma 2 36" xfId="46254"/>
    <cellStyle name="Comma 2 37" xfId="46255"/>
    <cellStyle name="Comma 2 38" xfId="46256"/>
    <cellStyle name="Comma 2 39" xfId="46257"/>
    <cellStyle name="Comma 2 4" xfId="66"/>
    <cellStyle name="Comma 2 4 2" xfId="11210"/>
    <cellStyle name="Comma 2 4 2 2" xfId="46258"/>
    <cellStyle name="Comma 2 4 3" xfId="1756"/>
    <cellStyle name="Comma 2 40" xfId="46259"/>
    <cellStyle name="Comma 2 41" xfId="46260"/>
    <cellStyle name="Comma 2 42" xfId="46261"/>
    <cellStyle name="Comma 2 43" xfId="46262"/>
    <cellStyle name="Comma 2 44" xfId="46263"/>
    <cellStyle name="Comma 2 45" xfId="46264"/>
    <cellStyle name="Comma 2 46" xfId="46265"/>
    <cellStyle name="Comma 2 47" xfId="46266"/>
    <cellStyle name="Comma 2 48" xfId="46267"/>
    <cellStyle name="Comma 2 49" xfId="46268"/>
    <cellStyle name="Comma 2 5" xfId="63"/>
    <cellStyle name="Comma 2 5 2" xfId="9315"/>
    <cellStyle name="Comma 2 5 2 2" xfId="9316"/>
    <cellStyle name="Comma 2 5 2 3" xfId="9317"/>
    <cellStyle name="Comma 2 5 2 4" xfId="46270"/>
    <cellStyle name="Comma 2 5 3" xfId="9318"/>
    <cellStyle name="Comma 2 5 4" xfId="9319"/>
    <cellStyle name="Comma 2 5 5" xfId="1757"/>
    <cellStyle name="Comma 2 5 6" xfId="46269"/>
    <cellStyle name="Comma 2 50" xfId="46271"/>
    <cellStyle name="Comma 2 51" xfId="46272"/>
    <cellStyle name="Comma 2 52" xfId="46273"/>
    <cellStyle name="Comma 2 53" xfId="46274"/>
    <cellStyle name="Comma 2 54" xfId="46275"/>
    <cellStyle name="Comma 2 55" xfId="46276"/>
    <cellStyle name="Comma 2 56" xfId="46277"/>
    <cellStyle name="Comma 2 57" xfId="46278"/>
    <cellStyle name="Comma 2 58" xfId="46279"/>
    <cellStyle name="Comma 2 59" xfId="46280"/>
    <cellStyle name="Comma 2 6" xfId="59"/>
    <cellStyle name="Comma 2 6 2" xfId="11211"/>
    <cellStyle name="Comma 2 6 3" xfId="46281"/>
    <cellStyle name="Comma 2 60" xfId="46282"/>
    <cellStyle name="Comma 2 61" xfId="46283"/>
    <cellStyle name="Comma 2 62" xfId="46284"/>
    <cellStyle name="Comma 2 63" xfId="46285"/>
    <cellStyle name="Comma 2 64" xfId="46286"/>
    <cellStyle name="Comma 2 65" xfId="46287"/>
    <cellStyle name="Comma 2 66" xfId="46288"/>
    <cellStyle name="Comma 2 67" xfId="46289"/>
    <cellStyle name="Comma 2 68" xfId="46290"/>
    <cellStyle name="Comma 2 69" xfId="46291"/>
    <cellStyle name="Comma 2 7" xfId="11208"/>
    <cellStyle name="Comma 2 7 2" xfId="46292"/>
    <cellStyle name="Comma 2 70" xfId="46293"/>
    <cellStyle name="Comma 2 71" xfId="46294"/>
    <cellStyle name="Comma 2 72" xfId="46295"/>
    <cellStyle name="Comma 2 73" xfId="46296"/>
    <cellStyle name="Comma 2 74" xfId="46297"/>
    <cellStyle name="Comma 2 75" xfId="46298"/>
    <cellStyle name="Comma 2 76" xfId="46299"/>
    <cellStyle name="Comma 2 77" xfId="46300"/>
    <cellStyle name="Comma 2 78" xfId="46301"/>
    <cellStyle name="Comma 2 79" xfId="46302"/>
    <cellStyle name="Comma 2 8" xfId="210"/>
    <cellStyle name="Comma 2 8 2" xfId="46303"/>
    <cellStyle name="Comma 2 80" xfId="46304"/>
    <cellStyle name="Comma 2 81" xfId="46305"/>
    <cellStyle name="Comma 2 82" xfId="46306"/>
    <cellStyle name="Comma 2 83" xfId="46307"/>
    <cellStyle name="Comma 2 84" xfId="46308"/>
    <cellStyle name="Comma 2 85" xfId="46309"/>
    <cellStyle name="Comma 2 86" xfId="46310"/>
    <cellStyle name="Comma 2 87" xfId="46311"/>
    <cellStyle name="Comma 2 88" xfId="46312"/>
    <cellStyle name="Comma 2 89" xfId="46313"/>
    <cellStyle name="Comma 2 9" xfId="11"/>
    <cellStyle name="Comma 2 9 2" xfId="46314"/>
    <cellStyle name="Comma 2 90" xfId="46315"/>
    <cellStyle name="Comma 2 91" xfId="46316"/>
    <cellStyle name="Comma 2 92" xfId="46317"/>
    <cellStyle name="Comma 2 93" xfId="46318"/>
    <cellStyle name="Comma 2 94" xfId="46319"/>
    <cellStyle name="Comma 2 95" xfId="46320"/>
    <cellStyle name="Comma 2 96" xfId="46321"/>
    <cellStyle name="Comma 2 97" xfId="46322"/>
    <cellStyle name="Comma 2 98" xfId="46323"/>
    <cellStyle name="Comma 2 99" xfId="46324"/>
    <cellStyle name="Comma 20" xfId="1758"/>
    <cellStyle name="Comma 21" xfId="1759"/>
    <cellStyle name="Comma 22" xfId="1760"/>
    <cellStyle name="Comma 23" xfId="1761"/>
    <cellStyle name="Comma 24" xfId="1762"/>
    <cellStyle name="Comma 25" xfId="1763"/>
    <cellStyle name="Comma 26" xfId="1764"/>
    <cellStyle name="Comma 27" xfId="1765"/>
    <cellStyle name="Comma 28" xfId="1766"/>
    <cellStyle name="Comma 28 2" xfId="1767"/>
    <cellStyle name="Comma 29" xfId="1768"/>
    <cellStyle name="Comma 3" xfId="67"/>
    <cellStyle name="Comma 3 10" xfId="9320"/>
    <cellStyle name="Comma 3 11" xfId="9321"/>
    <cellStyle name="Comma 3 12" xfId="9322"/>
    <cellStyle name="Comma 3 13" xfId="9323"/>
    <cellStyle name="Comma 3 14" xfId="9324"/>
    <cellStyle name="Comma 3 15" xfId="9325"/>
    <cellStyle name="Comma 3 16" xfId="9326"/>
    <cellStyle name="Comma 3 17" xfId="9327"/>
    <cellStyle name="Comma 3 18" xfId="9328"/>
    <cellStyle name="Comma 3 19" xfId="9329"/>
    <cellStyle name="Comma 3 2" xfId="68"/>
    <cellStyle name="Comma 3 2 2" xfId="1769"/>
    <cellStyle name="Comma 3 2 2 2" xfId="1770"/>
    <cellStyle name="Comma 3 2 3" xfId="1771"/>
    <cellStyle name="Comma 3 2 3 2" xfId="1772"/>
    <cellStyle name="Comma 3 2 4" xfId="1773"/>
    <cellStyle name="Comma 3 2 5" xfId="212"/>
    <cellStyle name="Comma 3 20" xfId="9330"/>
    <cellStyle name="Comma 3 21" xfId="9331"/>
    <cellStyle name="Comma 3 22" xfId="9332"/>
    <cellStyle name="Comma 3 23" xfId="9333"/>
    <cellStyle name="Comma 3 24" xfId="9334"/>
    <cellStyle name="Comma 3 25" xfId="9335"/>
    <cellStyle name="Comma 3 26" xfId="9336"/>
    <cellStyle name="Comma 3 27" xfId="9337"/>
    <cellStyle name="Comma 3 28" xfId="9338"/>
    <cellStyle name="Comma 3 29" xfId="9339"/>
    <cellStyle name="Comma 3 3" xfId="1774"/>
    <cellStyle name="Comma 3 3 2" xfId="1775"/>
    <cellStyle name="Comma 3 3 2 2" xfId="1776"/>
    <cellStyle name="Comma 3 3 2 3" xfId="46325"/>
    <cellStyle name="Comma 3 3 3" xfId="1777"/>
    <cellStyle name="Comma 3 3 3 2" xfId="1778"/>
    <cellStyle name="Comma 3 3 4" xfId="1779"/>
    <cellStyle name="Comma 3 30" xfId="9340"/>
    <cellStyle name="Comma 3 31" xfId="9341"/>
    <cellStyle name="Comma 3 32" xfId="9342"/>
    <cellStyle name="Comma 3 33" xfId="9343"/>
    <cellStyle name="Comma 3 34" xfId="9344"/>
    <cellStyle name="Comma 3 35" xfId="9345"/>
    <cellStyle name="Comma 3 36" xfId="9346"/>
    <cellStyle name="Comma 3 37" xfId="9347"/>
    <cellStyle name="Comma 3 38" xfId="9348"/>
    <cellStyle name="Comma 3 39" xfId="9349"/>
    <cellStyle name="Comma 3 4" xfId="1780"/>
    <cellStyle name="Comma 3 4 2" xfId="1781"/>
    <cellStyle name="Comma 3 4 2 2" xfId="1782"/>
    <cellStyle name="Comma 3 4 3" xfId="1783"/>
    <cellStyle name="Comma 3 4 3 2" xfId="1784"/>
    <cellStyle name="Comma 3 4 4" xfId="1785"/>
    <cellStyle name="Comma 3 40" xfId="9350"/>
    <cellStyle name="Comma 3 41" xfId="9351"/>
    <cellStyle name="Comma 3 42" xfId="9352"/>
    <cellStyle name="Comma 3 43" xfId="9353"/>
    <cellStyle name="Comma 3 44" xfId="9354"/>
    <cellStyle name="Comma 3 45" xfId="9355"/>
    <cellStyle name="Comma 3 46" xfId="9356"/>
    <cellStyle name="Comma 3 47" xfId="9357"/>
    <cellStyle name="Comma 3 48" xfId="9358"/>
    <cellStyle name="Comma 3 49" xfId="9359"/>
    <cellStyle name="Comma 3 5" xfId="1786"/>
    <cellStyle name="Comma 3 5 2" xfId="1787"/>
    <cellStyle name="Comma 3 5 3" xfId="11212"/>
    <cellStyle name="Comma 3 50" xfId="9360"/>
    <cellStyle name="Comma 3 51" xfId="9361"/>
    <cellStyle name="Comma 3 52" xfId="9362"/>
    <cellStyle name="Comma 3 53" xfId="9363"/>
    <cellStyle name="Comma 3 54" xfId="9364"/>
    <cellStyle name="Comma 3 55" xfId="9365"/>
    <cellStyle name="Comma 3 56" xfId="9366"/>
    <cellStyle name="Comma 3 57" xfId="9367"/>
    <cellStyle name="Comma 3 58" xfId="9368"/>
    <cellStyle name="Comma 3 59" xfId="9369"/>
    <cellStyle name="Comma 3 6" xfId="1788"/>
    <cellStyle name="Comma 3 6 2" xfId="11213"/>
    <cellStyle name="Comma 3 60" xfId="9370"/>
    <cellStyle name="Comma 3 61" xfId="9371"/>
    <cellStyle name="Comma 3 62" xfId="9372"/>
    <cellStyle name="Comma 3 63" xfId="9373"/>
    <cellStyle name="Comma 3 64" xfId="9374"/>
    <cellStyle name="Comma 3 65" xfId="9375"/>
    <cellStyle name="Comma 3 66" xfId="9376"/>
    <cellStyle name="Comma 3 67" xfId="9377"/>
    <cellStyle name="Comma 3 68" xfId="9378"/>
    <cellStyle name="Comma 3 69" xfId="9379"/>
    <cellStyle name="Comma 3 7" xfId="1789"/>
    <cellStyle name="Comma 3 7 2" xfId="1790"/>
    <cellStyle name="Comma 3 7 2 2" xfId="1791"/>
    <cellStyle name="Comma 3 7 2 2 2" xfId="1792"/>
    <cellStyle name="Comma 3 7 2 2 2 2" xfId="1793"/>
    <cellStyle name="Comma 3 7 2 2 3" xfId="1794"/>
    <cellStyle name="Comma 3 7 2 3" xfId="1795"/>
    <cellStyle name="Comma 3 7 2 3 2" xfId="1796"/>
    <cellStyle name="Comma 3 7 2 4" xfId="1797"/>
    <cellStyle name="Comma 3 7 3" xfId="1798"/>
    <cellStyle name="Comma 3 7 3 2" xfId="1799"/>
    <cellStyle name="Comma 3 7 3 2 2" xfId="1800"/>
    <cellStyle name="Comma 3 7 3 3" xfId="1801"/>
    <cellStyle name="Comma 3 7 4" xfId="1802"/>
    <cellStyle name="Comma 3 7 4 2" xfId="1803"/>
    <cellStyle name="Comma 3 7 5" xfId="1804"/>
    <cellStyle name="Comma 3 7 6" xfId="11214"/>
    <cellStyle name="Comma 3 70" xfId="9380"/>
    <cellStyle name="Comma 3 71" xfId="9381"/>
    <cellStyle name="Comma 3 72" xfId="9382"/>
    <cellStyle name="Comma 3 73" xfId="9383"/>
    <cellStyle name="Comma 3 74" xfId="9384"/>
    <cellStyle name="Comma 3 75" xfId="9385"/>
    <cellStyle name="Comma 3 76" xfId="9386"/>
    <cellStyle name="Comma 3 77" xfId="9387"/>
    <cellStyle name="Comma 3 78" xfId="9388"/>
    <cellStyle name="Comma 3 79" xfId="9389"/>
    <cellStyle name="Comma 3 8" xfId="9390"/>
    <cellStyle name="Comma 3 80" xfId="9391"/>
    <cellStyle name="Comma 3 81" xfId="9392"/>
    <cellStyle name="Comma 3 82" xfId="9393"/>
    <cellStyle name="Comma 3 83" xfId="9394"/>
    <cellStyle name="Comma 3 84" xfId="9395"/>
    <cellStyle name="Comma 3 84 2" xfId="9396"/>
    <cellStyle name="Comma 3 84 3" xfId="9397"/>
    <cellStyle name="Comma 3 85" xfId="9398"/>
    <cellStyle name="Comma 3 86" xfId="9399"/>
    <cellStyle name="Comma 3 86 2" xfId="13451"/>
    <cellStyle name="Comma 3 87" xfId="9400"/>
    <cellStyle name="Comma 3 88" xfId="9401"/>
    <cellStyle name="Comma 3 89" xfId="211"/>
    <cellStyle name="Comma 3 9" xfId="9402"/>
    <cellStyle name="Comma 30" xfId="1805"/>
    <cellStyle name="Comma 31" xfId="9229"/>
    <cellStyle name="Comma 32" xfId="13443"/>
    <cellStyle name="Comma 33" xfId="13975"/>
    <cellStyle name="Comma 34" xfId="15624"/>
    <cellStyle name="Comma 35" xfId="47140"/>
    <cellStyle name="Comma 4" xfId="69"/>
    <cellStyle name="Comma 4 2" xfId="1806"/>
    <cellStyle name="Comma 4 2 2" xfId="1807"/>
    <cellStyle name="Comma 4 2 2 2" xfId="9403"/>
    <cellStyle name="Comma 4 2 2 2 2" xfId="9404"/>
    <cellStyle name="Comma 4 2 2 2 3" xfId="9405"/>
    <cellStyle name="Comma 4 2 2 3" xfId="9406"/>
    <cellStyle name="Comma 4 2 2 4" xfId="9407"/>
    <cellStyle name="Comma 4 2 2 5" xfId="46327"/>
    <cellStyle name="Comma 4 2 3" xfId="46326"/>
    <cellStyle name="Comma 4 2 4" xfId="46010"/>
    <cellStyle name="Comma 4 3" xfId="1808"/>
    <cellStyle name="Comma 4 4" xfId="1809"/>
    <cellStyle name="Comma 4 4 2" xfId="1810"/>
    <cellStyle name="Comma 4 4 2 2" xfId="1811"/>
    <cellStyle name="Comma 4 4 2 2 2" xfId="1812"/>
    <cellStyle name="Comma 4 4 2 3" xfId="1813"/>
    <cellStyle name="Comma 4 4 3" xfId="1814"/>
    <cellStyle name="Comma 4 4 3 2" xfId="1815"/>
    <cellStyle name="Comma 4 4 4" xfId="1816"/>
    <cellStyle name="Comma 4 5" xfId="1817"/>
    <cellStyle name="Comma 4 5 2" xfId="1818"/>
    <cellStyle name="Comma 4 5 2 2" xfId="1819"/>
    <cellStyle name="Comma 4 5 2 3" xfId="9408"/>
    <cellStyle name="Comma 4 5 3" xfId="1820"/>
    <cellStyle name="Comma 4 5 4" xfId="9409"/>
    <cellStyle name="Comma 4 6" xfId="1821"/>
    <cellStyle name="Comma 4 6 2" xfId="1822"/>
    <cellStyle name="Comma 4 6 2 2" xfId="9410"/>
    <cellStyle name="Comma 4 6 2 3" xfId="9411"/>
    <cellStyle name="Comma 4 6 3" xfId="9412"/>
    <cellStyle name="Comma 4 6 4" xfId="9413"/>
    <cellStyle name="Comma 4 7" xfId="1823"/>
    <cellStyle name="Comma 4 7 2" xfId="11215"/>
    <cellStyle name="Comma 5" xfId="62"/>
    <cellStyle name="Comma 5 2" xfId="1824"/>
    <cellStyle name="Comma 5 2 2" xfId="46328"/>
    <cellStyle name="Comma 5 3" xfId="1825"/>
    <cellStyle name="Comma 5 3 2" xfId="11216"/>
    <cellStyle name="Comma 5 4" xfId="9414"/>
    <cellStyle name="Comma 5 4 2" xfId="9415"/>
    <cellStyle name="Comma 5 4 2 2" xfId="9416"/>
    <cellStyle name="Comma 5 4 2 3" xfId="9417"/>
    <cellStyle name="Comma 5 4 3" xfId="9418"/>
    <cellStyle name="Comma 5 4 4" xfId="9419"/>
    <cellStyle name="Comma 5 5" xfId="9420"/>
    <cellStyle name="Comma 5 6" xfId="9421"/>
    <cellStyle name="Comma 5 6 2" xfId="9422"/>
    <cellStyle name="Comma 5 6 3" xfId="9423"/>
    <cellStyle name="Comma 5 7" xfId="9424"/>
    <cellStyle name="Comma 5 7 2" xfId="9425"/>
    <cellStyle name="Comma 5 7 3" xfId="9426"/>
    <cellStyle name="Comma 5 8" xfId="9427"/>
    <cellStyle name="Comma 5 9" xfId="9428"/>
    <cellStyle name="Comma 6" xfId="55"/>
    <cellStyle name="Comma 6 2" xfId="1827"/>
    <cellStyle name="Comma 6 2 2" xfId="11218"/>
    <cellStyle name="Comma 6 2 3" xfId="11217"/>
    <cellStyle name="Comma 6 3" xfId="1828"/>
    <cellStyle name="Comma 6 3 2" xfId="9429"/>
    <cellStyle name="Comma 6 3 3" xfId="9430"/>
    <cellStyle name="Comma 6 4" xfId="1829"/>
    <cellStyle name="Comma 6 5" xfId="1826"/>
    <cellStyle name="Comma 6 6" xfId="46329"/>
    <cellStyle name="Comma 7" xfId="1830"/>
    <cellStyle name="Comma 7 2" xfId="1831"/>
    <cellStyle name="Comma 7 2 2" xfId="13510"/>
    <cellStyle name="Comma 7 2 3" xfId="46330"/>
    <cellStyle name="Comma 7 3" xfId="1832"/>
    <cellStyle name="Comma 7 4" xfId="12900"/>
    <cellStyle name="Comma 8" xfId="1833"/>
    <cellStyle name="Comma 8 2" xfId="1834"/>
    <cellStyle name="Comma 8 2 2" xfId="14330"/>
    <cellStyle name="Comma 8 2 3" xfId="46331"/>
    <cellStyle name="Comma 8 3" xfId="9431"/>
    <cellStyle name="Comma 9" xfId="1835"/>
    <cellStyle name="Comma 9 2" xfId="1836"/>
    <cellStyle name="Comma 9 2 2" xfId="1837"/>
    <cellStyle name="Comma 9 2 3" xfId="14336"/>
    <cellStyle name="Comma 9 3" xfId="1838"/>
    <cellStyle name="Comma 9 4" xfId="1839"/>
    <cellStyle name="Comma 9 5" xfId="13442"/>
    <cellStyle name="Comma0" xfId="1840"/>
    <cellStyle name="Comma0 - Modelo1" xfId="1841"/>
    <cellStyle name="Comma0 - Style1" xfId="1842"/>
    <cellStyle name="Comma0 2" xfId="1843"/>
    <cellStyle name="Comma0 2 2" xfId="1844"/>
    <cellStyle name="Comma0 3" xfId="1845"/>
    <cellStyle name="Comma0 4" xfId="1846"/>
    <cellStyle name="Comma0 5" xfId="1847"/>
    <cellStyle name="Comma0 6" xfId="1848"/>
    <cellStyle name="Comma0 7" xfId="11219"/>
    <cellStyle name="Comma0 8" xfId="12881"/>
    <cellStyle name="Comma0 9" xfId="15494"/>
    <cellStyle name="Comma0_3 SAIC Infrastructure Services Pricing Tables Security Operations 09April2008" xfId="1849"/>
    <cellStyle name="Comma1 - Modelo2" xfId="1850"/>
    <cellStyle name="Comma1 - Style2" xfId="1851"/>
    <cellStyle name="CommaSimple" xfId="1852"/>
    <cellStyle name="Comment" xfId="1853"/>
    <cellStyle name="Copied" xfId="1854"/>
    <cellStyle name="Currency" xfId="47141" builtinId="4"/>
    <cellStyle name="Currency ($)" xfId="9432"/>
    <cellStyle name="Currency [0] 2" xfId="46332"/>
    <cellStyle name="Currency [00]" xfId="1855"/>
    <cellStyle name="Currency 10" xfId="1856"/>
    <cellStyle name="Currency 10 2" xfId="1857"/>
    <cellStyle name="Currency 10 2 2" xfId="1858"/>
    <cellStyle name="Currency 10 2 2 2" xfId="1859"/>
    <cellStyle name="Currency 10 2 2 2 2" xfId="1860"/>
    <cellStyle name="Currency 10 2 2 3" xfId="1861"/>
    <cellStyle name="Currency 10 2 3" xfId="1862"/>
    <cellStyle name="Currency 10 2 3 2" xfId="1863"/>
    <cellStyle name="Currency 10 2 4" xfId="1864"/>
    <cellStyle name="Currency 10 3" xfId="1865"/>
    <cellStyle name="Currency 10 3 2" xfId="1866"/>
    <cellStyle name="Currency 10 3 2 2" xfId="1867"/>
    <cellStyle name="Currency 10 3 3" xfId="1868"/>
    <cellStyle name="Currency 10 3 4" xfId="46333"/>
    <cellStyle name="Currency 10 4" xfId="1869"/>
    <cellStyle name="Currency 10 4 2" xfId="1870"/>
    <cellStyle name="Currency 10 5" xfId="1871"/>
    <cellStyle name="Currency 10 6" xfId="11220"/>
    <cellStyle name="Currency 100" xfId="15630"/>
    <cellStyle name="Currency 101" xfId="47139"/>
    <cellStyle name="Currency 11" xfId="1872"/>
    <cellStyle name="Currency 11 2" xfId="1873"/>
    <cellStyle name="Currency 11 2 2" xfId="1874"/>
    <cellStyle name="Currency 11 2 2 2" xfId="1875"/>
    <cellStyle name="Currency 11 2 2 2 2" xfId="1876"/>
    <cellStyle name="Currency 11 2 2 3" xfId="1877"/>
    <cellStyle name="Currency 11 2 3" xfId="1878"/>
    <cellStyle name="Currency 11 2 3 2" xfId="1879"/>
    <cellStyle name="Currency 11 2 4" xfId="1880"/>
    <cellStyle name="Currency 11 3" xfId="1881"/>
    <cellStyle name="Currency 11 3 2" xfId="1882"/>
    <cellStyle name="Currency 11 3 2 2" xfId="1883"/>
    <cellStyle name="Currency 11 3 3" xfId="1884"/>
    <cellStyle name="Currency 11 3 4" xfId="46334"/>
    <cellStyle name="Currency 11 4" xfId="1885"/>
    <cellStyle name="Currency 11 4 2" xfId="1886"/>
    <cellStyle name="Currency 11 5" xfId="1887"/>
    <cellStyle name="Currency 11 6" xfId="11221"/>
    <cellStyle name="Currency 12" xfId="1888"/>
    <cellStyle name="Currency 12 2" xfId="1889"/>
    <cellStyle name="Currency 12 2 2" xfId="1890"/>
    <cellStyle name="Currency 12 2 2 2" xfId="1891"/>
    <cellStyle name="Currency 12 2 2 2 2" xfId="1892"/>
    <cellStyle name="Currency 12 2 2 3" xfId="1893"/>
    <cellStyle name="Currency 12 2 3" xfId="1894"/>
    <cellStyle name="Currency 12 2 3 2" xfId="1895"/>
    <cellStyle name="Currency 12 2 4" xfId="1896"/>
    <cellStyle name="Currency 12 2 5" xfId="11223"/>
    <cellStyle name="Currency 12 3" xfId="1897"/>
    <cellStyle name="Currency 12 3 2" xfId="1898"/>
    <cellStyle name="Currency 12 3 2 2" xfId="1899"/>
    <cellStyle name="Currency 12 3 3" xfId="1900"/>
    <cellStyle name="Currency 12 3 4" xfId="11224"/>
    <cellStyle name="Currency 12 4" xfId="1901"/>
    <cellStyle name="Currency 12 4 2" xfId="1902"/>
    <cellStyle name="Currency 12 4 3" xfId="11225"/>
    <cellStyle name="Currency 12 5" xfId="1903"/>
    <cellStyle name="Currency 12 5 2" xfId="11226"/>
    <cellStyle name="Currency 12 6" xfId="11222"/>
    <cellStyle name="Currency 13" xfId="1904"/>
    <cellStyle name="Currency 13 2" xfId="11227"/>
    <cellStyle name="Currency 13 2 2" xfId="46336"/>
    <cellStyle name="Currency 13 3" xfId="46337"/>
    <cellStyle name="Currency 13 4" xfId="46335"/>
    <cellStyle name="Currency 13 5" xfId="46096"/>
    <cellStyle name="Currency 14" xfId="1905"/>
    <cellStyle name="Currency 14 2" xfId="9433"/>
    <cellStyle name="Currency 14 2 2" xfId="5890"/>
    <cellStyle name="Currency 14 2 3" xfId="9434"/>
    <cellStyle name="Currency 14 2 4" xfId="46339"/>
    <cellStyle name="Currency 14 3" xfId="9435"/>
    <cellStyle name="Currency 14 3 2" xfId="46338"/>
    <cellStyle name="Currency 14 4" xfId="9436"/>
    <cellStyle name="Currency 15" xfId="1906"/>
    <cellStyle name="Currency 15 2" xfId="9437"/>
    <cellStyle name="Currency 15 2 2" xfId="9438"/>
    <cellStyle name="Currency 15 2 3" xfId="9439"/>
    <cellStyle name="Currency 15 2 4" xfId="46340"/>
    <cellStyle name="Currency 15 3" xfId="9440"/>
    <cellStyle name="Currency 15 4" xfId="9441"/>
    <cellStyle name="Currency 16" xfId="1907"/>
    <cellStyle name="Currency 16 2" xfId="11228"/>
    <cellStyle name="Currency 16 3" xfId="46100"/>
    <cellStyle name="Currency 17" xfId="1908"/>
    <cellStyle name="Currency 17 2" xfId="9442"/>
    <cellStyle name="Currency 17 3" xfId="46102"/>
    <cellStyle name="Currency 18" xfId="1909"/>
    <cellStyle name="Currency 18 2" xfId="9443"/>
    <cellStyle name="Currency 18 2 2" xfId="46341"/>
    <cellStyle name="Currency 18 3" xfId="9444"/>
    <cellStyle name="Currency 19" xfId="1910"/>
    <cellStyle name="Currency 19 2" xfId="9445"/>
    <cellStyle name="Currency 19 2 2" xfId="46342"/>
    <cellStyle name="Currency 19 3" xfId="9446"/>
    <cellStyle name="Currency 2" xfId="6"/>
    <cellStyle name="Currency 2 10" xfId="9447"/>
    <cellStyle name="Currency 2 10 2" xfId="46343"/>
    <cellStyle name="Currency 2 100" xfId="46344"/>
    <cellStyle name="Currency 2 101" xfId="46345"/>
    <cellStyle name="Currency 2 102" xfId="46346"/>
    <cellStyle name="Currency 2 103" xfId="46347"/>
    <cellStyle name="Currency 2 104" xfId="46348"/>
    <cellStyle name="Currency 2 105" xfId="46349"/>
    <cellStyle name="Currency 2 106" xfId="46350"/>
    <cellStyle name="Currency 2 107" xfId="46351"/>
    <cellStyle name="Currency 2 108" xfId="46352"/>
    <cellStyle name="Currency 2 109" xfId="46353"/>
    <cellStyle name="Currency 2 11" xfId="9448"/>
    <cellStyle name="Currency 2 11 2" xfId="46354"/>
    <cellStyle name="Currency 2 110" xfId="46355"/>
    <cellStyle name="Currency 2 111" xfId="46356"/>
    <cellStyle name="Currency 2 112" xfId="46357"/>
    <cellStyle name="Currency 2 113" xfId="46358"/>
    <cellStyle name="Currency 2 114" xfId="46359"/>
    <cellStyle name="Currency 2 115" xfId="46360"/>
    <cellStyle name="Currency 2 116" xfId="46361"/>
    <cellStyle name="Currency 2 117" xfId="46362"/>
    <cellStyle name="Currency 2 118" xfId="46363"/>
    <cellStyle name="Currency 2 119" xfId="46364"/>
    <cellStyle name="Currency 2 12" xfId="9449"/>
    <cellStyle name="Currency 2 12 2" xfId="46365"/>
    <cellStyle name="Currency 2 120" xfId="46366"/>
    <cellStyle name="Currency 2 121" xfId="46367"/>
    <cellStyle name="Currency 2 122" xfId="46368"/>
    <cellStyle name="Currency 2 123" xfId="46369"/>
    <cellStyle name="Currency 2 124" xfId="46370"/>
    <cellStyle name="Currency 2 125" xfId="46371"/>
    <cellStyle name="Currency 2 126" xfId="46372"/>
    <cellStyle name="Currency 2 127" xfId="46373"/>
    <cellStyle name="Currency 2 128" xfId="46374"/>
    <cellStyle name="Currency 2 129" xfId="46375"/>
    <cellStyle name="Currency 2 13" xfId="9450"/>
    <cellStyle name="Currency 2 13 2" xfId="46376"/>
    <cellStyle name="Currency 2 130" xfId="46377"/>
    <cellStyle name="Currency 2 131" xfId="46378"/>
    <cellStyle name="Currency 2 132" xfId="46379"/>
    <cellStyle name="Currency 2 133" xfId="46380"/>
    <cellStyle name="Currency 2 134" xfId="46381"/>
    <cellStyle name="Currency 2 135" xfId="46382"/>
    <cellStyle name="Currency 2 136" xfId="46383"/>
    <cellStyle name="Currency 2 137" xfId="46384"/>
    <cellStyle name="Currency 2 138" xfId="46385"/>
    <cellStyle name="Currency 2 139" xfId="46386"/>
    <cellStyle name="Currency 2 14" xfId="9451"/>
    <cellStyle name="Currency 2 14 2" xfId="46387"/>
    <cellStyle name="Currency 2 140" xfId="46388"/>
    <cellStyle name="Currency 2 141" xfId="46389"/>
    <cellStyle name="Currency 2 142" xfId="46390"/>
    <cellStyle name="Currency 2 143" xfId="46391"/>
    <cellStyle name="Currency 2 143 2" xfId="46392"/>
    <cellStyle name="Currency 2 15" xfId="9452"/>
    <cellStyle name="Currency 2 15 2" xfId="46393"/>
    <cellStyle name="Currency 2 16" xfId="9453"/>
    <cellStyle name="Currency 2 16 2" xfId="46394"/>
    <cellStyle name="Currency 2 17" xfId="9454"/>
    <cellStyle name="Currency 2 17 2" xfId="46395"/>
    <cellStyle name="Currency 2 18" xfId="9455"/>
    <cellStyle name="Currency 2 18 2" xfId="46396"/>
    <cellStyle name="Currency 2 19" xfId="9456"/>
    <cellStyle name="Currency 2 19 2" xfId="46397"/>
    <cellStyle name="Currency 2 2" xfId="72"/>
    <cellStyle name="Currency 2 2 2" xfId="1911"/>
    <cellStyle name="Currency 2 2 2 2" xfId="46398"/>
    <cellStyle name="Currency 2 2 3" xfId="1912"/>
    <cellStyle name="Currency 2 2 4" xfId="1913"/>
    <cellStyle name="Currency 2 2 5" xfId="12882"/>
    <cellStyle name="Currency 2 20" xfId="9457"/>
    <cellStyle name="Currency 2 20 2" xfId="46399"/>
    <cellStyle name="Currency 2 21" xfId="9458"/>
    <cellStyle name="Currency 2 21 2" xfId="46400"/>
    <cellStyle name="Currency 2 22" xfId="9459"/>
    <cellStyle name="Currency 2 22 2" xfId="46401"/>
    <cellStyle name="Currency 2 23" xfId="9460"/>
    <cellStyle name="Currency 2 23 2" xfId="46402"/>
    <cellStyle name="Currency 2 24" xfId="9461"/>
    <cellStyle name="Currency 2 24 2" xfId="46403"/>
    <cellStyle name="Currency 2 25" xfId="12"/>
    <cellStyle name="Currency 2 25 2" xfId="46404"/>
    <cellStyle name="Currency 2 26" xfId="46405"/>
    <cellStyle name="Currency 2 27" xfId="46406"/>
    <cellStyle name="Currency 2 28" xfId="46407"/>
    <cellStyle name="Currency 2 29" xfId="46408"/>
    <cellStyle name="Currency 2 3" xfId="196"/>
    <cellStyle name="Currency 2 3 2" xfId="9462"/>
    <cellStyle name="Currency 2 3 2 2" xfId="9463"/>
    <cellStyle name="Currency 2 3 2 2 2" xfId="46409"/>
    <cellStyle name="Currency 2 3 2 3" xfId="9464"/>
    <cellStyle name="Currency 2 3 3" xfId="1914"/>
    <cellStyle name="Currency 2 30" xfId="46410"/>
    <cellStyle name="Currency 2 31" xfId="46411"/>
    <cellStyle name="Currency 2 32" xfId="46412"/>
    <cellStyle name="Currency 2 33" xfId="46413"/>
    <cellStyle name="Currency 2 34" xfId="46414"/>
    <cellStyle name="Currency 2 35" xfId="46415"/>
    <cellStyle name="Currency 2 36" xfId="46416"/>
    <cellStyle name="Currency 2 37" xfId="46417"/>
    <cellStyle name="Currency 2 38" xfId="46418"/>
    <cellStyle name="Currency 2 39" xfId="46419"/>
    <cellStyle name="Currency 2 4" xfId="71"/>
    <cellStyle name="Currency 2 4 2" xfId="1916"/>
    <cellStyle name="Currency 2 4 2 2" xfId="46420"/>
    <cellStyle name="Currency 2 4 3" xfId="1915"/>
    <cellStyle name="Currency 2 40" xfId="46421"/>
    <cellStyle name="Currency 2 41" xfId="46422"/>
    <cellStyle name="Currency 2 42" xfId="46423"/>
    <cellStyle name="Currency 2 43" xfId="46424"/>
    <cellStyle name="Currency 2 44" xfId="46425"/>
    <cellStyle name="Currency 2 45" xfId="46426"/>
    <cellStyle name="Currency 2 46" xfId="46427"/>
    <cellStyle name="Currency 2 47" xfId="46428"/>
    <cellStyle name="Currency 2 48" xfId="46429"/>
    <cellStyle name="Currency 2 49" xfId="46430"/>
    <cellStyle name="Currency 2 5" xfId="1917"/>
    <cellStyle name="Currency 2 5 2" xfId="1918"/>
    <cellStyle name="Currency 2 5 2 2" xfId="1919"/>
    <cellStyle name="Currency 2 5 2 2 2" xfId="1920"/>
    <cellStyle name="Currency 2 5 2 3" xfId="1921"/>
    <cellStyle name="Currency 2 5 3" xfId="1922"/>
    <cellStyle name="Currency 2 5 3 2" xfId="1923"/>
    <cellStyle name="Currency 2 5 4" xfId="1924"/>
    <cellStyle name="Currency 2 5 5" xfId="11229"/>
    <cellStyle name="Currency 2 5 6" xfId="46431"/>
    <cellStyle name="Currency 2 50" xfId="46432"/>
    <cellStyle name="Currency 2 51" xfId="46433"/>
    <cellStyle name="Currency 2 52" xfId="46434"/>
    <cellStyle name="Currency 2 53" xfId="46435"/>
    <cellStyle name="Currency 2 54" xfId="46436"/>
    <cellStyle name="Currency 2 55" xfId="46437"/>
    <cellStyle name="Currency 2 56" xfId="46438"/>
    <cellStyle name="Currency 2 57" xfId="46439"/>
    <cellStyle name="Currency 2 58" xfId="46440"/>
    <cellStyle name="Currency 2 59" xfId="46441"/>
    <cellStyle name="Currency 2 6" xfId="1925"/>
    <cellStyle name="Currency 2 6 2" xfId="1926"/>
    <cellStyle name="Currency 2 6 2 2" xfId="1927"/>
    <cellStyle name="Currency 2 6 3" xfId="1928"/>
    <cellStyle name="Currency 2 6 4" xfId="11230"/>
    <cellStyle name="Currency 2 6 5" xfId="46442"/>
    <cellStyle name="Currency 2 60" xfId="46443"/>
    <cellStyle name="Currency 2 61" xfId="46444"/>
    <cellStyle name="Currency 2 62" xfId="46445"/>
    <cellStyle name="Currency 2 63" xfId="46446"/>
    <cellStyle name="Currency 2 64" xfId="46447"/>
    <cellStyle name="Currency 2 65" xfId="46448"/>
    <cellStyle name="Currency 2 66" xfId="46449"/>
    <cellStyle name="Currency 2 67" xfId="46450"/>
    <cellStyle name="Currency 2 68" xfId="46451"/>
    <cellStyle name="Currency 2 69" xfId="46452"/>
    <cellStyle name="Currency 2 7" xfId="1929"/>
    <cellStyle name="Currency 2 7 2" xfId="1930"/>
    <cellStyle name="Currency 2 7 3" xfId="11231"/>
    <cellStyle name="Currency 2 7 4" xfId="46453"/>
    <cellStyle name="Currency 2 70" xfId="46454"/>
    <cellStyle name="Currency 2 71" xfId="46455"/>
    <cellStyle name="Currency 2 72" xfId="46456"/>
    <cellStyle name="Currency 2 73" xfId="46457"/>
    <cellStyle name="Currency 2 74" xfId="46458"/>
    <cellStyle name="Currency 2 75" xfId="46459"/>
    <cellStyle name="Currency 2 76" xfId="46460"/>
    <cellStyle name="Currency 2 77" xfId="46461"/>
    <cellStyle name="Currency 2 78" xfId="46462"/>
    <cellStyle name="Currency 2 79" xfId="46463"/>
    <cellStyle name="Currency 2 8" xfId="1931"/>
    <cellStyle name="Currency 2 8 2" xfId="11232"/>
    <cellStyle name="Currency 2 8 3" xfId="46464"/>
    <cellStyle name="Currency 2 80" xfId="46465"/>
    <cellStyle name="Currency 2 81" xfId="46466"/>
    <cellStyle name="Currency 2 82" xfId="46467"/>
    <cellStyle name="Currency 2 83" xfId="46468"/>
    <cellStyle name="Currency 2 84" xfId="46469"/>
    <cellStyle name="Currency 2 85" xfId="46470"/>
    <cellStyle name="Currency 2 86" xfId="46471"/>
    <cellStyle name="Currency 2 87" xfId="46472"/>
    <cellStyle name="Currency 2 88" xfId="46473"/>
    <cellStyle name="Currency 2 89" xfId="46474"/>
    <cellStyle name="Currency 2 9" xfId="9465"/>
    <cellStyle name="Currency 2 9 2" xfId="46475"/>
    <cellStyle name="Currency 2 90" xfId="46476"/>
    <cellStyle name="Currency 2 91" xfId="46477"/>
    <cellStyle name="Currency 2 92" xfId="46478"/>
    <cellStyle name="Currency 2 93" xfId="46479"/>
    <cellStyle name="Currency 2 94" xfId="46480"/>
    <cellStyle name="Currency 2 95" xfId="46481"/>
    <cellStyle name="Currency 2 96" xfId="46482"/>
    <cellStyle name="Currency 2 97" xfId="46483"/>
    <cellStyle name="Currency 2 98" xfId="46484"/>
    <cellStyle name="Currency 2 99" xfId="46485"/>
    <cellStyle name="Currency 20" xfId="1932"/>
    <cellStyle name="Currency 20 2" xfId="9466"/>
    <cellStyle name="Currency 20 3" xfId="9467"/>
    <cellStyle name="Currency 21" xfId="1933"/>
    <cellStyle name="Currency 21 2" xfId="9468"/>
    <cellStyle name="Currency 21 3" xfId="9469"/>
    <cellStyle name="Currency 21 4" xfId="47122"/>
    <cellStyle name="Currency 22" xfId="9470"/>
    <cellStyle name="Currency 22 2" xfId="9471"/>
    <cellStyle name="Currency 22 3" xfId="9472"/>
    <cellStyle name="Currency 22 4" xfId="47125"/>
    <cellStyle name="Currency 23" xfId="9473"/>
    <cellStyle name="Currency 23 2" xfId="9474"/>
    <cellStyle name="Currency 23 3" xfId="9475"/>
    <cellStyle name="Currency 23 4" xfId="47123"/>
    <cellStyle name="Currency 24" xfId="9476"/>
    <cellStyle name="Currency 24 2" xfId="9477"/>
    <cellStyle name="Currency 24 3" xfId="9478"/>
    <cellStyle name="Currency 24 4" xfId="47124"/>
    <cellStyle name="Currency 25" xfId="9479"/>
    <cellStyle name="Currency 25 2" xfId="9480"/>
    <cellStyle name="Currency 25 3" xfId="9481"/>
    <cellStyle name="Currency 26" xfId="9482"/>
    <cellStyle name="Currency 26 2" xfId="9483"/>
    <cellStyle name="Currency 26 3" xfId="9484"/>
    <cellStyle name="Currency 27" xfId="9485"/>
    <cellStyle name="Currency 27 2" xfId="9486"/>
    <cellStyle name="Currency 27 3" xfId="9487"/>
    <cellStyle name="Currency 28" xfId="9488"/>
    <cellStyle name="Currency 28 2" xfId="9489"/>
    <cellStyle name="Currency 28 3" xfId="9490"/>
    <cellStyle name="Currency 29" xfId="9491"/>
    <cellStyle name="Currency 29 2" xfId="9492"/>
    <cellStyle name="Currency 29 3" xfId="9493"/>
    <cellStyle name="Currency 3" xfId="73"/>
    <cellStyle name="Currency 3 2" xfId="214"/>
    <cellStyle name="Currency 3 2 2" xfId="215"/>
    <cellStyle name="Currency 3 2 2 2" xfId="11234"/>
    <cellStyle name="Currency 3 2 2 3" xfId="46486"/>
    <cellStyle name="Currency 3 2 3" xfId="1934"/>
    <cellStyle name="Currency 3 2 4" xfId="1935"/>
    <cellStyle name="Currency 3 2 5" xfId="11233"/>
    <cellStyle name="Currency 3 2 6" xfId="46011"/>
    <cellStyle name="Currency 3 3" xfId="216"/>
    <cellStyle name="Currency 3 3 2" xfId="11235"/>
    <cellStyle name="Currency 3 3 3" xfId="46487"/>
    <cellStyle name="Currency 3 4" xfId="1936"/>
    <cellStyle name="Currency 3 4 2" xfId="9494"/>
    <cellStyle name="Currency 3 4 3" xfId="9495"/>
    <cellStyle name="Currency 3 5" xfId="1937"/>
    <cellStyle name="Currency 3 5 2" xfId="9496"/>
    <cellStyle name="Currency 3 5 3" xfId="9497"/>
    <cellStyle name="Currency 3 6" xfId="1938"/>
    <cellStyle name="Currency 3 7" xfId="213"/>
    <cellStyle name="Currency 3 8" xfId="12883"/>
    <cellStyle name="Currency 30" xfId="9498"/>
    <cellStyle name="Currency 30 2" xfId="9499"/>
    <cellStyle name="Currency 30 3" xfId="9500"/>
    <cellStyle name="Currency 31" xfId="9501"/>
    <cellStyle name="Currency 31 2" xfId="9502"/>
    <cellStyle name="Currency 31 3" xfId="9503"/>
    <cellStyle name="Currency 32" xfId="9504"/>
    <cellStyle name="Currency 32 2" xfId="9505"/>
    <cellStyle name="Currency 32 3" xfId="9506"/>
    <cellStyle name="Currency 33" xfId="9507"/>
    <cellStyle name="Currency 33 2" xfId="9508"/>
    <cellStyle name="Currency 33 3" xfId="9509"/>
    <cellStyle name="Currency 34" xfId="9510"/>
    <cellStyle name="Currency 34 2" xfId="9511"/>
    <cellStyle name="Currency 34 3" xfId="9512"/>
    <cellStyle name="Currency 35" xfId="9513"/>
    <cellStyle name="Currency 35 2" xfId="9514"/>
    <cellStyle name="Currency 35 3" xfId="9515"/>
    <cellStyle name="Currency 36" xfId="9516"/>
    <cellStyle name="Currency 36 2" xfId="9517"/>
    <cellStyle name="Currency 36 3" xfId="9518"/>
    <cellStyle name="Currency 37" xfId="9519"/>
    <cellStyle name="Currency 37 2" xfId="9520"/>
    <cellStyle name="Currency 37 3" xfId="9521"/>
    <cellStyle name="Currency 38" xfId="9522"/>
    <cellStyle name="Currency 38 2" xfId="9523"/>
    <cellStyle name="Currency 38 3" xfId="9524"/>
    <cellStyle name="Currency 39" xfId="9525"/>
    <cellStyle name="Currency 39 2" xfId="9526"/>
    <cellStyle name="Currency 39 3" xfId="9527"/>
    <cellStyle name="Currency 4" xfId="74"/>
    <cellStyle name="Currency 4 2" xfId="197"/>
    <cellStyle name="Currency 4 2 2" xfId="1939"/>
    <cellStyle name="Currency 4 2 2 2" xfId="1940"/>
    <cellStyle name="Currency 4 2 2 2 2" xfId="1941"/>
    <cellStyle name="Currency 4 2 2 2 2 2" xfId="1942"/>
    <cellStyle name="Currency 4 2 2 2 3" xfId="1943"/>
    <cellStyle name="Currency 4 2 2 3" xfId="1944"/>
    <cellStyle name="Currency 4 2 2 3 2" xfId="1945"/>
    <cellStyle name="Currency 4 2 2 4" xfId="1946"/>
    <cellStyle name="Currency 4 2 2 5" xfId="12923"/>
    <cellStyle name="Currency 4 2 3" xfId="1947"/>
    <cellStyle name="Currency 4 2 3 2" xfId="1948"/>
    <cellStyle name="Currency 4 2 3 2 2" xfId="1949"/>
    <cellStyle name="Currency 4 2 3 3" xfId="1950"/>
    <cellStyle name="Currency 4 2 4" xfId="1951"/>
    <cellStyle name="Currency 4 2 4 2" xfId="1952"/>
    <cellStyle name="Currency 4 2 4 3" xfId="46488"/>
    <cellStyle name="Currency 4 2 5" xfId="1953"/>
    <cellStyle name="Currency 4 2 6" xfId="11236"/>
    <cellStyle name="Currency 4 2 7" xfId="218"/>
    <cellStyle name="Currency 4 3" xfId="1954"/>
    <cellStyle name="Currency 4 3 2" xfId="9528"/>
    <cellStyle name="Currency 4 3 2 2" xfId="9529"/>
    <cellStyle name="Currency 4 3 2 3" xfId="9530"/>
    <cellStyle name="Currency 4 3 3" xfId="9531"/>
    <cellStyle name="Currency 4 3 3 2" xfId="46489"/>
    <cellStyle name="Currency 4 3 4" xfId="9532"/>
    <cellStyle name="Currency 4 4" xfId="9533"/>
    <cellStyle name="Currency 4 4 2" xfId="46060"/>
    <cellStyle name="Currency 4 5" xfId="9534"/>
    <cellStyle name="Currency 4 5 2" xfId="9535"/>
    <cellStyle name="Currency 4 5 3" xfId="9536"/>
    <cellStyle name="Currency 4 6" xfId="9537"/>
    <cellStyle name="Currency 4 7" xfId="9538"/>
    <cellStyle name="Currency 4 8" xfId="217"/>
    <cellStyle name="Currency 40" xfId="9539"/>
    <cellStyle name="Currency 40 2" xfId="9540"/>
    <cellStyle name="Currency 40 3" xfId="9541"/>
    <cellStyle name="Currency 41" xfId="9542"/>
    <cellStyle name="Currency 41 2" xfId="9543"/>
    <cellStyle name="Currency 41 3" xfId="9544"/>
    <cellStyle name="Currency 42" xfId="9545"/>
    <cellStyle name="Currency 42 2" xfId="9546"/>
    <cellStyle name="Currency 42 3" xfId="9547"/>
    <cellStyle name="Currency 43" xfId="9548"/>
    <cellStyle name="Currency 43 2" xfId="9549"/>
    <cellStyle name="Currency 43 3" xfId="9550"/>
    <cellStyle name="Currency 44" xfId="9551"/>
    <cellStyle name="Currency 44 2" xfId="9552"/>
    <cellStyle name="Currency 44 3" xfId="9553"/>
    <cellStyle name="Currency 45" xfId="9554"/>
    <cellStyle name="Currency 45 2" xfId="9555"/>
    <cellStyle name="Currency 45 3" xfId="9556"/>
    <cellStyle name="Currency 46" xfId="9557"/>
    <cellStyle name="Currency 46 2" xfId="9558"/>
    <cellStyle name="Currency 46 3" xfId="9559"/>
    <cellStyle name="Currency 47" xfId="9560"/>
    <cellStyle name="Currency 47 2" xfId="9561"/>
    <cellStyle name="Currency 47 3" xfId="9562"/>
    <cellStyle name="Currency 48" xfId="9563"/>
    <cellStyle name="Currency 48 2" xfId="9564"/>
    <cellStyle name="Currency 48 3" xfId="9565"/>
    <cellStyle name="Currency 49" xfId="9566"/>
    <cellStyle name="Currency 49 2" xfId="9567"/>
    <cellStyle name="Currency 49 3" xfId="9568"/>
    <cellStyle name="Currency 5" xfId="75"/>
    <cellStyle name="Currency 5 2" xfId="198"/>
    <cellStyle name="Currency 5 2 2" xfId="9569"/>
    <cellStyle name="Currency 5 2 2 2" xfId="9570"/>
    <cellStyle name="Currency 5 2 2 3" xfId="9571"/>
    <cellStyle name="Currency 5 2 3" xfId="9572"/>
    <cellStyle name="Currency 5 2 3 2" xfId="9573"/>
    <cellStyle name="Currency 5 2 3 3" xfId="9574"/>
    <cellStyle name="Currency 5 2 3 4" xfId="46490"/>
    <cellStyle name="Currency 5 2 4" xfId="9575"/>
    <cellStyle name="Currency 5 2 5" xfId="9576"/>
    <cellStyle name="Currency 5 2 6" xfId="1955"/>
    <cellStyle name="Currency 5 3" xfId="9577"/>
    <cellStyle name="Currency 5 3 2" xfId="46491"/>
    <cellStyle name="Currency 5 3 3" xfId="46061"/>
    <cellStyle name="Currency 5 4" xfId="9578"/>
    <cellStyle name="Currency 5 4 2" xfId="9579"/>
    <cellStyle name="Currency 5 4 2 2" xfId="9580"/>
    <cellStyle name="Currency 5 4 2 3" xfId="9581"/>
    <cellStyle name="Currency 5 4 3" xfId="9582"/>
    <cellStyle name="Currency 5 4 4" xfId="9583"/>
    <cellStyle name="Currency 5 4 5" xfId="46492"/>
    <cellStyle name="Currency 5 5" xfId="9584"/>
    <cellStyle name="Currency 5 6" xfId="9585"/>
    <cellStyle name="Currency 5 6 2" xfId="9586"/>
    <cellStyle name="Currency 5 6 3" xfId="9587"/>
    <cellStyle name="Currency 5 7" xfId="9588"/>
    <cellStyle name="Currency 5 8" xfId="9589"/>
    <cellStyle name="Currency 5 9" xfId="249"/>
    <cellStyle name="Currency 50" xfId="9590"/>
    <cellStyle name="Currency 50 2" xfId="9591"/>
    <cellStyle name="Currency 50 3" xfId="9592"/>
    <cellStyle name="Currency 51" xfId="9593"/>
    <cellStyle name="Currency 51 2" xfId="9594"/>
    <cellStyle name="Currency 51 3" xfId="9595"/>
    <cellStyle name="Currency 52" xfId="9596"/>
    <cellStyle name="Currency 52 2" xfId="9597"/>
    <cellStyle name="Currency 52 3" xfId="9598"/>
    <cellStyle name="Currency 53" xfId="9599"/>
    <cellStyle name="Currency 53 2" xfId="9600"/>
    <cellStyle name="Currency 53 3" xfId="9601"/>
    <cellStyle name="Currency 54" xfId="9602"/>
    <cellStyle name="Currency 54 2" xfId="9603"/>
    <cellStyle name="Currency 54 3" xfId="9604"/>
    <cellStyle name="Currency 55" xfId="9605"/>
    <cellStyle name="Currency 55 2" xfId="9606"/>
    <cellStyle name="Currency 55 3" xfId="9607"/>
    <cellStyle name="Currency 56" xfId="9608"/>
    <cellStyle name="Currency 56 2" xfId="9609"/>
    <cellStyle name="Currency 56 3" xfId="9610"/>
    <cellStyle name="Currency 57" xfId="9611"/>
    <cellStyle name="Currency 57 2" xfId="9612"/>
    <cellStyle name="Currency 57 3" xfId="9613"/>
    <cellStyle name="Currency 58" xfId="9614"/>
    <cellStyle name="Currency 58 2" xfId="9615"/>
    <cellStyle name="Currency 58 3" xfId="9616"/>
    <cellStyle name="Currency 59" xfId="9617"/>
    <cellStyle name="Currency 59 2" xfId="9618"/>
    <cellStyle name="Currency 59 3" xfId="9619"/>
    <cellStyle name="Currency 6" xfId="76"/>
    <cellStyle name="Currency 6 2" xfId="199"/>
    <cellStyle name="Currency 6 2 2" xfId="9620"/>
    <cellStyle name="Currency 6 2 3" xfId="9621"/>
    <cellStyle name="Currency 6 2 3 2" xfId="46494"/>
    <cellStyle name="Currency 6 3" xfId="9622"/>
    <cellStyle name="Currency 6 3 2" xfId="46495"/>
    <cellStyle name="Currency 6 3 3" xfId="46062"/>
    <cellStyle name="Currency 6 4" xfId="9623"/>
    <cellStyle name="Currency 6 4 2" xfId="9624"/>
    <cellStyle name="Currency 6 4 3" xfId="9625"/>
    <cellStyle name="Currency 6 4 4" xfId="46493"/>
    <cellStyle name="Currency 6 5" xfId="9626"/>
    <cellStyle name="Currency 6 6" xfId="9627"/>
    <cellStyle name="Currency 6 7" xfId="1956"/>
    <cellStyle name="Currency 60" xfId="9628"/>
    <cellStyle name="Currency 60 2" xfId="9629"/>
    <cellStyle name="Currency 60 3" xfId="9630"/>
    <cellStyle name="Currency 61" xfId="9631"/>
    <cellStyle name="Currency 61 2" xfId="9632"/>
    <cellStyle name="Currency 61 3" xfId="9633"/>
    <cellStyle name="Currency 62" xfId="9634"/>
    <cellStyle name="Currency 62 2" xfId="9635"/>
    <cellStyle name="Currency 62 3" xfId="9636"/>
    <cellStyle name="Currency 63" xfId="9637"/>
    <cellStyle name="Currency 63 2" xfId="9638"/>
    <cellStyle name="Currency 63 3" xfId="9639"/>
    <cellStyle name="Currency 64" xfId="9640"/>
    <cellStyle name="Currency 64 2" xfId="9641"/>
    <cellStyle name="Currency 64 3" xfId="9642"/>
    <cellStyle name="Currency 65" xfId="9643"/>
    <cellStyle name="Currency 65 2" xfId="9644"/>
    <cellStyle name="Currency 65 3" xfId="9645"/>
    <cellStyle name="Currency 66" xfId="9646"/>
    <cellStyle name="Currency 66 2" xfId="9647"/>
    <cellStyle name="Currency 66 3" xfId="9648"/>
    <cellStyle name="Currency 67" xfId="9649"/>
    <cellStyle name="Currency 67 2" xfId="9650"/>
    <cellStyle name="Currency 67 3" xfId="9651"/>
    <cellStyle name="Currency 68" xfId="9652"/>
    <cellStyle name="Currency 68 2" xfId="9653"/>
    <cellStyle name="Currency 68 3" xfId="9654"/>
    <cellStyle name="Currency 69" xfId="9655"/>
    <cellStyle name="Currency 69 2" xfId="9656"/>
    <cellStyle name="Currency 69 3" xfId="9657"/>
    <cellStyle name="Currency 7" xfId="70"/>
    <cellStyle name="Currency 7 2" xfId="46019"/>
    <cellStyle name="Currency 7 2 2" xfId="46084"/>
    <cellStyle name="Currency 7 2 3" xfId="46497"/>
    <cellStyle name="Currency 7 3" xfId="46067"/>
    <cellStyle name="Currency 7 3 2" xfId="46498"/>
    <cellStyle name="Currency 7 4" xfId="46496"/>
    <cellStyle name="Currency 7 5" xfId="46016"/>
    <cellStyle name="Currency 70" xfId="9658"/>
    <cellStyle name="Currency 70 2" xfId="9659"/>
    <cellStyle name="Currency 70 3" xfId="9660"/>
    <cellStyle name="Currency 71" xfId="9661"/>
    <cellStyle name="Currency 71 2" xfId="9662"/>
    <cellStyle name="Currency 71 3" xfId="9663"/>
    <cellStyle name="Currency 72" xfId="9664"/>
    <cellStyle name="Currency 72 2" xfId="9665"/>
    <cellStyle name="Currency 72 3" xfId="9666"/>
    <cellStyle name="Currency 73" xfId="9667"/>
    <cellStyle name="Currency 73 2" xfId="9668"/>
    <cellStyle name="Currency 73 3" xfId="9669"/>
    <cellStyle name="Currency 74" xfId="9670"/>
    <cellStyle name="Currency 74 2" xfId="9671"/>
    <cellStyle name="Currency 74 3" xfId="9672"/>
    <cellStyle name="Currency 75" xfId="9673"/>
    <cellStyle name="Currency 75 2" xfId="9674"/>
    <cellStyle name="Currency 75 3" xfId="9675"/>
    <cellStyle name="Currency 76" xfId="9676"/>
    <cellStyle name="Currency 76 2" xfId="9677"/>
    <cellStyle name="Currency 76 3" xfId="9678"/>
    <cellStyle name="Currency 77" xfId="9679"/>
    <cellStyle name="Currency 77 2" xfId="9680"/>
    <cellStyle name="Currency 77 3" xfId="9681"/>
    <cellStyle name="Currency 78" xfId="9682"/>
    <cellStyle name="Currency 78 2" xfId="9683"/>
    <cellStyle name="Currency 78 3" xfId="9684"/>
    <cellStyle name="Currency 79" xfId="9685"/>
    <cellStyle name="Currency 79 2" xfId="9686"/>
    <cellStyle name="Currency 79 3" xfId="9687"/>
    <cellStyle name="Currency 8" xfId="209"/>
    <cellStyle name="Currency 8 2" xfId="9688"/>
    <cellStyle name="Currency 8 2 2" xfId="11237"/>
    <cellStyle name="Currency 8 2 3" xfId="46086"/>
    <cellStyle name="Currency 8 3" xfId="9689"/>
    <cellStyle name="Currency 8 3 2" xfId="11238"/>
    <cellStyle name="Currency 8 4" xfId="9690"/>
    <cellStyle name="Currency 8 5" xfId="1957"/>
    <cellStyle name="Currency 8 6" xfId="46021"/>
    <cellStyle name="Currency 80" xfId="9691"/>
    <cellStyle name="Currency 80 2" xfId="9692"/>
    <cellStyle name="Currency 80 3" xfId="9693"/>
    <cellStyle name="Currency 81" xfId="9694"/>
    <cellStyle name="Currency 81 2" xfId="9695"/>
    <cellStyle name="Currency 82" xfId="9696"/>
    <cellStyle name="Currency 82 2" xfId="9697"/>
    <cellStyle name="Currency 83" xfId="9698"/>
    <cellStyle name="Currency 83 2" xfId="9699"/>
    <cellStyle name="Currency 84" xfId="9700"/>
    <cellStyle name="Currency 84 2" xfId="9701"/>
    <cellStyle name="Currency 85" xfId="9702"/>
    <cellStyle name="Currency 85 2" xfId="9703"/>
    <cellStyle name="Currency 86" xfId="9704"/>
    <cellStyle name="Currency 86 2" xfId="9705"/>
    <cellStyle name="Currency 87" xfId="9706"/>
    <cellStyle name="Currency 87 2" xfId="9707"/>
    <cellStyle name="Currency 88" xfId="9708"/>
    <cellStyle name="Currency 88 2" xfId="9709"/>
    <cellStyle name="Currency 89" xfId="9710"/>
    <cellStyle name="Currency 89 2" xfId="9711"/>
    <cellStyle name="Currency 9" xfId="1958"/>
    <cellStyle name="Currency 9 2" xfId="1959"/>
    <cellStyle name="Currency 9 2 2" xfId="1960"/>
    <cellStyle name="Currency 9 2 2 2" xfId="1961"/>
    <cellStyle name="Currency 9 2 2 2 2" xfId="1962"/>
    <cellStyle name="Currency 9 2 2 3" xfId="1963"/>
    <cellStyle name="Currency 9 2 3" xfId="1964"/>
    <cellStyle name="Currency 9 2 3 2" xfId="1965"/>
    <cellStyle name="Currency 9 2 4" xfId="1966"/>
    <cellStyle name="Currency 9 3" xfId="1967"/>
    <cellStyle name="Currency 9 3 2" xfId="1968"/>
    <cellStyle name="Currency 9 3 2 2" xfId="1969"/>
    <cellStyle name="Currency 9 3 3" xfId="1970"/>
    <cellStyle name="Currency 9 4" xfId="1971"/>
    <cellStyle name="Currency 9 4 2" xfId="1972"/>
    <cellStyle name="Currency 9 5" xfId="1973"/>
    <cellStyle name="Currency 9 6" xfId="11239"/>
    <cellStyle name="Currency 90" xfId="9712"/>
    <cellStyle name="Currency 90 2" xfId="9713"/>
    <cellStyle name="Currency 91" xfId="9714"/>
    <cellStyle name="Currency 91 2" xfId="9715"/>
    <cellStyle name="Currency 92" xfId="9716"/>
    <cellStyle name="Currency 92 2" xfId="9717"/>
    <cellStyle name="Currency 93" xfId="9718"/>
    <cellStyle name="Currency 93 2" xfId="9719"/>
    <cellStyle name="Currency 94" xfId="9720"/>
    <cellStyle name="Currency 95" xfId="9721"/>
    <cellStyle name="Currency 96" xfId="9230"/>
    <cellStyle name="Currency 97" xfId="15623"/>
    <cellStyle name="Currency 98" xfId="13970"/>
    <cellStyle name="Currency 99" xfId="15628"/>
    <cellStyle name="Currency 99 2" xfId="46009"/>
    <cellStyle name="Currency Simple" xfId="1974"/>
    <cellStyle name="Currency0" xfId="77"/>
    <cellStyle name="Currency0 10" xfId="12884"/>
    <cellStyle name="Currency0 2" xfId="1976"/>
    <cellStyle name="Currency0 2 2" xfId="1977"/>
    <cellStyle name="Currency0 2 2 2" xfId="11242"/>
    <cellStyle name="Currency0 2 3" xfId="11241"/>
    <cellStyle name="Currency0 3" xfId="1978"/>
    <cellStyle name="Currency0 3 2" xfId="9722"/>
    <cellStyle name="Currency0 3 3" xfId="12924"/>
    <cellStyle name="Currency0 4" xfId="1979"/>
    <cellStyle name="Currency0 5" xfId="1980"/>
    <cellStyle name="Currency0 6" xfId="1981"/>
    <cellStyle name="Currency0 7" xfId="1982"/>
    <cellStyle name="Currency0 8" xfId="11240"/>
    <cellStyle name="Currency0 9" xfId="1975"/>
    <cellStyle name="CurrencyA" xfId="1983"/>
    <cellStyle name="CurrencyA 10" xfId="8214"/>
    <cellStyle name="CurrencyA 10 2" xfId="23033"/>
    <cellStyle name="CurrencyA 10 3" xfId="34917"/>
    <cellStyle name="CurrencyA 11" xfId="17246"/>
    <cellStyle name="CurrencyA 12" xfId="31696"/>
    <cellStyle name="CurrencyA 2" xfId="1984"/>
    <cellStyle name="CurrencyA 2 10" xfId="17247"/>
    <cellStyle name="CurrencyA 2 11" xfId="35270"/>
    <cellStyle name="CurrencyA 2 2" xfId="1985"/>
    <cellStyle name="CurrencyA 2 2 10" xfId="8212"/>
    <cellStyle name="CurrencyA 2 2 10 2" xfId="23031"/>
    <cellStyle name="CurrencyA 2 2 10 3" xfId="24768"/>
    <cellStyle name="CurrencyA 2 2 11" xfId="17248"/>
    <cellStyle name="CurrencyA 2 2 12" xfId="24212"/>
    <cellStyle name="CurrencyA 2 2 2" xfId="1986"/>
    <cellStyle name="CurrencyA 2 2 2 10" xfId="17249"/>
    <cellStyle name="CurrencyA 2 2 2 11" xfId="24211"/>
    <cellStyle name="CurrencyA 2 2 2 2" xfId="1987"/>
    <cellStyle name="CurrencyA 2 2 2 2 2" xfId="1988"/>
    <cellStyle name="CurrencyA 2 2 2 2 2 2" xfId="8209"/>
    <cellStyle name="CurrencyA 2 2 2 2 2 2 2" xfId="23028"/>
    <cellStyle name="CurrencyA 2 2 2 2 2 2 3" xfId="20699"/>
    <cellStyle name="CurrencyA 2 2 2 2 2 3" xfId="17251"/>
    <cellStyle name="CurrencyA 2 2 2 2 2 4" xfId="35268"/>
    <cellStyle name="CurrencyA 2 2 2 2 3" xfId="1989"/>
    <cellStyle name="CurrencyA 2 2 2 2 3 2" xfId="8208"/>
    <cellStyle name="CurrencyA 2 2 2 2 3 2 2" xfId="23027"/>
    <cellStyle name="CurrencyA 2 2 2 2 3 2 3" xfId="20273"/>
    <cellStyle name="CurrencyA 2 2 2 2 3 3" xfId="17252"/>
    <cellStyle name="CurrencyA 2 2 2 2 3 4" xfId="31699"/>
    <cellStyle name="CurrencyA 2 2 2 2 4" xfId="8210"/>
    <cellStyle name="CurrencyA 2 2 2 2 4 2" xfId="23029"/>
    <cellStyle name="CurrencyA 2 2 2 2 4 3" xfId="17203"/>
    <cellStyle name="CurrencyA 2 2 2 2 5" xfId="17250"/>
    <cellStyle name="CurrencyA 2 2 2 2 6" xfId="35269"/>
    <cellStyle name="CurrencyA 2 2 2 3" xfId="1990"/>
    <cellStyle name="CurrencyA 2 2 2 3 2" xfId="1991"/>
    <cellStyle name="CurrencyA 2 2 2 3 2 2" xfId="8206"/>
    <cellStyle name="CurrencyA 2 2 2 3 2 2 2" xfId="23025"/>
    <cellStyle name="CurrencyA 2 2 2 3 2 2 3" xfId="17072"/>
    <cellStyle name="CurrencyA 2 2 2 3 2 3" xfId="17254"/>
    <cellStyle name="CurrencyA 2 2 2 3 2 4" xfId="31697"/>
    <cellStyle name="CurrencyA 2 2 2 3 3" xfId="1992"/>
    <cellStyle name="CurrencyA 2 2 2 3 3 2" xfId="8205"/>
    <cellStyle name="CurrencyA 2 2 2 3 3 2 2" xfId="23024"/>
    <cellStyle name="CurrencyA 2 2 2 3 3 2 3" xfId="24348"/>
    <cellStyle name="CurrencyA 2 2 2 3 3 3" xfId="17255"/>
    <cellStyle name="CurrencyA 2 2 2 3 3 4" xfId="24213"/>
    <cellStyle name="CurrencyA 2 2 2 3 4" xfId="8207"/>
    <cellStyle name="CurrencyA 2 2 2 3 4 2" xfId="23026"/>
    <cellStyle name="CurrencyA 2 2 2 3 4 3" xfId="31620"/>
    <cellStyle name="CurrencyA 2 2 2 3 5" xfId="17253"/>
    <cellStyle name="CurrencyA 2 2 2 3 6" xfId="35267"/>
    <cellStyle name="CurrencyA 2 2 2 4" xfId="1993"/>
    <cellStyle name="CurrencyA 2 2 2 4 2" xfId="1994"/>
    <cellStyle name="CurrencyA 2 2 2 4 2 2" xfId="8203"/>
    <cellStyle name="CurrencyA 2 2 2 4 2 2 2" xfId="23022"/>
    <cellStyle name="CurrencyA 2 2 2 4 2 2 3" xfId="30315"/>
    <cellStyle name="CurrencyA 2 2 2 4 2 3" xfId="17257"/>
    <cellStyle name="CurrencyA 2 2 2 4 2 4" xfId="35265"/>
    <cellStyle name="CurrencyA 2 2 2 4 3" xfId="1995"/>
    <cellStyle name="CurrencyA 2 2 2 4 3 2" xfId="8202"/>
    <cellStyle name="CurrencyA 2 2 2 4 3 2 2" xfId="23021"/>
    <cellStyle name="CurrencyA 2 2 2 4 3 2 3" xfId="24346"/>
    <cellStyle name="CurrencyA 2 2 2 4 3 3" xfId="17258"/>
    <cellStyle name="CurrencyA 2 2 2 4 3 4" xfId="31698"/>
    <cellStyle name="CurrencyA 2 2 2 4 4" xfId="8204"/>
    <cellStyle name="CurrencyA 2 2 2 4 4 2" xfId="23023"/>
    <cellStyle name="CurrencyA 2 2 2 4 4 3" xfId="31618"/>
    <cellStyle name="CurrencyA 2 2 2 4 5" xfId="17256"/>
    <cellStyle name="CurrencyA 2 2 2 4 6" xfId="35266"/>
    <cellStyle name="CurrencyA 2 2 2 5" xfId="1996"/>
    <cellStyle name="CurrencyA 2 2 2 5 2" xfId="1997"/>
    <cellStyle name="CurrencyA 2 2 2 5 2 2" xfId="8200"/>
    <cellStyle name="CurrencyA 2 2 2 5 2 2 2" xfId="23019"/>
    <cellStyle name="CurrencyA 2 2 2 5 2 2 3" xfId="24769"/>
    <cellStyle name="CurrencyA 2 2 2 5 2 3" xfId="17260"/>
    <cellStyle name="CurrencyA 2 2 2 5 2 4" xfId="15758"/>
    <cellStyle name="CurrencyA 2 2 2 5 3" xfId="1998"/>
    <cellStyle name="CurrencyA 2 2 2 5 3 2" xfId="8199"/>
    <cellStyle name="CurrencyA 2 2 2 5 3 2 2" xfId="23018"/>
    <cellStyle name="CurrencyA 2 2 2 5 3 2 3" xfId="20696"/>
    <cellStyle name="CurrencyA 2 2 2 5 3 3" xfId="17261"/>
    <cellStyle name="CurrencyA 2 2 2 5 3 4" xfId="15674"/>
    <cellStyle name="CurrencyA 2 2 2 5 4" xfId="8201"/>
    <cellStyle name="CurrencyA 2 2 2 5 4 2" xfId="23020"/>
    <cellStyle name="CurrencyA 2 2 2 5 4 3" xfId="31372"/>
    <cellStyle name="CurrencyA 2 2 2 5 5" xfId="17259"/>
    <cellStyle name="CurrencyA 2 2 2 5 6" xfId="35264"/>
    <cellStyle name="CurrencyA 2 2 2 6" xfId="1999"/>
    <cellStyle name="CurrencyA 2 2 2 6 2" xfId="2000"/>
    <cellStyle name="CurrencyA 2 2 2 6 2 2" xfId="8197"/>
    <cellStyle name="CurrencyA 2 2 2 6 2 2 2" xfId="23016"/>
    <cellStyle name="CurrencyA 2 2 2 6 2 2 3" xfId="30313"/>
    <cellStyle name="CurrencyA 2 2 2 6 2 3" xfId="17263"/>
    <cellStyle name="CurrencyA 2 2 2 6 2 4" xfId="35262"/>
    <cellStyle name="CurrencyA 2 2 2 6 3" xfId="2001"/>
    <cellStyle name="CurrencyA 2 2 2 6 3 2" xfId="8196"/>
    <cellStyle name="CurrencyA 2 2 2 6 3 2 2" xfId="23015"/>
    <cellStyle name="CurrencyA 2 2 2 6 3 2 3" xfId="30314"/>
    <cellStyle name="CurrencyA 2 2 2 6 3 3" xfId="17264"/>
    <cellStyle name="CurrencyA 2 2 2 6 3 4" xfId="24215"/>
    <cellStyle name="CurrencyA 2 2 2 6 4" xfId="8198"/>
    <cellStyle name="CurrencyA 2 2 2 6 4 2" xfId="23017"/>
    <cellStyle name="CurrencyA 2 2 2 6 4 3" xfId="25500"/>
    <cellStyle name="CurrencyA 2 2 2 6 5" xfId="17262"/>
    <cellStyle name="CurrencyA 2 2 2 6 6" xfId="35263"/>
    <cellStyle name="CurrencyA 2 2 2 7" xfId="2002"/>
    <cellStyle name="CurrencyA 2 2 2 7 2" xfId="8195"/>
    <cellStyle name="CurrencyA 2 2 2 7 2 2" xfId="23014"/>
    <cellStyle name="CurrencyA 2 2 2 7 2 3" xfId="15772"/>
    <cellStyle name="CurrencyA 2 2 2 7 3" xfId="17265"/>
    <cellStyle name="CurrencyA 2 2 2 7 4" xfId="35261"/>
    <cellStyle name="CurrencyA 2 2 2 8" xfId="2003"/>
    <cellStyle name="CurrencyA 2 2 2 8 2" xfId="8194"/>
    <cellStyle name="CurrencyA 2 2 2 8 2 2" xfId="23013"/>
    <cellStyle name="CurrencyA 2 2 2 8 2 3" xfId="20270"/>
    <cellStyle name="CurrencyA 2 2 2 8 3" xfId="17266"/>
    <cellStyle name="CurrencyA 2 2 2 8 4" xfId="31834"/>
    <cellStyle name="CurrencyA 2 2 2 9" xfId="8211"/>
    <cellStyle name="CurrencyA 2 2 2 9 2" xfId="23030"/>
    <cellStyle name="CurrencyA 2 2 2 9 3" xfId="24347"/>
    <cellStyle name="CurrencyA 2 2 3" xfId="2004"/>
    <cellStyle name="CurrencyA 2 2 3 2" xfId="2005"/>
    <cellStyle name="CurrencyA 2 2 3 2 2" xfId="8192"/>
    <cellStyle name="CurrencyA 2 2 3 2 2 2" xfId="23011"/>
    <cellStyle name="CurrencyA 2 2 3 2 2 3" xfId="24966"/>
    <cellStyle name="CurrencyA 2 2 3 2 3" xfId="17268"/>
    <cellStyle name="CurrencyA 2 2 3 2 4" xfId="35260"/>
    <cellStyle name="CurrencyA 2 2 3 3" xfId="2006"/>
    <cellStyle name="CurrencyA 2 2 3 3 2" xfId="8191"/>
    <cellStyle name="CurrencyA 2 2 3 3 2 2" xfId="23010"/>
    <cellStyle name="CurrencyA 2 2 3 3 2 3" xfId="31619"/>
    <cellStyle name="CurrencyA 2 2 3 3 3" xfId="17269"/>
    <cellStyle name="CurrencyA 2 2 3 3 4" xfId="35259"/>
    <cellStyle name="CurrencyA 2 2 3 4" xfId="8193"/>
    <cellStyle name="CurrencyA 2 2 3 4 2" xfId="23012"/>
    <cellStyle name="CurrencyA 2 2 3 4 3" xfId="31374"/>
    <cellStyle name="CurrencyA 2 2 3 5" xfId="17267"/>
    <cellStyle name="CurrencyA 2 2 3 6" xfId="24214"/>
    <cellStyle name="CurrencyA 2 2 4" xfId="2007"/>
    <cellStyle name="CurrencyA 2 2 4 2" xfId="2008"/>
    <cellStyle name="CurrencyA 2 2 4 2 2" xfId="8189"/>
    <cellStyle name="CurrencyA 2 2 4 2 2 2" xfId="23008"/>
    <cellStyle name="CurrencyA 2 2 4 2 2 3" xfId="17071"/>
    <cellStyle name="CurrencyA 2 2 4 2 3" xfId="17271"/>
    <cellStyle name="CurrencyA 2 2 4 2 4" xfId="35258"/>
    <cellStyle name="CurrencyA 2 2 4 3" xfId="2009"/>
    <cellStyle name="CurrencyA 2 2 4 3 2" xfId="8188"/>
    <cellStyle name="CurrencyA 2 2 4 3 2 2" xfId="23007"/>
    <cellStyle name="CurrencyA 2 2 4 3 2 3" xfId="17070"/>
    <cellStyle name="CurrencyA 2 2 4 3 3" xfId="17272"/>
    <cellStyle name="CurrencyA 2 2 4 3 4" xfId="24217"/>
    <cellStyle name="CurrencyA 2 2 4 4" xfId="8190"/>
    <cellStyle name="CurrencyA 2 2 4 4 2" xfId="23009"/>
    <cellStyle name="CurrencyA 2 2 4 4 3" xfId="33969"/>
    <cellStyle name="CurrencyA 2 2 4 5" xfId="17270"/>
    <cellStyle name="CurrencyA 2 2 4 6" xfId="31835"/>
    <cellStyle name="CurrencyA 2 2 5" xfId="2010"/>
    <cellStyle name="CurrencyA 2 2 5 2" xfId="2011"/>
    <cellStyle name="CurrencyA 2 2 5 2 2" xfId="8186"/>
    <cellStyle name="CurrencyA 2 2 5 2 2 2" xfId="23005"/>
    <cellStyle name="CurrencyA 2 2 5 2 2 3" xfId="31370"/>
    <cellStyle name="CurrencyA 2 2 5 2 3" xfId="17274"/>
    <cellStyle name="CurrencyA 2 2 5 2 4" xfId="20269"/>
    <cellStyle name="CurrencyA 2 2 5 3" xfId="2012"/>
    <cellStyle name="CurrencyA 2 2 5 3 2" xfId="8185"/>
    <cellStyle name="CurrencyA 2 2 5 3 2 2" xfId="23004"/>
    <cellStyle name="CurrencyA 2 2 5 3 2 3" xfId="31151"/>
    <cellStyle name="CurrencyA 2 2 5 3 3" xfId="17275"/>
    <cellStyle name="CurrencyA 2 2 5 3 4" xfId="31838"/>
    <cellStyle name="CurrencyA 2 2 5 4" xfId="8187"/>
    <cellStyle name="CurrencyA 2 2 5 4 2" xfId="23006"/>
    <cellStyle name="CurrencyA 2 2 5 4 3" xfId="33968"/>
    <cellStyle name="CurrencyA 2 2 5 5" xfId="17273"/>
    <cellStyle name="CurrencyA 2 2 5 6" xfId="24216"/>
    <cellStyle name="CurrencyA 2 2 6" xfId="2013"/>
    <cellStyle name="CurrencyA 2 2 6 2" xfId="2014"/>
    <cellStyle name="CurrencyA 2 2 6 2 2" xfId="8183"/>
    <cellStyle name="CurrencyA 2 2 6 2 2 2" xfId="23002"/>
    <cellStyle name="CurrencyA 2 2 6 2 2 3" xfId="33967"/>
    <cellStyle name="CurrencyA 2 2 6 2 3" xfId="17277"/>
    <cellStyle name="CurrencyA 2 2 6 2 4" xfId="31836"/>
    <cellStyle name="CurrencyA 2 2 6 3" xfId="2015"/>
    <cellStyle name="CurrencyA 2 2 6 3 2" xfId="8182"/>
    <cellStyle name="CurrencyA 2 2 6 3 2 2" xfId="23001"/>
    <cellStyle name="CurrencyA 2 2 6 3 2 3" xfId="31152"/>
    <cellStyle name="CurrencyA 2 2 6 3 3" xfId="17278"/>
    <cellStyle name="CurrencyA 2 2 6 3 4" xfId="30785"/>
    <cellStyle name="CurrencyA 2 2 6 4" xfId="8184"/>
    <cellStyle name="CurrencyA 2 2 6 4 2" xfId="23003"/>
    <cellStyle name="CurrencyA 2 2 6 4 3" xfId="24767"/>
    <cellStyle name="CurrencyA 2 2 6 5" xfId="17276"/>
    <cellStyle name="CurrencyA 2 2 6 6" xfId="20695"/>
    <cellStyle name="CurrencyA 2 2 7" xfId="2016"/>
    <cellStyle name="CurrencyA 2 2 7 2" xfId="2017"/>
    <cellStyle name="CurrencyA 2 2 7 2 2" xfId="8180"/>
    <cellStyle name="CurrencyA 2 2 7 2 2 2" xfId="22999"/>
    <cellStyle name="CurrencyA 2 2 7 2 2 3" xfId="24395"/>
    <cellStyle name="CurrencyA 2 2 7 2 3" xfId="17280"/>
    <cellStyle name="CurrencyA 2 2 7 2 4" xfId="35257"/>
    <cellStyle name="CurrencyA 2 2 7 3" xfId="2018"/>
    <cellStyle name="CurrencyA 2 2 7 3 2" xfId="8179"/>
    <cellStyle name="CurrencyA 2 2 7 3 2 2" xfId="22998"/>
    <cellStyle name="CurrencyA 2 2 7 3 2 3" xfId="31150"/>
    <cellStyle name="CurrencyA 2 2 7 3 3" xfId="17281"/>
    <cellStyle name="CurrencyA 2 2 7 3 4" xfId="24219"/>
    <cellStyle name="CurrencyA 2 2 7 4" xfId="8181"/>
    <cellStyle name="CurrencyA 2 2 7 4 2" xfId="23000"/>
    <cellStyle name="CurrencyA 2 2 7 4 3" xfId="20240"/>
    <cellStyle name="CurrencyA 2 2 7 5" xfId="17279"/>
    <cellStyle name="CurrencyA 2 2 7 6" xfId="30784"/>
    <cellStyle name="CurrencyA 2 2 8" xfId="2019"/>
    <cellStyle name="CurrencyA 2 2 8 2" xfId="8178"/>
    <cellStyle name="CurrencyA 2 2 8 2 2" xfId="22997"/>
    <cellStyle name="CurrencyA 2 2 8 2 3" xfId="24766"/>
    <cellStyle name="CurrencyA 2 2 8 3" xfId="17282"/>
    <cellStyle name="CurrencyA 2 2 8 4" xfId="30783"/>
    <cellStyle name="CurrencyA 2 2 9" xfId="2020"/>
    <cellStyle name="CurrencyA 2 2 9 2" xfId="8177"/>
    <cellStyle name="CurrencyA 2 2 9 2 2" xfId="22996"/>
    <cellStyle name="CurrencyA 2 2 9 2 3" xfId="30910"/>
    <cellStyle name="CurrencyA 2 2 9 3" xfId="17283"/>
    <cellStyle name="CurrencyA 2 2 9 4" xfId="24220"/>
    <cellStyle name="CurrencyA 2 3" xfId="2021"/>
    <cellStyle name="CurrencyA 2 3 10" xfId="17284"/>
    <cellStyle name="CurrencyA 2 3 11" xfId="31837"/>
    <cellStyle name="CurrencyA 2 3 2" xfId="2022"/>
    <cellStyle name="CurrencyA 2 3 2 2" xfId="2023"/>
    <cellStyle name="CurrencyA 2 3 2 2 2" xfId="8174"/>
    <cellStyle name="CurrencyA 2 3 2 2 2 2" xfId="22993"/>
    <cellStyle name="CurrencyA 2 3 2 2 2 3" xfId="35476"/>
    <cellStyle name="CurrencyA 2 3 2 2 3" xfId="17286"/>
    <cellStyle name="CurrencyA 2 3 2 2 4" xfId="30782"/>
    <cellStyle name="CurrencyA 2 3 2 3" xfId="2024"/>
    <cellStyle name="CurrencyA 2 3 2 3 2" xfId="8173"/>
    <cellStyle name="CurrencyA 2 3 2 3 2 2" xfId="22992"/>
    <cellStyle name="CurrencyA 2 3 2 3 2 3" xfId="31154"/>
    <cellStyle name="CurrencyA 2 3 2 3 3" xfId="17287"/>
    <cellStyle name="CurrencyA 2 3 2 3 4" xfId="31839"/>
    <cellStyle name="CurrencyA 2 3 2 4" xfId="8175"/>
    <cellStyle name="CurrencyA 2 3 2 4 2" xfId="22994"/>
    <cellStyle name="CurrencyA 2 3 2 4 3" xfId="30873"/>
    <cellStyle name="CurrencyA 2 3 2 5" xfId="17285"/>
    <cellStyle name="CurrencyA 2 3 2 6" xfId="34083"/>
    <cellStyle name="CurrencyA 2 3 3" xfId="2025"/>
    <cellStyle name="CurrencyA 2 3 3 2" xfId="2026"/>
    <cellStyle name="CurrencyA 2 3 3 2 2" xfId="8171"/>
    <cellStyle name="CurrencyA 2 3 3 2 2 2" xfId="22990"/>
    <cellStyle name="CurrencyA 2 3 3 2 2 3" xfId="30871"/>
    <cellStyle name="CurrencyA 2 3 3 2 3" xfId="17289"/>
    <cellStyle name="CurrencyA 2 3 3 2 4" xfId="24221"/>
    <cellStyle name="CurrencyA 2 3 3 3" xfId="2027"/>
    <cellStyle name="CurrencyA 2 3 3 3 2" xfId="8170"/>
    <cellStyle name="CurrencyA 2 3 3 3 2 2" xfId="22989"/>
    <cellStyle name="CurrencyA 2 3 3 3 2 3" xfId="31155"/>
    <cellStyle name="CurrencyA 2 3 3 3 3" xfId="17290"/>
    <cellStyle name="CurrencyA 2 3 3 3 4" xfId="31840"/>
    <cellStyle name="CurrencyA 2 3 3 4" xfId="8172"/>
    <cellStyle name="CurrencyA 2 3 3 4 2" xfId="22991"/>
    <cellStyle name="CurrencyA 2 3 3 4 3" xfId="24764"/>
    <cellStyle name="CurrencyA 2 3 3 5" xfId="17288"/>
    <cellStyle name="CurrencyA 2 3 3 6" xfId="15739"/>
    <cellStyle name="CurrencyA 2 3 4" xfId="2028"/>
    <cellStyle name="CurrencyA 2 3 4 2" xfId="2029"/>
    <cellStyle name="CurrencyA 2 3 4 2 2" xfId="8168"/>
    <cellStyle name="CurrencyA 2 3 4 2 2 2" xfId="22987"/>
    <cellStyle name="CurrencyA 2 3 4 2 2 3" xfId="24341"/>
    <cellStyle name="CurrencyA 2 3 4 2 3" xfId="17292"/>
    <cellStyle name="CurrencyA 2 3 4 2 4" xfId="33012"/>
    <cellStyle name="CurrencyA 2 3 4 3" xfId="2030"/>
    <cellStyle name="CurrencyA 2 3 4 3 2" xfId="8167"/>
    <cellStyle name="CurrencyA 2 3 4 3 2 2" xfId="22986"/>
    <cellStyle name="CurrencyA 2 3 4 3 2 3" xfId="31153"/>
    <cellStyle name="CurrencyA 2 3 4 3 3" xfId="17293"/>
    <cellStyle name="CurrencyA 2 3 4 3 4" xfId="17220"/>
    <cellStyle name="CurrencyA 2 3 4 4" xfId="8169"/>
    <cellStyle name="CurrencyA 2 3 4 4 2" xfId="22988"/>
    <cellStyle name="CurrencyA 2 3 4 4 3" xfId="24340"/>
    <cellStyle name="CurrencyA 2 3 4 5" xfId="17291"/>
    <cellStyle name="CurrencyA 2 3 4 6" xfId="30781"/>
    <cellStyle name="CurrencyA 2 3 5" xfId="2031"/>
    <cellStyle name="CurrencyA 2 3 5 2" xfId="2032"/>
    <cellStyle name="CurrencyA 2 3 5 2 2" xfId="8165"/>
    <cellStyle name="CurrencyA 2 3 5 2 2 2" xfId="22984"/>
    <cellStyle name="CurrencyA 2 3 5 2 2 3" xfId="30312"/>
    <cellStyle name="CurrencyA 2 3 5 2 3" xfId="17295"/>
    <cellStyle name="CurrencyA 2 3 5 2 4" xfId="24222"/>
    <cellStyle name="CurrencyA 2 3 5 3" xfId="2033"/>
    <cellStyle name="CurrencyA 2 3 5 3 2" xfId="8164"/>
    <cellStyle name="CurrencyA 2 3 5 3 2 2" xfId="22983"/>
    <cellStyle name="CurrencyA 2 3 5 3 2 3" xfId="19736"/>
    <cellStyle name="CurrencyA 2 3 5 3 3" xfId="17296"/>
    <cellStyle name="CurrencyA 2 3 5 3 4" xfId="34483"/>
    <cellStyle name="CurrencyA 2 3 5 4" xfId="8166"/>
    <cellStyle name="CurrencyA 2 3 5 4 2" xfId="22985"/>
    <cellStyle name="CurrencyA 2 3 5 4 3" xfId="25619"/>
    <cellStyle name="CurrencyA 2 3 5 5" xfId="17294"/>
    <cellStyle name="CurrencyA 2 3 5 6" xfId="33077"/>
    <cellStyle name="CurrencyA 2 3 6" xfId="2034"/>
    <cellStyle name="CurrencyA 2 3 6 2" xfId="2035"/>
    <cellStyle name="CurrencyA 2 3 6 2 2" xfId="8162"/>
    <cellStyle name="CurrencyA 2 3 6 2 2 2" xfId="22981"/>
    <cellStyle name="CurrencyA 2 3 6 2 2 3" xfId="24342"/>
    <cellStyle name="CurrencyA 2 3 6 2 3" xfId="17298"/>
    <cellStyle name="CurrencyA 2 3 6 2 4" xfId="33076"/>
    <cellStyle name="CurrencyA 2 3 6 3" xfId="2036"/>
    <cellStyle name="CurrencyA 2 3 6 3 2" xfId="8161"/>
    <cellStyle name="CurrencyA 2 3 6 3 2 2" xfId="22980"/>
    <cellStyle name="CurrencyA 2 3 6 3 2 3" xfId="31157"/>
    <cellStyle name="CurrencyA 2 3 6 3 3" xfId="17299"/>
    <cellStyle name="CurrencyA 2 3 6 3 4" xfId="31841"/>
    <cellStyle name="CurrencyA 2 3 6 4" xfId="8163"/>
    <cellStyle name="CurrencyA 2 3 6 4 2" xfId="22982"/>
    <cellStyle name="CurrencyA 2 3 6 4 3" xfId="30872"/>
    <cellStyle name="CurrencyA 2 3 6 5" xfId="17297"/>
    <cellStyle name="CurrencyA 2 3 6 6" xfId="30780"/>
    <cellStyle name="CurrencyA 2 3 7" xfId="2037"/>
    <cellStyle name="CurrencyA 2 3 7 2" xfId="8160"/>
    <cellStyle name="CurrencyA 2 3 7 2 2" xfId="22979"/>
    <cellStyle name="CurrencyA 2 3 7 2 3" xfId="19735"/>
    <cellStyle name="CurrencyA 2 3 7 3" xfId="17300"/>
    <cellStyle name="CurrencyA 2 3 7 4" xfId="30779"/>
    <cellStyle name="CurrencyA 2 3 8" xfId="2038"/>
    <cellStyle name="CurrencyA 2 3 8 2" xfId="8159"/>
    <cellStyle name="CurrencyA 2 3 8 2 2" xfId="22978"/>
    <cellStyle name="CurrencyA 2 3 8 2 3" xfId="30311"/>
    <cellStyle name="CurrencyA 2 3 8 3" xfId="17301"/>
    <cellStyle name="CurrencyA 2 3 8 4" xfId="24223"/>
    <cellStyle name="CurrencyA 2 3 9" xfId="8176"/>
    <cellStyle name="CurrencyA 2 3 9 2" xfId="22995"/>
    <cellStyle name="CurrencyA 2 3 9 3" xfId="24765"/>
    <cellStyle name="CurrencyA 2 4" xfId="2039"/>
    <cellStyle name="CurrencyA 2 4 2" xfId="2040"/>
    <cellStyle name="CurrencyA 2 4 2 2" xfId="8157"/>
    <cellStyle name="CurrencyA 2 4 2 2 2" xfId="22976"/>
    <cellStyle name="CurrencyA 2 4 2 2 3" xfId="24337"/>
    <cellStyle name="CurrencyA 2 4 2 3" xfId="17303"/>
    <cellStyle name="CurrencyA 2 4 2 4" xfId="33073"/>
    <cellStyle name="CurrencyA 2 4 3" xfId="2041"/>
    <cellStyle name="CurrencyA 2 4 3 2" xfId="8156"/>
    <cellStyle name="CurrencyA 2 4 3 2 2" xfId="22975"/>
    <cellStyle name="CurrencyA 2 4 3 2 3" xfId="24338"/>
    <cellStyle name="CurrencyA 2 4 3 3" xfId="17304"/>
    <cellStyle name="CurrencyA 2 4 3 4" xfId="33075"/>
    <cellStyle name="CurrencyA 2 4 4" xfId="8158"/>
    <cellStyle name="CurrencyA 2 4 4 2" xfId="22977"/>
    <cellStyle name="CurrencyA 2 4 4 3" xfId="31158"/>
    <cellStyle name="CurrencyA 2 4 5" xfId="17302"/>
    <cellStyle name="CurrencyA 2 4 6" xfId="31843"/>
    <cellStyle name="CurrencyA 2 5" xfId="2042"/>
    <cellStyle name="CurrencyA 2 5 2" xfId="2043"/>
    <cellStyle name="CurrencyA 2 5 2 2" xfId="8154"/>
    <cellStyle name="CurrencyA 2 5 2 2 2" xfId="22973"/>
    <cellStyle name="CurrencyA 2 5 2 2 3" xfId="24339"/>
    <cellStyle name="CurrencyA 2 5 2 3" xfId="17306"/>
    <cellStyle name="CurrencyA 2 5 2 4" xfId="30778"/>
    <cellStyle name="CurrencyA 2 5 3" xfId="2044"/>
    <cellStyle name="CurrencyA 2 5 3 2" xfId="8153"/>
    <cellStyle name="CurrencyA 2 5 3 2 2" xfId="22972"/>
    <cellStyle name="CurrencyA 2 5 3 2 3" xfId="24763"/>
    <cellStyle name="CurrencyA 2 5 3 3" xfId="17307"/>
    <cellStyle name="CurrencyA 2 5 3 4" xfId="24225"/>
    <cellStyle name="CurrencyA 2 5 4" xfId="8155"/>
    <cellStyle name="CurrencyA 2 5 4 2" xfId="22974"/>
    <cellStyle name="CurrencyA 2 5 4 3" xfId="31156"/>
    <cellStyle name="CurrencyA 2 5 5" xfId="17305"/>
    <cellStyle name="CurrencyA 2 5 6" xfId="24224"/>
    <cellStyle name="CurrencyA 2 6" xfId="2045"/>
    <cellStyle name="CurrencyA 2 6 2" xfId="2046"/>
    <cellStyle name="CurrencyA 2 6 2 2" xfId="8151"/>
    <cellStyle name="CurrencyA 2 6 2 2 2" xfId="22970"/>
    <cellStyle name="CurrencyA 2 6 2 2 3" xfId="24345"/>
    <cellStyle name="CurrencyA 2 6 2 3" xfId="17309"/>
    <cellStyle name="CurrencyA 2 6 2 4" xfId="33074"/>
    <cellStyle name="CurrencyA 2 6 3" xfId="2047"/>
    <cellStyle name="CurrencyA 2 6 3 2" xfId="8150"/>
    <cellStyle name="CurrencyA 2 6 3 2 2" xfId="22969"/>
    <cellStyle name="CurrencyA 2 6 3 2 3" xfId="24762"/>
    <cellStyle name="CurrencyA 2 6 3 3" xfId="17310"/>
    <cellStyle name="CurrencyA 2 6 3 4" xfId="31846"/>
    <cellStyle name="CurrencyA 2 6 4" xfId="8152"/>
    <cellStyle name="CurrencyA 2 6 4 2" xfId="22971"/>
    <cellStyle name="CurrencyA 2 6 4 3" xfId="30310"/>
    <cellStyle name="CurrencyA 2 6 5" xfId="17308"/>
    <cellStyle name="CurrencyA 2 6 6" xfId="31842"/>
    <cellStyle name="CurrencyA 2 7" xfId="2048"/>
    <cellStyle name="CurrencyA 2 7 2" xfId="8149"/>
    <cellStyle name="CurrencyA 2 7 2 2" xfId="22968"/>
    <cellStyle name="CurrencyA 2 7 2 3" xfId="24761"/>
    <cellStyle name="CurrencyA 2 7 3" xfId="17311"/>
    <cellStyle name="CurrencyA 2 7 4" xfId="30777"/>
    <cellStyle name="CurrencyA 2 8" xfId="2049"/>
    <cellStyle name="CurrencyA 2 8 2" xfId="8148"/>
    <cellStyle name="CurrencyA 2 8 2 2" xfId="22967"/>
    <cellStyle name="CurrencyA 2 8 2 3" xfId="24335"/>
    <cellStyle name="CurrencyA 2 8 3" xfId="17312"/>
    <cellStyle name="CurrencyA 2 8 4" xfId="31844"/>
    <cellStyle name="CurrencyA 2 9" xfId="8213"/>
    <cellStyle name="CurrencyA 2 9 2" xfId="23032"/>
    <cellStyle name="CurrencyA 2 9 3" xfId="31147"/>
    <cellStyle name="CurrencyA 3" xfId="2050"/>
    <cellStyle name="CurrencyA 3 10" xfId="8147"/>
    <cellStyle name="CurrencyA 3 10 2" xfId="22966"/>
    <cellStyle name="CurrencyA 3 10 3" xfId="31160"/>
    <cellStyle name="CurrencyA 3 11" xfId="17313"/>
    <cellStyle name="CurrencyA 3 12" xfId="24218"/>
    <cellStyle name="CurrencyA 3 2" xfId="2051"/>
    <cellStyle name="CurrencyA 3 2 10" xfId="17314"/>
    <cellStyle name="CurrencyA 3 2 11" xfId="30776"/>
    <cellStyle name="CurrencyA 3 2 2" xfId="2052"/>
    <cellStyle name="CurrencyA 3 2 2 2" xfId="2053"/>
    <cellStyle name="CurrencyA 3 2 2 2 2" xfId="8144"/>
    <cellStyle name="CurrencyA 3 2 2 2 2 2" xfId="22963"/>
    <cellStyle name="CurrencyA 3 2 2 2 2 3" xfId="31623"/>
    <cellStyle name="CurrencyA 3 2 2 2 3" xfId="17316"/>
    <cellStyle name="CurrencyA 3 2 2 2 4" xfId="31845"/>
    <cellStyle name="CurrencyA 3 2 2 3" xfId="2054"/>
    <cellStyle name="CurrencyA 3 2 2 3 2" xfId="8143"/>
    <cellStyle name="CurrencyA 3 2 2 3 2 2" xfId="22962"/>
    <cellStyle name="CurrencyA 3 2 2 3 2 3" xfId="17069"/>
    <cellStyle name="CurrencyA 3 2 2 3 3" xfId="17317"/>
    <cellStyle name="CurrencyA 3 2 2 3 4" xfId="24227"/>
    <cellStyle name="CurrencyA 3 2 2 4" xfId="8145"/>
    <cellStyle name="CurrencyA 3 2 2 4 2" xfId="22964"/>
    <cellStyle name="CurrencyA 3 2 2 4 3" xfId="30876"/>
    <cellStyle name="CurrencyA 3 2 2 5" xfId="17315"/>
    <cellStyle name="CurrencyA 3 2 2 6" xfId="33070"/>
    <cellStyle name="CurrencyA 3 2 3" xfId="2055"/>
    <cellStyle name="CurrencyA 3 2 3 2" xfId="2056"/>
    <cellStyle name="CurrencyA 3 2 3 2 2" xfId="8141"/>
    <cellStyle name="CurrencyA 3 2 3 2 2 2" xfId="22960"/>
    <cellStyle name="CurrencyA 3 2 3 2 2 3" xfId="31159"/>
    <cellStyle name="CurrencyA 3 2 3 2 3" xfId="17319"/>
    <cellStyle name="CurrencyA 3 2 3 2 4" xfId="33680"/>
    <cellStyle name="CurrencyA 3 2 3 3" xfId="2057"/>
    <cellStyle name="CurrencyA 3 2 3 3 2" xfId="8140"/>
    <cellStyle name="CurrencyA 3 2 3 3 2 2" xfId="22959"/>
    <cellStyle name="CurrencyA 3 2 3 3 2 3" xfId="30309"/>
    <cellStyle name="CurrencyA 3 2 3 3 3" xfId="17320"/>
    <cellStyle name="CurrencyA 3 2 3 3 4" xfId="29995"/>
    <cellStyle name="CurrencyA 3 2 3 4" xfId="8142"/>
    <cellStyle name="CurrencyA 3 2 3 4 2" xfId="22961"/>
    <cellStyle name="CurrencyA 3 2 3 4 3" xfId="24336"/>
    <cellStyle name="CurrencyA 3 2 3 5" xfId="17318"/>
    <cellStyle name="CurrencyA 3 2 3 6" xfId="33072"/>
    <cellStyle name="CurrencyA 3 2 4" xfId="2058"/>
    <cellStyle name="CurrencyA 3 2 4 2" xfId="2059"/>
    <cellStyle name="CurrencyA 3 2 4 2 2" xfId="8138"/>
    <cellStyle name="CurrencyA 3 2 4 2 2 2" xfId="22957"/>
    <cellStyle name="CurrencyA 3 2 4 2 2 3" xfId="24760"/>
    <cellStyle name="CurrencyA 3 2 4 2 3" xfId="17322"/>
    <cellStyle name="CurrencyA 3 2 4 2 4" xfId="24226"/>
    <cellStyle name="CurrencyA 3 2 4 3" xfId="2060"/>
    <cellStyle name="CurrencyA 3 2 4 3 2" xfId="8137"/>
    <cellStyle name="CurrencyA 3 2 4 3 2 2" xfId="22956"/>
    <cellStyle name="CurrencyA 3 2 4 3 2 3" xfId="31162"/>
    <cellStyle name="CurrencyA 3 2 4 3 3" xfId="17323"/>
    <cellStyle name="CurrencyA 3 2 4 3 4" xfId="30169"/>
    <cellStyle name="CurrencyA 3 2 4 4" xfId="8139"/>
    <cellStyle name="CurrencyA 3 2 4 4 2" xfId="22958"/>
    <cellStyle name="CurrencyA 3 2 4 4 3" xfId="20447"/>
    <cellStyle name="CurrencyA 3 2 4 5" xfId="17321"/>
    <cellStyle name="CurrencyA 3 2 4 6" xfId="30775"/>
    <cellStyle name="CurrencyA 3 2 5" xfId="2061"/>
    <cellStyle name="CurrencyA 3 2 5 2" xfId="2062"/>
    <cellStyle name="CurrencyA 3 2 5 2 2" xfId="8135"/>
    <cellStyle name="CurrencyA 3 2 5 2 2 2" xfId="22954"/>
    <cellStyle name="CurrencyA 3 2 5 2 2 3" xfId="24759"/>
    <cellStyle name="CurrencyA 3 2 5 2 3" xfId="17325"/>
    <cellStyle name="CurrencyA 3 2 5 2 4" xfId="31849"/>
    <cellStyle name="CurrencyA 3 2 5 3" xfId="2063"/>
    <cellStyle name="CurrencyA 3 2 5 3 2" xfId="8134"/>
    <cellStyle name="CurrencyA 3 2 5 3 2 2" xfId="22953"/>
    <cellStyle name="CurrencyA 3 2 5 3 2 3" xfId="30308"/>
    <cellStyle name="CurrencyA 3 2 5 3 3" xfId="17326"/>
    <cellStyle name="CurrencyA 3 2 5 3 4" xfId="20285"/>
    <cellStyle name="CurrencyA 3 2 5 4" xfId="8136"/>
    <cellStyle name="CurrencyA 3 2 5 4 2" xfId="22955"/>
    <cellStyle name="CurrencyA 3 2 5 4 3" xfId="24332"/>
    <cellStyle name="CurrencyA 3 2 5 5" xfId="17324"/>
    <cellStyle name="CurrencyA 3 2 5 6" xfId="34433"/>
    <cellStyle name="CurrencyA 3 2 6" xfId="2064"/>
    <cellStyle name="CurrencyA 3 2 6 2" xfId="2065"/>
    <cellStyle name="CurrencyA 3 2 6 2 2" xfId="8132"/>
    <cellStyle name="CurrencyA 3 2 6 2 2 2" xfId="22951"/>
    <cellStyle name="CurrencyA 3 2 6 2 2 3" xfId="31163"/>
    <cellStyle name="CurrencyA 3 2 6 2 3" xfId="17328"/>
    <cellStyle name="CurrencyA 3 2 6 2 4" xfId="32005"/>
    <cellStyle name="CurrencyA 3 2 6 3" xfId="2066"/>
    <cellStyle name="CurrencyA 3 2 6 3 2" xfId="8131"/>
    <cellStyle name="CurrencyA 3 2 6 3 2 2" xfId="22950"/>
    <cellStyle name="CurrencyA 3 2 6 3 2 3" xfId="24758"/>
    <cellStyle name="CurrencyA 3 2 6 3 3" xfId="17329"/>
    <cellStyle name="CurrencyA 3 2 6 3 4" xfId="33071"/>
    <cellStyle name="CurrencyA 3 2 6 4" xfId="8133"/>
    <cellStyle name="CurrencyA 3 2 6 4 2" xfId="22952"/>
    <cellStyle name="CurrencyA 3 2 6 4 3" xfId="30875"/>
    <cellStyle name="CurrencyA 3 2 6 5" xfId="17327"/>
    <cellStyle name="CurrencyA 3 2 6 6" xfId="33677"/>
    <cellStyle name="CurrencyA 3 2 7" xfId="2067"/>
    <cellStyle name="CurrencyA 3 2 7 2" xfId="8130"/>
    <cellStyle name="CurrencyA 3 2 7 2 2" xfId="22949"/>
    <cellStyle name="CurrencyA 3 2 7 2 3" xfId="24333"/>
    <cellStyle name="CurrencyA 3 2 7 3" xfId="17330"/>
    <cellStyle name="CurrencyA 3 2 7 4" xfId="33679"/>
    <cellStyle name="CurrencyA 3 2 8" xfId="2068"/>
    <cellStyle name="CurrencyA 3 2 8 2" xfId="8129"/>
    <cellStyle name="CurrencyA 3 2 8 2 2" xfId="22948"/>
    <cellStyle name="CurrencyA 3 2 8 2 3" xfId="24757"/>
    <cellStyle name="CurrencyA 3 2 8 3" xfId="17331"/>
    <cellStyle name="CurrencyA 3 2 8 4" xfId="29994"/>
    <cellStyle name="CurrencyA 3 2 9" xfId="8146"/>
    <cellStyle name="CurrencyA 3 2 9 2" xfId="22965"/>
    <cellStyle name="CurrencyA 3 2 9 3" xfId="30874"/>
    <cellStyle name="CurrencyA 3 3" xfId="2069"/>
    <cellStyle name="CurrencyA 3 3 2" xfId="2070"/>
    <cellStyle name="CurrencyA 3 3 2 2" xfId="8127"/>
    <cellStyle name="CurrencyA 3 3 2 2 2" xfId="22946"/>
    <cellStyle name="CurrencyA 3 3 2 2 3" xfId="24331"/>
    <cellStyle name="CurrencyA 3 3 2 3" xfId="17333"/>
    <cellStyle name="CurrencyA 3 3 2 4" xfId="31847"/>
    <cellStyle name="CurrencyA 3 3 3" xfId="2071"/>
    <cellStyle name="CurrencyA 3 3 3 2" xfId="8126"/>
    <cellStyle name="CurrencyA 3 3 3 2 2" xfId="22945"/>
    <cellStyle name="CurrencyA 3 3 3 2 3" xfId="24756"/>
    <cellStyle name="CurrencyA 3 3 3 3" xfId="17334"/>
    <cellStyle name="CurrencyA 3 3 3 4" xfId="30171"/>
    <cellStyle name="CurrencyA 3 3 4" xfId="8128"/>
    <cellStyle name="CurrencyA 3 3 4 2" xfId="22947"/>
    <cellStyle name="CurrencyA 3 3 4 3" xfId="30307"/>
    <cellStyle name="CurrencyA 3 3 5" xfId="17332"/>
    <cellStyle name="CurrencyA 3 3 6" xfId="29993"/>
    <cellStyle name="CurrencyA 3 4" xfId="2072"/>
    <cellStyle name="CurrencyA 3 4 2" xfId="2073"/>
    <cellStyle name="CurrencyA 3 4 2 2" xfId="8124"/>
    <cellStyle name="CurrencyA 3 4 2 2 2" xfId="22943"/>
    <cellStyle name="CurrencyA 3 4 2 2 3" xfId="18158"/>
    <cellStyle name="CurrencyA 3 4 2 3" xfId="17336"/>
    <cellStyle name="CurrencyA 3 4 2 4" xfId="34435"/>
    <cellStyle name="CurrencyA 3 4 3" xfId="2074"/>
    <cellStyle name="CurrencyA 3 4 3 2" xfId="8123"/>
    <cellStyle name="CurrencyA 3 4 3 2 2" xfId="22942"/>
    <cellStyle name="CurrencyA 3 4 3 2 3" xfId="24755"/>
    <cellStyle name="CurrencyA 3 4 3 3" xfId="17337"/>
    <cellStyle name="CurrencyA 3 4 3 4" xfId="30774"/>
    <cellStyle name="CurrencyA 3 4 4" xfId="8125"/>
    <cellStyle name="CurrencyA 3 4 4 2" xfId="22944"/>
    <cellStyle name="CurrencyA 3 4 4 3" xfId="31166"/>
    <cellStyle name="CurrencyA 3 4 5" xfId="17335"/>
    <cellStyle name="CurrencyA 3 4 6" xfId="33678"/>
    <cellStyle name="CurrencyA 3 5" xfId="2075"/>
    <cellStyle name="CurrencyA 3 5 2" xfId="2076"/>
    <cellStyle name="CurrencyA 3 5 2 2" xfId="8121"/>
    <cellStyle name="CurrencyA 3 5 2 2 2" xfId="22940"/>
    <cellStyle name="CurrencyA 3 5 2 2 3" xfId="30877"/>
    <cellStyle name="CurrencyA 3 5 2 3" xfId="17339"/>
    <cellStyle name="CurrencyA 3 5 2 4" xfId="29992"/>
    <cellStyle name="CurrencyA 3 5 3" xfId="2077"/>
    <cellStyle name="CurrencyA 3 5 3 2" xfId="8120"/>
    <cellStyle name="CurrencyA 3 5 3 2 2" xfId="22939"/>
    <cellStyle name="CurrencyA 3 5 3 2 3" xfId="31167"/>
    <cellStyle name="CurrencyA 3 5 3 3" xfId="17340"/>
    <cellStyle name="CurrencyA 3 5 3 4" xfId="34436"/>
    <cellStyle name="CurrencyA 3 5 4" xfId="8122"/>
    <cellStyle name="CurrencyA 3 5 4 2" xfId="22941"/>
    <cellStyle name="CurrencyA 3 5 4 3" xfId="30306"/>
    <cellStyle name="CurrencyA 3 5 5" xfId="17338"/>
    <cellStyle name="CurrencyA 3 5 6" xfId="30170"/>
    <cellStyle name="CurrencyA 3 6" xfId="2078"/>
    <cellStyle name="CurrencyA 3 6 2" xfId="2079"/>
    <cellStyle name="CurrencyA 3 6 2 2" xfId="8118"/>
    <cellStyle name="CurrencyA 3 6 2 2 2" xfId="22937"/>
    <cellStyle name="CurrencyA 3 6 2 2 3" xfId="31165"/>
    <cellStyle name="CurrencyA 3 6 2 3" xfId="17342"/>
    <cellStyle name="CurrencyA 3 6 2 4" xfId="33962"/>
    <cellStyle name="CurrencyA 3 6 3" xfId="2080"/>
    <cellStyle name="CurrencyA 3 6 3 2" xfId="8117"/>
    <cellStyle name="CurrencyA 3 6 3 2 2" xfId="22936"/>
    <cellStyle name="CurrencyA 3 6 3 2 3" xfId="24330"/>
    <cellStyle name="CurrencyA 3 6 3 3" xfId="17343"/>
    <cellStyle name="CurrencyA 3 6 3 4" xfId="33674"/>
    <cellStyle name="CurrencyA 3 6 4" xfId="8119"/>
    <cellStyle name="CurrencyA 3 6 4 2" xfId="22938"/>
    <cellStyle name="CurrencyA 3 6 4 3" xfId="18157"/>
    <cellStyle name="CurrencyA 3 6 5" xfId="17341"/>
    <cellStyle name="CurrencyA 3 6 6" xfId="30773"/>
    <cellStyle name="CurrencyA 3 7" xfId="2081"/>
    <cellStyle name="CurrencyA 3 7 2" xfId="2082"/>
    <cellStyle name="CurrencyA 3 7 2 2" xfId="8115"/>
    <cellStyle name="CurrencyA 3 7 2 2 2" xfId="22934"/>
    <cellStyle name="CurrencyA 3 7 2 2 3" xfId="25618"/>
    <cellStyle name="CurrencyA 3 7 2 3" xfId="17345"/>
    <cellStyle name="CurrencyA 3 7 2 4" xfId="24228"/>
    <cellStyle name="CurrencyA 3 7 3" xfId="2083"/>
    <cellStyle name="CurrencyA 3 7 3 2" xfId="8114"/>
    <cellStyle name="CurrencyA 3 7 3 2 2" xfId="22933"/>
    <cellStyle name="CurrencyA 3 7 3 2 3" xfId="31169"/>
    <cellStyle name="CurrencyA 3 7 3 3" xfId="17346"/>
    <cellStyle name="CurrencyA 3 7 3 4" xfId="33676"/>
    <cellStyle name="CurrencyA 3 7 4" xfId="8116"/>
    <cellStyle name="CurrencyA 3 7 4 2" xfId="22935"/>
    <cellStyle name="CurrencyA 3 7 4 3" xfId="24754"/>
    <cellStyle name="CurrencyA 3 7 5" xfId="17344"/>
    <cellStyle name="CurrencyA 3 7 6" xfId="34434"/>
    <cellStyle name="CurrencyA 3 8" xfId="2084"/>
    <cellStyle name="CurrencyA 3 8 2" xfId="8113"/>
    <cellStyle name="CurrencyA 3 8 2 2" xfId="22932"/>
    <cellStyle name="CurrencyA 3 8 2 3" xfId="30305"/>
    <cellStyle name="CurrencyA 3 8 3" xfId="17347"/>
    <cellStyle name="CurrencyA 3 8 4" xfId="33880"/>
    <cellStyle name="CurrencyA 3 9" xfId="2085"/>
    <cellStyle name="CurrencyA 3 9 2" xfId="8112"/>
    <cellStyle name="CurrencyA 3 9 2 2" xfId="22931"/>
    <cellStyle name="CurrencyA 3 9 2 3" xfId="19734"/>
    <cellStyle name="CurrencyA 3 9 3" xfId="17348"/>
    <cellStyle name="CurrencyA 3 9 4" xfId="29991"/>
    <cellStyle name="CurrencyA 4" xfId="2086"/>
    <cellStyle name="CurrencyA 4 10" xfId="17349"/>
    <cellStyle name="CurrencyA 4 11" xfId="42970"/>
    <cellStyle name="CurrencyA 4 2" xfId="2087"/>
    <cellStyle name="CurrencyA 4 2 2" xfId="2088"/>
    <cellStyle name="CurrencyA 4 2 2 2" xfId="8109"/>
    <cellStyle name="CurrencyA 4 2 2 2 2" xfId="22928"/>
    <cellStyle name="CurrencyA 4 2 2 2 3" xfId="31170"/>
    <cellStyle name="CurrencyA 4 2 2 3" xfId="17351"/>
    <cellStyle name="CurrencyA 4 2 2 4" xfId="33067"/>
    <cellStyle name="CurrencyA 4 2 3" xfId="2089"/>
    <cellStyle name="CurrencyA 4 2 3 2" xfId="8108"/>
    <cellStyle name="CurrencyA 4 2 3 2 2" xfId="22927"/>
    <cellStyle name="CurrencyA 4 2 3 2 3" xfId="31168"/>
    <cellStyle name="CurrencyA 4 2 3 3" xfId="17352"/>
    <cellStyle name="CurrencyA 4 2 3 4" xfId="31848"/>
    <cellStyle name="CurrencyA 4 2 4" xfId="8110"/>
    <cellStyle name="CurrencyA 4 2 4 2" xfId="22929"/>
    <cellStyle name="CurrencyA 4 2 4 3" xfId="24334"/>
    <cellStyle name="CurrencyA 4 2 5" xfId="17350"/>
    <cellStyle name="CurrencyA 4 2 6" xfId="33050"/>
    <cellStyle name="CurrencyA 4 3" xfId="2090"/>
    <cellStyle name="CurrencyA 4 3 2" xfId="2091"/>
    <cellStyle name="CurrencyA 4 3 2 2" xfId="8106"/>
    <cellStyle name="CurrencyA 4 3 2 2 2" xfId="22925"/>
    <cellStyle name="CurrencyA 4 3 2 2 3" xfId="19733"/>
    <cellStyle name="CurrencyA 4 3 2 3" xfId="17354"/>
    <cellStyle name="CurrencyA 4 3 2 4" xfId="24230"/>
    <cellStyle name="CurrencyA 4 3 3" xfId="2092"/>
    <cellStyle name="CurrencyA 4 3 3 2" xfId="8105"/>
    <cellStyle name="CurrencyA 4 3 3 2 2" xfId="22924"/>
    <cellStyle name="CurrencyA 4 3 3 2 3" xfId="30879"/>
    <cellStyle name="CurrencyA 4 3 3 3" xfId="17355"/>
    <cellStyle name="CurrencyA 4 3 3 4" xfId="24229"/>
    <cellStyle name="CurrencyA 4 3 4" xfId="8107"/>
    <cellStyle name="CurrencyA 4 3 4 2" xfId="22926"/>
    <cellStyle name="CurrencyA 4 3 4 3" xfId="30881"/>
    <cellStyle name="CurrencyA 4 3 5" xfId="17353"/>
    <cellStyle name="CurrencyA 4 3 6" xfId="33069"/>
    <cellStyle name="CurrencyA 4 4" xfId="2093"/>
    <cellStyle name="CurrencyA 4 4 2" xfId="2094"/>
    <cellStyle name="CurrencyA 4 4 2 2" xfId="8103"/>
    <cellStyle name="CurrencyA 4 4 2 2 2" xfId="22922"/>
    <cellStyle name="CurrencyA 4 4 2 2 3" xfId="24753"/>
    <cellStyle name="CurrencyA 4 4 2 3" xfId="17357"/>
    <cellStyle name="CurrencyA 4 4 2 4" xfId="30173"/>
    <cellStyle name="CurrencyA 4 4 3" xfId="2095"/>
    <cellStyle name="CurrencyA 4 4 3 2" xfId="8102"/>
    <cellStyle name="CurrencyA 4 4 3 2 2" xfId="22921"/>
    <cellStyle name="CurrencyA 4 4 3 2 3" xfId="31172"/>
    <cellStyle name="CurrencyA 4 4 3 3" xfId="17358"/>
    <cellStyle name="CurrencyA 4 4 3 4" xfId="33675"/>
    <cellStyle name="CurrencyA 4 4 4" xfId="8104"/>
    <cellStyle name="CurrencyA 4 4 4 2" xfId="22923"/>
    <cellStyle name="CurrencyA 4 4 4 3" xfId="24343"/>
    <cellStyle name="CurrencyA 4 4 5" xfId="17356"/>
    <cellStyle name="CurrencyA 4 4 6" xfId="24231"/>
    <cellStyle name="CurrencyA 4 5" xfId="2096"/>
    <cellStyle name="CurrencyA 4 5 2" xfId="2097"/>
    <cellStyle name="CurrencyA 4 5 2 2" xfId="8100"/>
    <cellStyle name="CurrencyA 4 5 2 2 2" xfId="22919"/>
    <cellStyle name="CurrencyA 4 5 2 2 3" xfId="24752"/>
    <cellStyle name="CurrencyA 4 5 2 3" xfId="17360"/>
    <cellStyle name="CurrencyA 4 5 2 4" xfId="30772"/>
    <cellStyle name="CurrencyA 4 5 3" xfId="2098"/>
    <cellStyle name="CurrencyA 4 5 3 2" xfId="8099"/>
    <cellStyle name="CurrencyA 4 5 3 2 2" xfId="22918"/>
    <cellStyle name="CurrencyA 4 5 3 2 3" xfId="18154"/>
    <cellStyle name="CurrencyA 4 5 3 3" xfId="17361"/>
    <cellStyle name="CurrencyA 4 5 3 4" xfId="30172"/>
    <cellStyle name="CurrencyA 4 5 4" xfId="8101"/>
    <cellStyle name="CurrencyA 4 5 4 2" xfId="22920"/>
    <cellStyle name="CurrencyA 4 5 4 3" xfId="30304"/>
    <cellStyle name="CurrencyA 4 5 5" xfId="17359"/>
    <cellStyle name="CurrencyA 4 5 6" xfId="34438"/>
    <cellStyle name="CurrencyA 4 6" xfId="2099"/>
    <cellStyle name="CurrencyA 4 6 2" xfId="2100"/>
    <cellStyle name="CurrencyA 4 6 2 2" xfId="8097"/>
    <cellStyle name="CurrencyA 4 6 2 2 2" xfId="22916"/>
    <cellStyle name="CurrencyA 4 6 2 2 3" xfId="31173"/>
    <cellStyle name="CurrencyA 4 6 2 3" xfId="17363"/>
    <cellStyle name="CurrencyA 4 6 2 4" xfId="34439"/>
    <cellStyle name="CurrencyA 4 6 3" xfId="2101"/>
    <cellStyle name="CurrencyA 4 6 3 2" xfId="8096"/>
    <cellStyle name="CurrencyA 4 6 3 2 2" xfId="22915"/>
    <cellStyle name="CurrencyA 4 6 3 2 3" xfId="31171"/>
    <cellStyle name="CurrencyA 4 6 3 3" xfId="17364"/>
    <cellStyle name="CurrencyA 4 6 3 4" xfId="33068"/>
    <cellStyle name="CurrencyA 4 6 4" xfId="8098"/>
    <cellStyle name="CurrencyA 4 6 4 2" xfId="22917"/>
    <cellStyle name="CurrencyA 4 6 4 3" xfId="20277"/>
    <cellStyle name="CurrencyA 4 6 5" xfId="17362"/>
    <cellStyle name="CurrencyA 4 6 6" xfId="29990"/>
    <cellStyle name="CurrencyA 4 7" xfId="2102"/>
    <cellStyle name="CurrencyA 4 7 2" xfId="8095"/>
    <cellStyle name="CurrencyA 4 7 2 2" xfId="22914"/>
    <cellStyle name="CurrencyA 4 7 2 3" xfId="30880"/>
    <cellStyle name="CurrencyA 4 7 3" xfId="17365"/>
    <cellStyle name="CurrencyA 4 7 4" xfId="31867"/>
    <cellStyle name="CurrencyA 4 8" xfId="2103"/>
    <cellStyle name="CurrencyA 4 8 2" xfId="8094"/>
    <cellStyle name="CurrencyA 4 8 2 2" xfId="22913"/>
    <cellStyle name="CurrencyA 4 8 2 3" xfId="24751"/>
    <cellStyle name="CurrencyA 4 8 3" xfId="17366"/>
    <cellStyle name="CurrencyA 4 8 4" xfId="30771"/>
    <cellStyle name="CurrencyA 4 9" xfId="8111"/>
    <cellStyle name="CurrencyA 4 9 2" xfId="22930"/>
    <cellStyle name="CurrencyA 4 9 3" xfId="18156"/>
    <cellStyle name="CurrencyA 5" xfId="2104"/>
    <cellStyle name="CurrencyA 5 2" xfId="2105"/>
    <cellStyle name="CurrencyA 5 2 2" xfId="8092"/>
    <cellStyle name="CurrencyA 5 2 2 2" xfId="22911"/>
    <cellStyle name="CurrencyA 5 2 2 3" xfId="20702"/>
    <cellStyle name="CurrencyA 5 2 3" xfId="17368"/>
    <cellStyle name="CurrencyA 5 2 4" xfId="30770"/>
    <cellStyle name="CurrencyA 5 3" xfId="2106"/>
    <cellStyle name="CurrencyA 5 3 2" xfId="8091"/>
    <cellStyle name="CurrencyA 5 3 2 2" xfId="22910"/>
    <cellStyle name="CurrencyA 5 3 2 3" xfId="24750"/>
    <cellStyle name="CurrencyA 5 3 3" xfId="17369"/>
    <cellStyle name="CurrencyA 5 3 4" xfId="33049"/>
    <cellStyle name="CurrencyA 5 4" xfId="8093"/>
    <cellStyle name="CurrencyA 5 4 2" xfId="22912"/>
    <cellStyle name="CurrencyA 5 4 3" xfId="30303"/>
    <cellStyle name="CurrencyA 5 5" xfId="17367"/>
    <cellStyle name="CurrencyA 5 6" xfId="31850"/>
    <cellStyle name="CurrencyA 6" xfId="2107"/>
    <cellStyle name="CurrencyA 6 2" xfId="2108"/>
    <cellStyle name="CurrencyA 6 2 2" xfId="8089"/>
    <cellStyle name="CurrencyA 6 2 2 2" xfId="22908"/>
    <cellStyle name="CurrencyA 6 2 2 3" xfId="30302"/>
    <cellStyle name="CurrencyA 6 2 3" xfId="17371"/>
    <cellStyle name="CurrencyA 6 2 4" xfId="24233"/>
    <cellStyle name="CurrencyA 6 3" xfId="2109"/>
    <cellStyle name="CurrencyA 6 3 2" xfId="8088"/>
    <cellStyle name="CurrencyA 6 3 2 2" xfId="22907"/>
    <cellStyle name="CurrencyA 6 3 2 3" xfId="24749"/>
    <cellStyle name="CurrencyA 6 3 3" xfId="17372"/>
    <cellStyle name="CurrencyA 6 3 4" xfId="30769"/>
    <cellStyle name="CurrencyA 6 4" xfId="8090"/>
    <cellStyle name="CurrencyA 6 4 2" xfId="22909"/>
    <cellStyle name="CurrencyA 6 4 3" xfId="31175"/>
    <cellStyle name="CurrencyA 6 5" xfId="17370"/>
    <cellStyle name="CurrencyA 6 6" xfId="33066"/>
    <cellStyle name="CurrencyA 7" xfId="2110"/>
    <cellStyle name="CurrencyA 7 2" xfId="2111"/>
    <cellStyle name="CurrencyA 7 2 2" xfId="8086"/>
    <cellStyle name="CurrencyA 7 2 2 2" xfId="22905"/>
    <cellStyle name="CurrencyA 7 2 2 3" xfId="20244"/>
    <cellStyle name="CurrencyA 7 2 3" xfId="17374"/>
    <cellStyle name="CurrencyA 7 2 4" xfId="31851"/>
    <cellStyle name="CurrencyA 7 3" xfId="2112"/>
    <cellStyle name="CurrencyA 7 3 2" xfId="8085"/>
    <cellStyle name="CurrencyA 7 3 2 2" xfId="22904"/>
    <cellStyle name="CurrencyA 7 3 2 3" xfId="31176"/>
    <cellStyle name="CurrencyA 7 3 3" xfId="17375"/>
    <cellStyle name="CurrencyA 7 3 4" xfId="33065"/>
    <cellStyle name="CurrencyA 7 4" xfId="8087"/>
    <cellStyle name="CurrencyA 7 4 2" xfId="22906"/>
    <cellStyle name="CurrencyA 7 4 3" xfId="18153"/>
    <cellStyle name="CurrencyA 7 5" xfId="17373"/>
    <cellStyle name="CurrencyA 7 6" xfId="31854"/>
    <cellStyle name="CurrencyA 8" xfId="2113"/>
    <cellStyle name="CurrencyA 8 2" xfId="8084"/>
    <cellStyle name="CurrencyA 8 2 2" xfId="22903"/>
    <cellStyle name="CurrencyA 8 2 3" xfId="18155"/>
    <cellStyle name="CurrencyA 8 3" xfId="17376"/>
    <cellStyle name="CurrencyA 8 4" xfId="30768"/>
    <cellStyle name="CurrencyA 9" xfId="2114"/>
    <cellStyle name="CurrencyA 9 2" xfId="8083"/>
    <cellStyle name="CurrencyA 9 2 2" xfId="22902"/>
    <cellStyle name="CurrencyA 9 2 3" xfId="31174"/>
    <cellStyle name="CurrencyA 9 3" xfId="17377"/>
    <cellStyle name="CurrencyA 9 4" xfId="24234"/>
    <cellStyle name="CurrencyC" xfId="2115"/>
    <cellStyle name="CurrencyC 10" xfId="8082"/>
    <cellStyle name="CurrencyC 10 2" xfId="22901"/>
    <cellStyle name="CurrencyC 10 3" xfId="30884"/>
    <cellStyle name="CurrencyC 11" xfId="17378"/>
    <cellStyle name="CurrencyC 12" xfId="33062"/>
    <cellStyle name="CurrencyC 2" xfId="2116"/>
    <cellStyle name="CurrencyC 2 10" xfId="17379"/>
    <cellStyle name="CurrencyC 2 11" xfId="31853"/>
    <cellStyle name="CurrencyC 2 2" xfId="2117"/>
    <cellStyle name="CurrencyC 2 2 10" xfId="8080"/>
    <cellStyle name="CurrencyC 2 2 10 2" xfId="22899"/>
    <cellStyle name="CurrencyC 2 2 10 3" xfId="40368"/>
    <cellStyle name="CurrencyC 2 2 11" xfId="17380"/>
    <cellStyle name="CurrencyC 2 2 12" xfId="31852"/>
    <cellStyle name="CurrencyC 2 2 2" xfId="2118"/>
    <cellStyle name="CurrencyC 2 2 2 10" xfId="17381"/>
    <cellStyle name="CurrencyC 2 2 2 11" xfId="33064"/>
    <cellStyle name="CurrencyC 2 2 2 2" xfId="2119"/>
    <cellStyle name="CurrencyC 2 2 2 2 2" xfId="2120"/>
    <cellStyle name="CurrencyC 2 2 2 2 2 2" xfId="8077"/>
    <cellStyle name="CurrencyC 2 2 2 2 2 2 2" xfId="22896"/>
    <cellStyle name="CurrencyC 2 2 2 2 2 2 3" xfId="24748"/>
    <cellStyle name="CurrencyC 2 2 2 2 2 3" xfId="17383"/>
    <cellStyle name="CurrencyC 2 2 2 2 2 4" xfId="24235"/>
    <cellStyle name="CurrencyC 2 2 2 2 3" xfId="2121"/>
    <cellStyle name="CurrencyC 2 2 2 2 3 2" xfId="8076"/>
    <cellStyle name="CurrencyC 2 2 2 2 3 2 2" xfId="22895"/>
    <cellStyle name="CurrencyC 2 2 2 2 3 2 3" xfId="30301"/>
    <cellStyle name="CurrencyC 2 2 2 2 3 3" xfId="17384"/>
    <cellStyle name="CurrencyC 2 2 2 2 3 4" xfId="31857"/>
    <cellStyle name="CurrencyC 2 2 2 2 4" xfId="8078"/>
    <cellStyle name="CurrencyC 2 2 2 2 4 2" xfId="22897"/>
    <cellStyle name="CurrencyC 2 2 2 2 4 3" xfId="18151"/>
    <cellStyle name="CurrencyC 2 2 2 2 5" xfId="17382"/>
    <cellStyle name="CurrencyC 2 2 2 2 6" xfId="30767"/>
    <cellStyle name="CurrencyC 2 2 2 3" xfId="2122"/>
    <cellStyle name="CurrencyC 2 2 2 3 2" xfId="2123"/>
    <cellStyle name="CurrencyC 2 2 2 3 2 2" xfId="8074"/>
    <cellStyle name="CurrencyC 2 2 2 3 2 2 2" xfId="22893"/>
    <cellStyle name="CurrencyC 2 2 2 3 2 2 3" xfId="24747"/>
    <cellStyle name="CurrencyC 2 2 2 3 2 3" xfId="17386"/>
    <cellStyle name="CurrencyC 2 2 2 3 2 4" xfId="33671"/>
    <cellStyle name="CurrencyC 2 2 2 3 3" xfId="2124"/>
    <cellStyle name="CurrencyC 2 2 2 3 3 2" xfId="8073"/>
    <cellStyle name="CurrencyC 2 2 2 3 3 2 2" xfId="22892"/>
    <cellStyle name="CurrencyC 2 2 2 3 3 2 3" xfId="31178"/>
    <cellStyle name="CurrencyC 2 2 2 3 3 3" xfId="17387"/>
    <cellStyle name="CurrencyC 2 2 2 3 3 4" xfId="34437"/>
    <cellStyle name="CurrencyC 2 2 2 3 4" xfId="8075"/>
    <cellStyle name="CurrencyC 2 2 2 3 4 2" xfId="22894"/>
    <cellStyle name="CurrencyC 2 2 2 3 4 3" xfId="30882"/>
    <cellStyle name="CurrencyC 2 2 2 3 5" xfId="17385"/>
    <cellStyle name="CurrencyC 2 2 2 3 6" xfId="30174"/>
    <cellStyle name="CurrencyC 2 2 2 4" xfId="2125"/>
    <cellStyle name="CurrencyC 2 2 2 4 2" xfId="2126"/>
    <cellStyle name="CurrencyC 2 2 2 4 2 2" xfId="8071"/>
    <cellStyle name="CurrencyC 2 2 2 4 2 2 2" xfId="22890"/>
    <cellStyle name="CurrencyC 2 2 2 4 2 2 3" xfId="24746"/>
    <cellStyle name="CurrencyC 2 2 2 4 2 3" xfId="17389"/>
    <cellStyle name="CurrencyC 2 2 2 4 2 4" xfId="33673"/>
    <cellStyle name="CurrencyC 2 2 2 4 3" xfId="2127"/>
    <cellStyle name="CurrencyC 2 2 2 4 3 2" xfId="8070"/>
    <cellStyle name="CurrencyC 2 2 2 4 3 2 2" xfId="22889"/>
    <cellStyle name="CurrencyC 2 2 2 4 3 2 3" xfId="30883"/>
    <cellStyle name="CurrencyC 2 2 2 4 3 3" xfId="17390"/>
    <cellStyle name="CurrencyC 2 2 2 4 3 4" xfId="29989"/>
    <cellStyle name="CurrencyC 2 2 2 4 4" xfId="8072"/>
    <cellStyle name="CurrencyC 2 2 2 4 4 2" xfId="22891"/>
    <cellStyle name="CurrencyC 2 2 2 4 4 3" xfId="18152"/>
    <cellStyle name="CurrencyC 2 2 2 4 5" xfId="17388"/>
    <cellStyle name="CurrencyC 2 2 2 4 6" xfId="33063"/>
    <cellStyle name="CurrencyC 2 2 2 5" xfId="2128"/>
    <cellStyle name="CurrencyC 2 2 2 5 2" xfId="2129"/>
    <cellStyle name="CurrencyC 2 2 2 5 2 2" xfId="8068"/>
    <cellStyle name="CurrencyC 2 2 2 5 2 2 2" xfId="22887"/>
    <cellStyle name="CurrencyC 2 2 2 5 2 2 3" xfId="31179"/>
    <cellStyle name="CurrencyC 2 2 2 5 2 3" xfId="17392"/>
    <cellStyle name="CurrencyC 2 2 2 5 2 4" xfId="15798"/>
    <cellStyle name="CurrencyC 2 2 2 5 3" xfId="2130"/>
    <cellStyle name="CurrencyC 2 2 2 5 3 2" xfId="8067"/>
    <cellStyle name="CurrencyC 2 2 2 5 3 2 2" xfId="22886"/>
    <cellStyle name="CurrencyC 2 2 2 5 3 2 3" xfId="31177"/>
    <cellStyle name="CurrencyC 2 2 2 5 3 3" xfId="17393"/>
    <cellStyle name="CurrencyC 2 2 2 5 3 4" xfId="30766"/>
    <cellStyle name="CurrencyC 2 2 2 5 4" xfId="8069"/>
    <cellStyle name="CurrencyC 2 2 2 5 4 2" xfId="22888"/>
    <cellStyle name="CurrencyC 2 2 2 5 4 3" xfId="18150"/>
    <cellStyle name="CurrencyC 2 2 2 5 5" xfId="17391"/>
    <cellStyle name="CurrencyC 2 2 2 5 6" xfId="34440"/>
    <cellStyle name="CurrencyC 2 2 2 6" xfId="2131"/>
    <cellStyle name="CurrencyC 2 2 2 6 2" xfId="2132"/>
    <cellStyle name="CurrencyC 2 2 2 6 2 2" xfId="8065"/>
    <cellStyle name="CurrencyC 2 2 2 6 2 2 2" xfId="22884"/>
    <cellStyle name="CurrencyC 2 2 2 6 2 2 3" xfId="24745"/>
    <cellStyle name="CurrencyC 2 2 2 6 2 3" xfId="17395"/>
    <cellStyle name="CurrencyC 2 2 2 6 2 4" xfId="24236"/>
    <cellStyle name="CurrencyC 2 2 2 6 3" xfId="2133"/>
    <cellStyle name="CurrencyC 2 2 2 6 3 2" xfId="8064"/>
    <cellStyle name="CurrencyC 2 2 2 6 3 2 2" xfId="22883"/>
    <cellStyle name="CurrencyC 2 2 2 6 3 2 3" xfId="30299"/>
    <cellStyle name="CurrencyC 2 2 2 6 3 3" xfId="17396"/>
    <cellStyle name="CurrencyC 2 2 2 6 3 4" xfId="33059"/>
    <cellStyle name="CurrencyC 2 2 2 6 4" xfId="8066"/>
    <cellStyle name="CurrencyC 2 2 2 6 4 2" xfId="22885"/>
    <cellStyle name="CurrencyC 2 2 2 6 4 3" xfId="18148"/>
    <cellStyle name="CurrencyC 2 2 2 6 5" xfId="17394"/>
    <cellStyle name="CurrencyC 2 2 2 6 6" xfId="30765"/>
    <cellStyle name="CurrencyC 2 2 2 7" xfId="2134"/>
    <cellStyle name="CurrencyC 2 2 2 7 2" xfId="8063"/>
    <cellStyle name="CurrencyC 2 2 2 7 2 2" xfId="22882"/>
    <cellStyle name="CurrencyC 2 2 2 7 2 3" xfId="30300"/>
    <cellStyle name="CurrencyC 2 2 2 7 3" xfId="17397"/>
    <cellStyle name="CurrencyC 2 2 2 7 4" xfId="31856"/>
    <cellStyle name="CurrencyC 2 2 2 8" xfId="2135"/>
    <cellStyle name="CurrencyC 2 2 2 8 2" xfId="8062"/>
    <cellStyle name="CurrencyC 2 2 2 8 2 2" xfId="22881"/>
    <cellStyle name="CurrencyC 2 2 2 8 2 3" xfId="31180"/>
    <cellStyle name="CurrencyC 2 2 2 8 3" xfId="17398"/>
    <cellStyle name="CurrencyC 2 2 2 8 4" xfId="31855"/>
    <cellStyle name="CurrencyC 2 2 2 9" xfId="8079"/>
    <cellStyle name="CurrencyC 2 2 2 9 2" xfId="22898"/>
    <cellStyle name="CurrencyC 2 2 2 9 3" xfId="31194"/>
    <cellStyle name="CurrencyC 2 2 3" xfId="2136"/>
    <cellStyle name="CurrencyC 2 2 3 2" xfId="2137"/>
    <cellStyle name="CurrencyC 2 2 3 2 2" xfId="8060"/>
    <cellStyle name="CurrencyC 2 2 3 2 2 2" xfId="22879"/>
    <cellStyle name="CurrencyC 2 2 3 2 2 3" xfId="24744"/>
    <cellStyle name="CurrencyC 2 2 3 2 3" xfId="17400"/>
    <cellStyle name="CurrencyC 2 2 3 2 4" xfId="30764"/>
    <cellStyle name="CurrencyC 2 2 3 3" xfId="2138"/>
    <cellStyle name="CurrencyC 2 2 3 3 2" xfId="8059"/>
    <cellStyle name="CurrencyC 2 2 3 3 2 2" xfId="22878"/>
    <cellStyle name="CurrencyC 2 2 3 3 2 3" xfId="18149"/>
    <cellStyle name="CurrencyC 2 2 3 3 3" xfId="17401"/>
    <cellStyle name="CurrencyC 2 2 3 3 4" xfId="24238"/>
    <cellStyle name="CurrencyC 2 2 3 4" xfId="8061"/>
    <cellStyle name="CurrencyC 2 2 3 4 2" xfId="22880"/>
    <cellStyle name="CurrencyC 2 2 3 4 3" xfId="18147"/>
    <cellStyle name="CurrencyC 2 2 3 5" xfId="17399"/>
    <cellStyle name="CurrencyC 2 2 3 6" xfId="33061"/>
    <cellStyle name="CurrencyC 2 2 4" xfId="2139"/>
    <cellStyle name="CurrencyC 2 2 4 2" xfId="2140"/>
    <cellStyle name="CurrencyC 2 2 4 2 2" xfId="8057"/>
    <cellStyle name="CurrencyC 2 2 4 2 2 2" xfId="22876"/>
    <cellStyle name="CurrencyC 2 2 4 2 2 3" xfId="31181"/>
    <cellStyle name="CurrencyC 2 2 4 2 3" xfId="17403"/>
    <cellStyle name="CurrencyC 2 2 4 2 4" xfId="31860"/>
    <cellStyle name="CurrencyC 2 2 4 3" xfId="2141"/>
    <cellStyle name="CurrencyC 2 2 4 3 2" xfId="8056"/>
    <cellStyle name="CurrencyC 2 2 4 3 2 2" xfId="22875"/>
    <cellStyle name="CurrencyC 2 2 4 3 2 3" xfId="30887"/>
    <cellStyle name="CurrencyC 2 2 4 3 3" xfId="17404"/>
    <cellStyle name="CurrencyC 2 2 4 3 4" xfId="24237"/>
    <cellStyle name="CurrencyC 2 2 4 4" xfId="8058"/>
    <cellStyle name="CurrencyC 2 2 4 4 2" xfId="22877"/>
    <cellStyle name="CurrencyC 2 2 4 4 3" xfId="24344"/>
    <cellStyle name="CurrencyC 2 2 4 5" xfId="17402"/>
    <cellStyle name="CurrencyC 2 2 4 6" xfId="33060"/>
    <cellStyle name="CurrencyC 2 2 5" xfId="2142"/>
    <cellStyle name="CurrencyC 2 2 5 2" xfId="2143"/>
    <cellStyle name="CurrencyC 2 2 5 2 2" xfId="8054"/>
    <cellStyle name="CurrencyC 2 2 5 2 2 2" xfId="22873"/>
    <cellStyle name="CurrencyC 2 2 5 2 2 3" xfId="25617"/>
    <cellStyle name="CurrencyC 2 2 5 2 3" xfId="17406"/>
    <cellStyle name="CurrencyC 2 2 5 2 4" xfId="31858"/>
    <cellStyle name="CurrencyC 2 2 5 3" xfId="2144"/>
    <cellStyle name="CurrencyC 2 2 5 3 2" xfId="8053"/>
    <cellStyle name="CurrencyC 2 2 5 3 2 2" xfId="22872"/>
    <cellStyle name="CurrencyC 2 2 5 3 2 3" xfId="19732"/>
    <cellStyle name="CurrencyC 2 2 5 3 3" xfId="17407"/>
    <cellStyle name="CurrencyC 2 2 5 3 4" xfId="30762"/>
    <cellStyle name="CurrencyC 2 2 5 4" xfId="8055"/>
    <cellStyle name="CurrencyC 2 2 5 4 2" xfId="22874"/>
    <cellStyle name="CurrencyC 2 2 5 4 3" xfId="31164"/>
    <cellStyle name="CurrencyC 2 2 5 5" xfId="17405"/>
    <cellStyle name="CurrencyC 2 2 5 6" xfId="30763"/>
    <cellStyle name="CurrencyC 2 2 6" xfId="2145"/>
    <cellStyle name="CurrencyC 2 2 6 2" xfId="2146"/>
    <cellStyle name="CurrencyC 2 2 6 2 2" xfId="8051"/>
    <cellStyle name="CurrencyC 2 2 6 2 2 2" xfId="22870"/>
    <cellStyle name="CurrencyC 2 2 6 2 2 3" xfId="31183"/>
    <cellStyle name="CurrencyC 2 2 6 2 3" xfId="17409"/>
    <cellStyle name="CurrencyC 2 2 6 2 4" xfId="24232"/>
    <cellStyle name="CurrencyC 2 2 6 3" xfId="2147"/>
    <cellStyle name="CurrencyC 2 2 6 3 2" xfId="8050"/>
    <cellStyle name="CurrencyC 2 2 6 3 2 2" xfId="22869"/>
    <cellStyle name="CurrencyC 2 2 6 3 2 3" xfId="15731"/>
    <cellStyle name="CurrencyC 2 2 6 3 3" xfId="17410"/>
    <cellStyle name="CurrencyC 2 2 6 3 4" xfId="33056"/>
    <cellStyle name="CurrencyC 2 2 6 4" xfId="8052"/>
    <cellStyle name="CurrencyC 2 2 6 4 2" xfId="22871"/>
    <cellStyle name="CurrencyC 2 2 6 4 3" xfId="30298"/>
    <cellStyle name="CurrencyC 2 2 6 5" xfId="17408"/>
    <cellStyle name="CurrencyC 2 2 6 6" xfId="24239"/>
    <cellStyle name="CurrencyC 2 2 7" xfId="2148"/>
    <cellStyle name="CurrencyC 2 2 7 2" xfId="2149"/>
    <cellStyle name="CurrencyC 2 2 7 2 2" xfId="8048"/>
    <cellStyle name="CurrencyC 2 2 7 2 2 2" xfId="22867"/>
    <cellStyle name="CurrencyC 2 2 7 2 2 3" xfId="19731"/>
    <cellStyle name="CurrencyC 2 2 7 2 3" xfId="17412"/>
    <cellStyle name="CurrencyC 2 2 7 2 4" xfId="30761"/>
    <cellStyle name="CurrencyC 2 2 7 3" xfId="2150"/>
    <cellStyle name="CurrencyC 2 2 7 3 2" xfId="8047"/>
    <cellStyle name="CurrencyC 2 2 7 3 2 2" xfId="22866"/>
    <cellStyle name="CurrencyC 2 2 7 3 2 3" xfId="31184"/>
    <cellStyle name="CurrencyC 2 2 7 3 3" xfId="17413"/>
    <cellStyle name="CurrencyC 2 2 7 3 4" xfId="30177"/>
    <cellStyle name="CurrencyC 2 2 7 4" xfId="8049"/>
    <cellStyle name="CurrencyC 2 2 7 4 2" xfId="22868"/>
    <cellStyle name="CurrencyC 2 2 7 4 3" xfId="25513"/>
    <cellStyle name="CurrencyC 2 2 7 5" xfId="17411"/>
    <cellStyle name="CurrencyC 2 2 7 6" xfId="33058"/>
    <cellStyle name="CurrencyC 2 2 8" xfId="2151"/>
    <cellStyle name="CurrencyC 2 2 8 2" xfId="8046"/>
    <cellStyle name="CurrencyC 2 2 8 2 2" xfId="22865"/>
    <cellStyle name="CurrencyC 2 2 8 2 3" xfId="30886"/>
    <cellStyle name="CurrencyC 2 2 8 3" xfId="17414"/>
    <cellStyle name="CurrencyC 2 2 8 4" xfId="33672"/>
    <cellStyle name="CurrencyC 2 2 9" xfId="2152"/>
    <cellStyle name="CurrencyC 2 2 9 2" xfId="8045"/>
    <cellStyle name="CurrencyC 2 2 9 2 2" xfId="22864"/>
    <cellStyle name="CurrencyC 2 2 9 2 3" xfId="31182"/>
    <cellStyle name="CurrencyC 2 2 9 3" xfId="17415"/>
    <cellStyle name="CurrencyC 2 2 9 4" xfId="33879"/>
    <cellStyle name="CurrencyC 2 3" xfId="2153"/>
    <cellStyle name="CurrencyC 2 3 10" xfId="17416"/>
    <cellStyle name="CurrencyC 2 3 11" xfId="30175"/>
    <cellStyle name="CurrencyC 2 3 2" xfId="2154"/>
    <cellStyle name="CurrencyC 2 3 2 2" xfId="2155"/>
    <cellStyle name="CurrencyC 2 3 2 2 2" xfId="8042"/>
    <cellStyle name="CurrencyC 2 3 2 2 2 2" xfId="22861"/>
    <cellStyle name="CurrencyC 2 3 2 2 2 3" xfId="19730"/>
    <cellStyle name="CurrencyC 2 3 2 2 3" xfId="17418"/>
    <cellStyle name="CurrencyC 2 3 2 2 4" xfId="24240"/>
    <cellStyle name="CurrencyC 2 3 2 3" xfId="2156"/>
    <cellStyle name="CurrencyC 2 3 2 3 2" xfId="8041"/>
    <cellStyle name="CurrencyC 2 3 2 3 2 2" xfId="22860"/>
    <cellStyle name="CurrencyC 2 3 2 3 2 3" xfId="19729"/>
    <cellStyle name="CurrencyC 2 3 2 3 3" xfId="17419"/>
    <cellStyle name="CurrencyC 2 3 2 3 4" xfId="33670"/>
    <cellStyle name="CurrencyC 2 3 2 4" xfId="8043"/>
    <cellStyle name="CurrencyC 2 3 2 4 2" xfId="22862"/>
    <cellStyle name="CurrencyC 2 3 2 4 3" xfId="18146"/>
    <cellStyle name="CurrencyC 2 3 2 5" xfId="17417"/>
    <cellStyle name="CurrencyC 2 3 2 6" xfId="34441"/>
    <cellStyle name="CurrencyC 2 3 3" xfId="2157"/>
    <cellStyle name="CurrencyC 2 3 3 2" xfId="2158"/>
    <cellStyle name="CurrencyC 2 3 3 2 2" xfId="8039"/>
    <cellStyle name="CurrencyC 2 3 3 2 2 2" xfId="22858"/>
    <cellStyle name="CurrencyC 2 3 3 2 2 3" xfId="31186"/>
    <cellStyle name="CurrencyC 2 3 3 2 3" xfId="17421"/>
    <cellStyle name="CurrencyC 2 3 3 2 4" xfId="35460"/>
    <cellStyle name="CurrencyC 2 3 3 3" xfId="2159"/>
    <cellStyle name="CurrencyC 2 3 3 3 2" xfId="8038"/>
    <cellStyle name="CurrencyC 2 3 3 3 2 2" xfId="22857"/>
    <cellStyle name="CurrencyC 2 3 3 3 2 3" xfId="30296"/>
    <cellStyle name="CurrencyC 2 3 3 3 3" xfId="17422"/>
    <cellStyle name="CurrencyC 2 3 3 3 4" xfId="33668"/>
    <cellStyle name="CurrencyC 2 3 3 4" xfId="8040"/>
    <cellStyle name="CurrencyC 2 3 3 4 2" xfId="22859"/>
    <cellStyle name="CurrencyC 2 3 3 4 3" xfId="31700"/>
    <cellStyle name="CurrencyC 2 3 3 5" xfId="17420"/>
    <cellStyle name="CurrencyC 2 3 3 6" xfId="30176"/>
    <cellStyle name="CurrencyC 2 3 4" xfId="2160"/>
    <cellStyle name="CurrencyC 2 3 4 2" xfId="2161"/>
    <cellStyle name="CurrencyC 2 3 4 2 2" xfId="8036"/>
    <cellStyle name="CurrencyC 2 3 4 2 2 2" xfId="22855"/>
    <cellStyle name="CurrencyC 2 3 4 2 2 3" xfId="24743"/>
    <cellStyle name="CurrencyC 2 3 4 2 3" xfId="17424"/>
    <cellStyle name="CurrencyC 2 3 4 2 4" xfId="33878"/>
    <cellStyle name="CurrencyC 2 3 4 3" xfId="2162"/>
    <cellStyle name="CurrencyC 2 3 4 3 2" xfId="8035"/>
    <cellStyle name="CurrencyC 2 3 4 3 2 2" xfId="22854"/>
    <cellStyle name="CurrencyC 2 3 4 3 2 3" xfId="31187"/>
    <cellStyle name="CurrencyC 2 3 4 3 3" xfId="17425"/>
    <cellStyle name="CurrencyC 2 3 4 3 4" xfId="34444"/>
    <cellStyle name="CurrencyC 2 3 4 4" xfId="8037"/>
    <cellStyle name="CurrencyC 2 3 4 4 2" xfId="22856"/>
    <cellStyle name="CurrencyC 2 3 4 4 3" xfId="30297"/>
    <cellStyle name="CurrencyC 2 3 4 5" xfId="17423"/>
    <cellStyle name="CurrencyC 2 3 4 6" xfId="20191"/>
    <cellStyle name="CurrencyC 2 3 5" xfId="2163"/>
    <cellStyle name="CurrencyC 2 3 5 2" xfId="2164"/>
    <cellStyle name="CurrencyC 2 3 5 2 2" xfId="8033"/>
    <cellStyle name="CurrencyC 2 3 5 2 2 2" xfId="22852"/>
    <cellStyle name="CurrencyC 2 3 5 2 2 3" xfId="31185"/>
    <cellStyle name="CurrencyC 2 3 5 2 3" xfId="17427"/>
    <cellStyle name="CurrencyC 2 3 5 2 4" xfId="31859"/>
    <cellStyle name="CurrencyC 2 3 5 3" xfId="2165"/>
    <cellStyle name="CurrencyC 2 3 5 3 2" xfId="8032"/>
    <cellStyle name="CurrencyC 2 3 5 3 2 2" xfId="22851"/>
    <cellStyle name="CurrencyC 2 3 5 3 2 3" xfId="24329"/>
    <cellStyle name="CurrencyC 2 3 5 3 3" xfId="17428"/>
    <cellStyle name="CurrencyC 2 3 5 3 4" xfId="33057"/>
    <cellStyle name="CurrencyC 2 3 5 4" xfId="8034"/>
    <cellStyle name="CurrencyC 2 3 5 4 2" xfId="22853"/>
    <cellStyle name="CurrencyC 2 3 5 4 3" xfId="30888"/>
    <cellStyle name="CurrencyC 2 3 5 5" xfId="17426"/>
    <cellStyle name="CurrencyC 2 3 5 6" xfId="24241"/>
    <cellStyle name="CurrencyC 2 3 6" xfId="2166"/>
    <cellStyle name="CurrencyC 2 3 6 2" xfId="2167"/>
    <cellStyle name="CurrencyC 2 3 6 2 2" xfId="8030"/>
    <cellStyle name="CurrencyC 2 3 6 2 2 2" xfId="22849"/>
    <cellStyle name="CurrencyC 2 3 6 2 2 3" xfId="24742"/>
    <cellStyle name="CurrencyC 2 3 6 2 3" xfId="17430"/>
    <cellStyle name="CurrencyC 2 3 6 2 4" xfId="31861"/>
    <cellStyle name="CurrencyC 2 3 6 3" xfId="2168"/>
    <cellStyle name="CurrencyC 2 3 6 3 2" xfId="8029"/>
    <cellStyle name="CurrencyC 2 3 6 3 2 2" xfId="22848"/>
    <cellStyle name="CurrencyC 2 3 6 3 2 3" xfId="24741"/>
    <cellStyle name="CurrencyC 2 3 6 3 3" xfId="17431"/>
    <cellStyle name="CurrencyC 2 3 6 3 4" xfId="30759"/>
    <cellStyle name="CurrencyC 2 3 6 4" xfId="8031"/>
    <cellStyle name="CurrencyC 2 3 6 4 2" xfId="22850"/>
    <cellStyle name="CurrencyC 2 3 6 4 3" xfId="30890"/>
    <cellStyle name="CurrencyC 2 3 6 5" xfId="17429"/>
    <cellStyle name="CurrencyC 2 3 6 6" xfId="30760"/>
    <cellStyle name="CurrencyC 2 3 7" xfId="2169"/>
    <cellStyle name="CurrencyC 2 3 7 2" xfId="8028"/>
    <cellStyle name="CurrencyC 2 3 7 2 2" xfId="22847"/>
    <cellStyle name="CurrencyC 2 3 7 2 3" xfId="31703"/>
    <cellStyle name="CurrencyC 2 3 7 3" xfId="17432"/>
    <cellStyle name="CurrencyC 2 3 7 4" xfId="24242"/>
    <cellStyle name="CurrencyC 2 3 8" xfId="2170"/>
    <cellStyle name="CurrencyC 2 3 8 2" xfId="8027"/>
    <cellStyle name="CurrencyC 2 3 8 2 2" xfId="22846"/>
    <cellStyle name="CurrencyC 2 3 8 2 3" xfId="31189"/>
    <cellStyle name="CurrencyC 2 3 8 3" xfId="17433"/>
    <cellStyle name="CurrencyC 2 3 8 4" xfId="31863"/>
    <cellStyle name="CurrencyC 2 3 9" xfId="8044"/>
    <cellStyle name="CurrencyC 2 3 9 2" xfId="22863"/>
    <cellStyle name="CurrencyC 2 3 9 3" xfId="31701"/>
    <cellStyle name="CurrencyC 2 4" xfId="2171"/>
    <cellStyle name="CurrencyC 2 4 2" xfId="2172"/>
    <cellStyle name="CurrencyC 2 4 2 2" xfId="8025"/>
    <cellStyle name="CurrencyC 2 4 2 2 2" xfId="22844"/>
    <cellStyle name="CurrencyC 2 4 2 2 3" xfId="30295"/>
    <cellStyle name="CurrencyC 2 4 2 3" xfId="17435"/>
    <cellStyle name="CurrencyC 2 4 2 4" xfId="33055"/>
    <cellStyle name="CurrencyC 2 4 3" xfId="2173"/>
    <cellStyle name="CurrencyC 2 4 3 2" xfId="8024"/>
    <cellStyle name="CurrencyC 2 4 3 2 2" xfId="22843"/>
    <cellStyle name="CurrencyC 2 4 3 2 3" xfId="24740"/>
    <cellStyle name="CurrencyC 2 4 3 3" xfId="17436"/>
    <cellStyle name="CurrencyC 2 4 3 4" xfId="24243"/>
    <cellStyle name="CurrencyC 2 4 4" xfId="8026"/>
    <cellStyle name="CurrencyC 2 4 4 2" xfId="22845"/>
    <cellStyle name="CurrencyC 2 4 4 3" xfId="31702"/>
    <cellStyle name="CurrencyC 2 4 5" xfId="17434"/>
    <cellStyle name="CurrencyC 2 4 6" xfId="33053"/>
    <cellStyle name="CurrencyC 2 5" xfId="2174"/>
    <cellStyle name="CurrencyC 2 5 2" xfId="2175"/>
    <cellStyle name="CurrencyC 2 5 2 2" xfId="8022"/>
    <cellStyle name="CurrencyC 2 5 2 2 2" xfId="22841"/>
    <cellStyle name="CurrencyC 2 5 2 2 3" xfId="31188"/>
    <cellStyle name="CurrencyC 2 5 2 3" xfId="17438"/>
    <cellStyle name="CurrencyC 2 5 2 4" xfId="24244"/>
    <cellStyle name="CurrencyC 2 5 3" xfId="2176"/>
    <cellStyle name="CurrencyC 2 5 3 2" xfId="8021"/>
    <cellStyle name="CurrencyC 2 5 3 2 2" xfId="22840"/>
    <cellStyle name="CurrencyC 2 5 3 2 3" xfId="30294"/>
    <cellStyle name="CurrencyC 2 5 3 3" xfId="17439"/>
    <cellStyle name="CurrencyC 2 5 3 4" xfId="31862"/>
    <cellStyle name="CurrencyC 2 5 4" xfId="8023"/>
    <cellStyle name="CurrencyC 2 5 4 2" xfId="22842"/>
    <cellStyle name="CurrencyC 2 5 4 3" xfId="30889"/>
    <cellStyle name="CurrencyC 2 5 5" xfId="17437"/>
    <cellStyle name="CurrencyC 2 5 6" xfId="30758"/>
    <cellStyle name="CurrencyC 2 6" xfId="2177"/>
    <cellStyle name="CurrencyC 2 6 2" xfId="2178"/>
    <cellStyle name="CurrencyC 2 6 2 2" xfId="8019"/>
    <cellStyle name="CurrencyC 2 6 2 2 2" xfId="22838"/>
    <cellStyle name="CurrencyC 2 6 2 2 3" xfId="31190"/>
    <cellStyle name="CurrencyC 2 6 2 3" xfId="17441"/>
    <cellStyle name="CurrencyC 2 6 2 4" xfId="30757"/>
    <cellStyle name="CurrencyC 2 6 3" xfId="2179"/>
    <cellStyle name="CurrencyC 2 6 3 2" xfId="8018"/>
    <cellStyle name="CurrencyC 2 6 3 2 2" xfId="22837"/>
    <cellStyle name="CurrencyC 2 6 3 2 3" xfId="31632"/>
    <cellStyle name="CurrencyC 2 6 3 3" xfId="17442"/>
    <cellStyle name="CurrencyC 2 6 3 4" xfId="31864"/>
    <cellStyle name="CurrencyC 2 6 4" xfId="8020"/>
    <cellStyle name="CurrencyC 2 6 4 2" xfId="22839"/>
    <cellStyle name="CurrencyC 2 6 4 3" xfId="30885"/>
    <cellStyle name="CurrencyC 2 6 5" xfId="17440"/>
    <cellStyle name="CurrencyC 2 6 6" xfId="33054"/>
    <cellStyle name="CurrencyC 2 7" xfId="2180"/>
    <cellStyle name="CurrencyC 2 7 2" xfId="8017"/>
    <cellStyle name="CurrencyC 2 7 2 2" xfId="22836"/>
    <cellStyle name="CurrencyC 2 7 2 3" xfId="30293"/>
    <cellStyle name="CurrencyC 2 7 3" xfId="17443"/>
    <cellStyle name="CurrencyC 2 7 4" xfId="30756"/>
    <cellStyle name="CurrencyC 2 8" xfId="2181"/>
    <cellStyle name="CurrencyC 2 8 2" xfId="8016"/>
    <cellStyle name="CurrencyC 2 8 2 2" xfId="22835"/>
    <cellStyle name="CurrencyC 2 8 2 3" xfId="24739"/>
    <cellStyle name="CurrencyC 2 8 3" xfId="17444"/>
    <cellStyle name="CurrencyC 2 8 4" xfId="31866"/>
    <cellStyle name="CurrencyC 2 9" xfId="8081"/>
    <cellStyle name="CurrencyC 2 9 2" xfId="22900"/>
    <cellStyle name="CurrencyC 2 9 3" xfId="30878"/>
    <cellStyle name="CurrencyC 3" xfId="2182"/>
    <cellStyle name="CurrencyC 3 10" xfId="8015"/>
    <cellStyle name="CurrencyC 3 10 2" xfId="22834"/>
    <cellStyle name="CurrencyC 3 10 3" xfId="15703"/>
    <cellStyle name="CurrencyC 3 11" xfId="17445"/>
    <cellStyle name="CurrencyC 3 12" xfId="24245"/>
    <cellStyle name="CurrencyC 3 2" xfId="2183"/>
    <cellStyle name="CurrencyC 3 2 10" xfId="17446"/>
    <cellStyle name="CurrencyC 3 2 11" xfId="33669"/>
    <cellStyle name="CurrencyC 3 2 2" xfId="2184"/>
    <cellStyle name="CurrencyC 3 2 2 2" xfId="2185"/>
    <cellStyle name="CurrencyC 3 2 2 2 2" xfId="8012"/>
    <cellStyle name="CurrencyC 3 2 2 2 2 2" xfId="22831"/>
    <cellStyle name="CurrencyC 3 2 2 2 2 3" xfId="24738"/>
    <cellStyle name="CurrencyC 3 2 2 2 3" xfId="17448"/>
    <cellStyle name="CurrencyC 3 2 2 2 4" xfId="33052"/>
    <cellStyle name="CurrencyC 3 2 2 3" xfId="2186"/>
    <cellStyle name="CurrencyC 3 2 2 3 2" xfId="8011"/>
    <cellStyle name="CurrencyC 3 2 2 3 2 2" xfId="22830"/>
    <cellStyle name="CurrencyC 3 2 2 3 2 3" xfId="30893"/>
    <cellStyle name="CurrencyC 3 2 2 3 3" xfId="17449"/>
    <cellStyle name="CurrencyC 3 2 2 3 4" xfId="24246"/>
    <cellStyle name="CurrencyC 3 2 2 4" xfId="8013"/>
    <cellStyle name="CurrencyC 3 2 2 4 2" xfId="22832"/>
    <cellStyle name="CurrencyC 3 2 2 4 3" xfId="31191"/>
    <cellStyle name="CurrencyC 3 2 2 5" xfId="17447"/>
    <cellStyle name="CurrencyC 3 2 2 6" xfId="33877"/>
    <cellStyle name="CurrencyC 3 2 3" xfId="2187"/>
    <cellStyle name="CurrencyC 3 2 3 2" xfId="2188"/>
    <cellStyle name="CurrencyC 3 2 3 2 2" xfId="8009"/>
    <cellStyle name="CurrencyC 3 2 3 2 2 2" xfId="22828"/>
    <cellStyle name="CurrencyC 3 2 3 2 2 3" xfId="30891"/>
    <cellStyle name="CurrencyC 3 2 3 2 3" xfId="17451"/>
    <cellStyle name="CurrencyC 3 2 3 2 4" xfId="24247"/>
    <cellStyle name="CurrencyC 3 2 3 3" xfId="2189"/>
    <cellStyle name="CurrencyC 3 2 3 3 2" xfId="8008"/>
    <cellStyle name="CurrencyC 3 2 3 3 2 2" xfId="22827"/>
    <cellStyle name="CurrencyC 3 2 3 3 2 3" xfId="25512"/>
    <cellStyle name="CurrencyC 3 2 3 3 3" xfId="17452"/>
    <cellStyle name="CurrencyC 3 2 3 3 4" xfId="31865"/>
    <cellStyle name="CurrencyC 3 2 3 4" xfId="8010"/>
    <cellStyle name="CurrencyC 3 2 3 4 2" xfId="22829"/>
    <cellStyle name="CurrencyC 3 2 3 4 3" xfId="31192"/>
    <cellStyle name="CurrencyC 3 2 3 5" xfId="17450"/>
    <cellStyle name="CurrencyC 3 2 3 6" xfId="30755"/>
    <cellStyle name="CurrencyC 3 2 4" xfId="2190"/>
    <cellStyle name="CurrencyC 3 2 4 2" xfId="2191"/>
    <cellStyle name="CurrencyC 3 2 4 2 2" xfId="8006"/>
    <cellStyle name="CurrencyC 3 2 4 2 2 2" xfId="22825"/>
    <cellStyle name="CurrencyC 3 2 4 2 2 3" xfId="24737"/>
    <cellStyle name="CurrencyC 3 2 4 2 3" xfId="17454"/>
    <cellStyle name="CurrencyC 3 2 4 2 4" xfId="24248"/>
    <cellStyle name="CurrencyC 3 2 4 3" xfId="2192"/>
    <cellStyle name="CurrencyC 3 2 4 3 2" xfId="8005"/>
    <cellStyle name="CurrencyC 3 2 4 3 2 2" xfId="22824"/>
    <cellStyle name="CurrencyC 3 2 4 3 2 3" xfId="30292"/>
    <cellStyle name="CurrencyC 3 2 4 3 3" xfId="17455"/>
    <cellStyle name="CurrencyC 3 2 4 3 4" xfId="30754"/>
    <cellStyle name="CurrencyC 3 2 4 4" xfId="8007"/>
    <cellStyle name="CurrencyC 3 2 4 4 2" xfId="22826"/>
    <cellStyle name="CurrencyC 3 2 4 4 3" xfId="31127"/>
    <cellStyle name="CurrencyC 3 2 4 5" xfId="17453"/>
    <cellStyle name="CurrencyC 3 2 4 6" xfId="33051"/>
    <cellStyle name="CurrencyC 3 2 5" xfId="2193"/>
    <cellStyle name="CurrencyC 3 2 5 2" xfId="2194"/>
    <cellStyle name="CurrencyC 3 2 5 2 2" xfId="8003"/>
    <cellStyle name="CurrencyC 3 2 5 2 2 2" xfId="22822"/>
    <cellStyle name="CurrencyC 3 2 5 2 2 3" xfId="31707"/>
    <cellStyle name="CurrencyC 3 2 5 2 3" xfId="17457"/>
    <cellStyle name="CurrencyC 3 2 5 2 4" xfId="30753"/>
    <cellStyle name="CurrencyC 3 2 5 3" xfId="2195"/>
    <cellStyle name="CurrencyC 3 2 5 3 2" xfId="8002"/>
    <cellStyle name="CurrencyC 3 2 5 3 2 2" xfId="22821"/>
    <cellStyle name="CurrencyC 3 2 5 3 2 3" xfId="15638"/>
    <cellStyle name="CurrencyC 3 2 5 3 3" xfId="17458"/>
    <cellStyle name="CurrencyC 3 2 5 3 4" xfId="30752"/>
    <cellStyle name="CurrencyC 3 2 5 4" xfId="8004"/>
    <cellStyle name="CurrencyC 3 2 5 4 2" xfId="22823"/>
    <cellStyle name="CurrencyC 3 2 5 4 3" xfId="31193"/>
    <cellStyle name="CurrencyC 3 2 5 5" xfId="17456"/>
    <cellStyle name="CurrencyC 3 2 5 6" xfId="31868"/>
    <cellStyle name="CurrencyC 3 2 6" xfId="2196"/>
    <cellStyle name="CurrencyC 3 2 6 2" xfId="2197"/>
    <cellStyle name="CurrencyC 3 2 6 2 2" xfId="8000"/>
    <cellStyle name="CurrencyC 3 2 6 2 2 2" xfId="22819"/>
    <cellStyle name="CurrencyC 3 2 6 2 2 3" xfId="24735"/>
    <cellStyle name="CurrencyC 3 2 6 2 3" xfId="17460"/>
    <cellStyle name="CurrencyC 3 2 6 2 4" xfId="31869"/>
    <cellStyle name="CurrencyC 3 2 6 3" xfId="2198"/>
    <cellStyle name="CurrencyC 3 2 6 3 2" xfId="7999"/>
    <cellStyle name="CurrencyC 3 2 6 3 2 2" xfId="22818"/>
    <cellStyle name="CurrencyC 3 2 6 3 2 3" xfId="30892"/>
    <cellStyle name="CurrencyC 3 2 6 3 3" xfId="17461"/>
    <cellStyle name="CurrencyC 3 2 6 3 4" xfId="30751"/>
    <cellStyle name="CurrencyC 3 2 6 4" xfId="8001"/>
    <cellStyle name="CurrencyC 3 2 6 4 2" xfId="22820"/>
    <cellStyle name="CurrencyC 3 2 6 4 3" xfId="24736"/>
    <cellStyle name="CurrencyC 3 2 6 5" xfId="17459"/>
    <cellStyle name="CurrencyC 3 2 6 6" xfId="33048"/>
    <cellStyle name="CurrencyC 3 2 7" xfId="2199"/>
    <cellStyle name="CurrencyC 3 2 7 2" xfId="7998"/>
    <cellStyle name="CurrencyC 3 2 7 2 2" xfId="22817"/>
    <cellStyle name="CurrencyC 3 2 7 2 3" xfId="24734"/>
    <cellStyle name="CurrencyC 3 2 7 3" xfId="17462"/>
    <cellStyle name="CurrencyC 3 2 7 4" xfId="24250"/>
    <cellStyle name="CurrencyC 3 2 8" xfId="2200"/>
    <cellStyle name="CurrencyC 3 2 8 2" xfId="7997"/>
    <cellStyle name="CurrencyC 3 2 8 2 2" xfId="22816"/>
    <cellStyle name="CurrencyC 3 2 8 2 3" xfId="30291"/>
    <cellStyle name="CurrencyC 3 2 8 3" xfId="17463"/>
    <cellStyle name="CurrencyC 3 2 8 4" xfId="31932"/>
    <cellStyle name="CurrencyC 3 2 9" xfId="8014"/>
    <cellStyle name="CurrencyC 3 2 9 2" xfId="22833"/>
    <cellStyle name="CurrencyC 3 2 9 3" xfId="18145"/>
    <cellStyle name="CurrencyC 3 3" xfId="2201"/>
    <cellStyle name="CurrencyC 3 3 2" xfId="2202"/>
    <cellStyle name="CurrencyC 3 3 2 2" xfId="7995"/>
    <cellStyle name="CurrencyC 3 3 2 2 2" xfId="22814"/>
    <cellStyle name="CurrencyC 3 3 2 2 3" xfId="31196"/>
    <cellStyle name="CurrencyC 3 3 2 3" xfId="17465"/>
    <cellStyle name="CurrencyC 3 3 2 4" xfId="30750"/>
    <cellStyle name="CurrencyC 3 3 3" xfId="2203"/>
    <cellStyle name="CurrencyC 3 3 3 2" xfId="7994"/>
    <cellStyle name="CurrencyC 3 3 3 2 2" xfId="22813"/>
    <cellStyle name="CurrencyC 3 3 3 2 3" xfId="25616"/>
    <cellStyle name="CurrencyC 3 3 3 3" xfId="17466"/>
    <cellStyle name="CurrencyC 3 3 3 4" xfId="24251"/>
    <cellStyle name="CurrencyC 3 3 4" xfId="7996"/>
    <cellStyle name="CurrencyC 3 3 4 2" xfId="22815"/>
    <cellStyle name="CurrencyC 3 3 4 3" xfId="31706"/>
    <cellStyle name="CurrencyC 3 3 5" xfId="17464"/>
    <cellStyle name="CurrencyC 3 3 6" xfId="33047"/>
    <cellStyle name="CurrencyC 3 4" xfId="2204"/>
    <cellStyle name="CurrencyC 3 4 2" xfId="2205"/>
    <cellStyle name="CurrencyC 3 4 2 2" xfId="7992"/>
    <cellStyle name="CurrencyC 3 4 2 2 2" xfId="22811"/>
    <cellStyle name="CurrencyC 3 4 2 2 3" xfId="31197"/>
    <cellStyle name="CurrencyC 3 4 2 3" xfId="17468"/>
    <cellStyle name="CurrencyC 3 4 2 4" xfId="33312"/>
    <cellStyle name="CurrencyC 3 4 3" xfId="2206"/>
    <cellStyle name="CurrencyC 3 4 3 2" xfId="7991"/>
    <cellStyle name="CurrencyC 3 4 3 2 2" xfId="22810"/>
    <cellStyle name="CurrencyC 3 4 3 2 3" xfId="18142"/>
    <cellStyle name="CurrencyC 3 4 3 3" xfId="17469"/>
    <cellStyle name="CurrencyC 3 4 3 4" xfId="31870"/>
    <cellStyle name="CurrencyC 3 4 4" xfId="7993"/>
    <cellStyle name="CurrencyC 3 4 4 2" xfId="22812"/>
    <cellStyle name="CurrencyC 3 4 4 3" xfId="30290"/>
    <cellStyle name="CurrencyC 3 4 5" xfId="17467"/>
    <cellStyle name="CurrencyC 3 4 6" xfId="33044"/>
    <cellStyle name="CurrencyC 3 5" xfId="2207"/>
    <cellStyle name="CurrencyC 3 5 2" xfId="2208"/>
    <cellStyle name="CurrencyC 3 5 2 2" xfId="7989"/>
    <cellStyle name="CurrencyC 3 5 2 2 2" xfId="22808"/>
    <cellStyle name="CurrencyC 3 5 2 2 3" xfId="31195"/>
    <cellStyle name="CurrencyC 3 5 2 3" xfId="17471"/>
    <cellStyle name="CurrencyC 3 5 2 4" xfId="30749"/>
    <cellStyle name="CurrencyC 3 5 3" xfId="2209"/>
    <cellStyle name="CurrencyC 3 5 3 2" xfId="7988"/>
    <cellStyle name="CurrencyC 3 5 3 2 2" xfId="22807"/>
    <cellStyle name="CurrencyC 3 5 3 2 3" xfId="31705"/>
    <cellStyle name="CurrencyC 3 5 3 3" xfId="17472"/>
    <cellStyle name="CurrencyC 3 5 3 4" xfId="24252"/>
    <cellStyle name="CurrencyC 3 5 4" xfId="7990"/>
    <cellStyle name="CurrencyC 3 5 4 2" xfId="22809"/>
    <cellStyle name="CurrencyC 3 5 4 3" xfId="18143"/>
    <cellStyle name="CurrencyC 3 5 5" xfId="17470"/>
    <cellStyle name="CurrencyC 3 5 6" xfId="33046"/>
    <cellStyle name="CurrencyC 3 6" xfId="2210"/>
    <cellStyle name="CurrencyC 3 6 2" xfId="2211"/>
    <cellStyle name="CurrencyC 3 6 2 2" xfId="7986"/>
    <cellStyle name="CurrencyC 3 6 2 2 2" xfId="22805"/>
    <cellStyle name="CurrencyC 3 6 2 2 3" xfId="30908"/>
    <cellStyle name="CurrencyC 3 6 2 3" xfId="17474"/>
    <cellStyle name="CurrencyC 3 6 2 4" xfId="31872"/>
    <cellStyle name="CurrencyC 3 6 3" xfId="2212"/>
    <cellStyle name="CurrencyC 3 6 3 2" xfId="7985"/>
    <cellStyle name="CurrencyC 3 6 3 2 2" xfId="22804"/>
    <cellStyle name="CurrencyC 3 6 3 2 3" xfId="19727"/>
    <cellStyle name="CurrencyC 3 6 3 3" xfId="17475"/>
    <cellStyle name="CurrencyC 3 6 3 4" xfId="31871"/>
    <cellStyle name="CurrencyC 3 6 4" xfId="7987"/>
    <cellStyle name="CurrencyC 3 6 4 2" xfId="22806"/>
    <cellStyle name="CurrencyC 3 6 4 3" xfId="19728"/>
    <cellStyle name="CurrencyC 3 6 5" xfId="17473"/>
    <cellStyle name="CurrencyC 3 6 6" xfId="33045"/>
    <cellStyle name="CurrencyC 3 7" xfId="2213"/>
    <cellStyle name="CurrencyC 3 7 2" xfId="2214"/>
    <cellStyle name="CurrencyC 3 7 2 2" xfId="7983"/>
    <cellStyle name="CurrencyC 3 7 2 2 2" xfId="22802"/>
    <cellStyle name="CurrencyC 3 7 2 2 3" xfId="19726"/>
    <cellStyle name="CurrencyC 3 7 2 3" xfId="17477"/>
    <cellStyle name="CurrencyC 3 7 2 4" xfId="30747"/>
    <cellStyle name="CurrencyC 3 7 3" xfId="2215"/>
    <cellStyle name="CurrencyC 3 7 3 2" xfId="7982"/>
    <cellStyle name="CurrencyC 3 7 3 2 2" xfId="22801"/>
    <cellStyle name="CurrencyC 3 7 3 2 3" xfId="30289"/>
    <cellStyle name="CurrencyC 3 7 3 3" xfId="17478"/>
    <cellStyle name="CurrencyC 3 7 3 4" xfId="24254"/>
    <cellStyle name="CurrencyC 3 7 4" xfId="7984"/>
    <cellStyle name="CurrencyC 3 7 4 2" xfId="22803"/>
    <cellStyle name="CurrencyC 3 7 4 3" xfId="31199"/>
    <cellStyle name="CurrencyC 3 7 5" xfId="17476"/>
    <cellStyle name="CurrencyC 3 7 6" xfId="30748"/>
    <cellStyle name="CurrencyC 3 8" xfId="2216"/>
    <cellStyle name="CurrencyC 3 8 2" xfId="7981"/>
    <cellStyle name="CurrencyC 3 8 2 2" xfId="22800"/>
    <cellStyle name="CurrencyC 3 8 2 3" xfId="31200"/>
    <cellStyle name="CurrencyC 3 8 3" xfId="17479"/>
    <cellStyle name="CurrencyC 3 8 4" xfId="42973"/>
    <cellStyle name="CurrencyC 3 9" xfId="2217"/>
    <cellStyle name="CurrencyC 3 9 2" xfId="7980"/>
    <cellStyle name="CurrencyC 3 9 2 2" xfId="22799"/>
    <cellStyle name="CurrencyC 3 9 2 3" xfId="31710"/>
    <cellStyle name="CurrencyC 3 9 3" xfId="17480"/>
    <cellStyle name="CurrencyC 3 9 4" xfId="17231"/>
    <cellStyle name="CurrencyC 4" xfId="2218"/>
    <cellStyle name="CurrencyC 4 10" xfId="17481"/>
    <cellStyle name="CurrencyC 4 11" xfId="33041"/>
    <cellStyle name="CurrencyC 4 2" xfId="2219"/>
    <cellStyle name="CurrencyC 4 2 2" xfId="2220"/>
    <cellStyle name="CurrencyC 4 2 2 2" xfId="7977"/>
    <cellStyle name="CurrencyC 4 2 2 2 2" xfId="22796"/>
    <cellStyle name="CurrencyC 4 2 2 2 3" xfId="31621"/>
    <cellStyle name="CurrencyC 4 2 2 3" xfId="17483"/>
    <cellStyle name="CurrencyC 4 2 2 4" xfId="24253"/>
    <cellStyle name="CurrencyC 4 2 3" xfId="2221"/>
    <cellStyle name="CurrencyC 4 2 3 2" xfId="7976"/>
    <cellStyle name="CurrencyC 4 2 3 2 2" xfId="22795"/>
    <cellStyle name="CurrencyC 4 2 3 2 3" xfId="30895"/>
    <cellStyle name="CurrencyC 4 2 3 3" xfId="17484"/>
    <cellStyle name="CurrencyC 4 2 3 4" xfId="33043"/>
    <cellStyle name="CurrencyC 4 2 4" xfId="7978"/>
    <cellStyle name="CurrencyC 4 2 4 2" xfId="22797"/>
    <cellStyle name="CurrencyC 4 2 4 3" xfId="31198"/>
    <cellStyle name="CurrencyC 4 2 5" xfId="17482"/>
    <cellStyle name="CurrencyC 4 2 6" xfId="31875"/>
    <cellStyle name="CurrencyC 4 3" xfId="2222"/>
    <cellStyle name="CurrencyC 4 3 2" xfId="2223"/>
    <cellStyle name="CurrencyC 4 3 2 2" xfId="7974"/>
    <cellStyle name="CurrencyC 4 3 2 2 2" xfId="22793"/>
    <cellStyle name="CurrencyC 4 3 2 2 3" xfId="31708"/>
    <cellStyle name="CurrencyC 4 3 2 3" xfId="17486"/>
    <cellStyle name="CurrencyC 4 3 2 4" xfId="24255"/>
    <cellStyle name="CurrencyC 4 3 3" xfId="2224"/>
    <cellStyle name="CurrencyC 4 3 3 2" xfId="7973"/>
    <cellStyle name="CurrencyC 4 3 3 2 2" xfId="22792"/>
    <cellStyle name="CurrencyC 4 3 3 2 3" xfId="31709"/>
    <cellStyle name="CurrencyC 4 3 3 3" xfId="17487"/>
    <cellStyle name="CurrencyC 4 3 3 4" xfId="33042"/>
    <cellStyle name="CurrencyC 4 3 4" xfId="7975"/>
    <cellStyle name="CurrencyC 4 3 4 2" xfId="22794"/>
    <cellStyle name="CurrencyC 4 3 4 3" xfId="31369"/>
    <cellStyle name="CurrencyC 4 3 5" xfId="17485"/>
    <cellStyle name="CurrencyC 4 3 6" xfId="30746"/>
    <cellStyle name="CurrencyC 4 4" xfId="2225"/>
    <cellStyle name="CurrencyC 4 4 2" xfId="2226"/>
    <cellStyle name="CurrencyC 4 4 2 2" xfId="7971"/>
    <cellStyle name="CurrencyC 4 4 2 2 2" xfId="22790"/>
    <cellStyle name="CurrencyC 4 4 2 2 3" xfId="31371"/>
    <cellStyle name="CurrencyC 4 4 2 3" xfId="17489"/>
    <cellStyle name="CurrencyC 4 4 2 4" xfId="31873"/>
    <cellStyle name="CurrencyC 4 4 3" xfId="2227"/>
    <cellStyle name="CurrencyC 4 4 3 2" xfId="7970"/>
    <cellStyle name="CurrencyC 4 4 3 2 2" xfId="22789"/>
    <cellStyle name="CurrencyC 4 4 3 2 3" xfId="15730"/>
    <cellStyle name="CurrencyC 4 4 3 3" xfId="17490"/>
    <cellStyle name="CurrencyC 4 4 3 4" xfId="24256"/>
    <cellStyle name="CurrencyC 4 4 4" xfId="7972"/>
    <cellStyle name="CurrencyC 4 4 4 2" xfId="22791"/>
    <cellStyle name="CurrencyC 4 4 4 3" xfId="24159"/>
    <cellStyle name="CurrencyC 4 4 5" xfId="17488"/>
    <cellStyle name="CurrencyC 4 4 6" xfId="31874"/>
    <cellStyle name="CurrencyC 4 5" xfId="2228"/>
    <cellStyle name="CurrencyC 4 5 2" xfId="2229"/>
    <cellStyle name="CurrencyC 4 5 2 2" xfId="7968"/>
    <cellStyle name="CurrencyC 4 5 2 2 2" xfId="22787"/>
    <cellStyle name="CurrencyC 4 5 2 2 3" xfId="18144"/>
    <cellStyle name="CurrencyC 4 5 2 3" xfId="17492"/>
    <cellStyle name="CurrencyC 4 5 2 4" xfId="34492"/>
    <cellStyle name="CurrencyC 4 5 3" xfId="2230"/>
    <cellStyle name="CurrencyC 4 5 3 2" xfId="7967"/>
    <cellStyle name="CurrencyC 4 5 3 2 2" xfId="22786"/>
    <cellStyle name="CurrencyC 4 5 3 2 3" xfId="30288"/>
    <cellStyle name="CurrencyC 4 5 3 3" xfId="17493"/>
    <cellStyle name="CurrencyC 4 5 3 4" xfId="30744"/>
    <cellStyle name="CurrencyC 4 5 4" xfId="7969"/>
    <cellStyle name="CurrencyC 4 5 4 2" xfId="22788"/>
    <cellStyle name="CurrencyC 4 5 4 3" xfId="17204"/>
    <cellStyle name="CurrencyC 4 5 5" xfId="17491"/>
    <cellStyle name="CurrencyC 4 5 6" xfId="30745"/>
    <cellStyle name="CurrencyC 4 6" xfId="2231"/>
    <cellStyle name="CurrencyC 4 6 2" xfId="2232"/>
    <cellStyle name="CurrencyC 4 6 2 2" xfId="7965"/>
    <cellStyle name="CurrencyC 4 6 2 2 2" xfId="22784"/>
    <cellStyle name="CurrencyC 4 6 2 2 3" xfId="17068"/>
    <cellStyle name="CurrencyC 4 6 2 3" xfId="17495"/>
    <cellStyle name="CurrencyC 4 6 2 4" xfId="24249"/>
    <cellStyle name="CurrencyC 4 6 3" xfId="2233"/>
    <cellStyle name="CurrencyC 4 6 3 2" xfId="7964"/>
    <cellStyle name="CurrencyC 4 6 3 2 2" xfId="22783"/>
    <cellStyle name="CurrencyC 4 6 3 2 3" xfId="30896"/>
    <cellStyle name="CurrencyC 4 6 3 3" xfId="17496"/>
    <cellStyle name="CurrencyC 4 6 3 4" xfId="33038"/>
    <cellStyle name="CurrencyC 4 6 4" xfId="7966"/>
    <cellStyle name="CurrencyC 4 6 4 2" xfId="22785"/>
    <cellStyle name="CurrencyC 4 6 4 3" xfId="31622"/>
    <cellStyle name="CurrencyC 4 6 5" xfId="17494"/>
    <cellStyle name="CurrencyC 4 6 6" xfId="24257"/>
    <cellStyle name="CurrencyC 4 7" xfId="2234"/>
    <cellStyle name="CurrencyC 4 7 2" xfId="7963"/>
    <cellStyle name="CurrencyC 4 7 2 2" xfId="22782"/>
    <cellStyle name="CurrencyC 4 7 2 3" xfId="24160"/>
    <cellStyle name="CurrencyC 4 7 3" xfId="17497"/>
    <cellStyle name="CurrencyC 4 7 4" xfId="33040"/>
    <cellStyle name="CurrencyC 4 8" xfId="2235"/>
    <cellStyle name="CurrencyC 4 8 2" xfId="7962"/>
    <cellStyle name="CurrencyC 4 8 2 2" xfId="22781"/>
    <cellStyle name="CurrencyC 4 8 2 3" xfId="31712"/>
    <cellStyle name="CurrencyC 4 8 3" xfId="17498"/>
    <cellStyle name="CurrencyC 4 8 4" xfId="31876"/>
    <cellStyle name="CurrencyC 4 9" xfId="7979"/>
    <cellStyle name="CurrencyC 4 9 2" xfId="22798"/>
    <cellStyle name="CurrencyC 4 9 3" xfId="25511"/>
    <cellStyle name="CurrencyC 5" xfId="2236"/>
    <cellStyle name="CurrencyC 5 2" xfId="2237"/>
    <cellStyle name="CurrencyC 5 2 2" xfId="7960"/>
    <cellStyle name="CurrencyC 5 2 2 2" xfId="22779"/>
    <cellStyle name="CurrencyC 5 2 2 3" xfId="17067"/>
    <cellStyle name="CurrencyC 5 2 3" xfId="17500"/>
    <cellStyle name="CurrencyC 5 2 4" xfId="24258"/>
    <cellStyle name="CurrencyC 5 3" xfId="2238"/>
    <cellStyle name="CurrencyC 5 3 2" xfId="7959"/>
    <cellStyle name="CurrencyC 5 3 2 2" xfId="22778"/>
    <cellStyle name="CurrencyC 5 3 2 3" xfId="31367"/>
    <cellStyle name="CurrencyC 5 3 3" xfId="17501"/>
    <cellStyle name="CurrencyC 5 3 4" xfId="31878"/>
    <cellStyle name="CurrencyC 5 4" xfId="7961"/>
    <cellStyle name="CurrencyC 5 4 2" xfId="22780"/>
    <cellStyle name="CurrencyC 5 4 3" xfId="30898"/>
    <cellStyle name="CurrencyC 5 5" xfId="17499"/>
    <cellStyle name="CurrencyC 5 6" xfId="30743"/>
    <cellStyle name="CurrencyC 6" xfId="2239"/>
    <cellStyle name="CurrencyC 6 2" xfId="2240"/>
    <cellStyle name="CurrencyC 6 2 2" xfId="7957"/>
    <cellStyle name="CurrencyC 6 2 2 2" xfId="22776"/>
    <cellStyle name="CurrencyC 6 2 2 3" xfId="24161"/>
    <cellStyle name="CurrencyC 6 2 3" xfId="17503"/>
    <cellStyle name="CurrencyC 6 2 4" xfId="30742"/>
    <cellStyle name="CurrencyC 6 3" xfId="2241"/>
    <cellStyle name="CurrencyC 6 3 2" xfId="7956"/>
    <cellStyle name="CurrencyC 6 3 2 2" xfId="22775"/>
    <cellStyle name="CurrencyC 6 3 2 3" xfId="18140"/>
    <cellStyle name="CurrencyC 6 3 3" xfId="17504"/>
    <cellStyle name="CurrencyC 6 3 4" xfId="24259"/>
    <cellStyle name="CurrencyC 6 4" xfId="7958"/>
    <cellStyle name="CurrencyC 6 4 2" xfId="22777"/>
    <cellStyle name="CurrencyC 6 4 3" xfId="24328"/>
    <cellStyle name="CurrencyC 6 5" xfId="17502"/>
    <cellStyle name="CurrencyC 6 6" xfId="33039"/>
    <cellStyle name="CurrencyC 7" xfId="2242"/>
    <cellStyle name="CurrencyC 7 2" xfId="2243"/>
    <cellStyle name="CurrencyC 7 2 2" xfId="7954"/>
    <cellStyle name="CurrencyC 7 2 2 2" xfId="22773"/>
    <cellStyle name="CurrencyC 7 2 2 3" xfId="31626"/>
    <cellStyle name="CurrencyC 7 2 3" xfId="17506"/>
    <cellStyle name="CurrencyC 7 2 4" xfId="24260"/>
    <cellStyle name="CurrencyC 7 3" xfId="2244"/>
    <cellStyle name="CurrencyC 7 3 2" xfId="7953"/>
    <cellStyle name="CurrencyC 7 3 2 2" xfId="22772"/>
    <cellStyle name="CurrencyC 7 3 2 3" xfId="30897"/>
    <cellStyle name="CurrencyC 7 3 3" xfId="17507"/>
    <cellStyle name="CurrencyC 7 3 4" xfId="31877"/>
    <cellStyle name="CurrencyC 7 4" xfId="7955"/>
    <cellStyle name="CurrencyC 7 4 2" xfId="22774"/>
    <cellStyle name="CurrencyC 7 4 3" xfId="30287"/>
    <cellStyle name="CurrencyC 7 5" xfId="17505"/>
    <cellStyle name="CurrencyC 7 6" xfId="30741"/>
    <cellStyle name="CurrencyC 8" xfId="2245"/>
    <cellStyle name="CurrencyC 8 2" xfId="7952"/>
    <cellStyle name="CurrencyC 8 2 2" xfId="22771"/>
    <cellStyle name="CurrencyC 8 2 3" xfId="17066"/>
    <cellStyle name="CurrencyC 8 3" xfId="17508"/>
    <cellStyle name="CurrencyC 8 4" xfId="33035"/>
    <cellStyle name="CurrencyC 9" xfId="2246"/>
    <cellStyle name="CurrencyC 9 2" xfId="7951"/>
    <cellStyle name="CurrencyC 9 2 2" xfId="22770"/>
    <cellStyle name="CurrencyC 9 2 3" xfId="30286"/>
    <cellStyle name="CurrencyC 9 3" xfId="17509"/>
    <cellStyle name="CurrencyC 9 4" xfId="33037"/>
    <cellStyle name="CurrencyExt" xfId="2247"/>
    <cellStyle name="CurrencyExt 10" xfId="7950"/>
    <cellStyle name="CurrencyExt 10 2" xfId="22769"/>
    <cellStyle name="CurrencyExt 10 3" xfId="30894"/>
    <cellStyle name="CurrencyExt 11" xfId="17510"/>
    <cellStyle name="CurrencyExt 12" xfId="31879"/>
    <cellStyle name="CurrencyExt 2" xfId="2248"/>
    <cellStyle name="CurrencyExt 2 10" xfId="17511"/>
    <cellStyle name="CurrencyExt 2 11" xfId="30740"/>
    <cellStyle name="CurrencyExt 2 2" xfId="2249"/>
    <cellStyle name="CurrencyExt 2 2 10" xfId="7948"/>
    <cellStyle name="CurrencyExt 2 2 10 2" xfId="22767"/>
    <cellStyle name="CurrencyExt 2 2 10 3" xfId="31366"/>
    <cellStyle name="CurrencyExt 2 2 11" xfId="17512"/>
    <cellStyle name="CurrencyExt 2 2 12" xfId="24261"/>
    <cellStyle name="CurrencyExt 2 2 2" xfId="2250"/>
    <cellStyle name="CurrencyExt 2 2 2 10" xfId="17513"/>
    <cellStyle name="CurrencyExt 2 2 2 11" xfId="33036"/>
    <cellStyle name="CurrencyExt 2 2 2 2" xfId="2251"/>
    <cellStyle name="CurrencyExt 2 2 2 2 2" xfId="2252"/>
    <cellStyle name="CurrencyExt 2 2 2 2 2 2" xfId="7945"/>
    <cellStyle name="CurrencyExt 2 2 2 2 2 2 2" xfId="22764"/>
    <cellStyle name="CurrencyExt 2 2 2 2 2 2 3" xfId="25510"/>
    <cellStyle name="CurrencyExt 2 2 2 2 2 3" xfId="17515"/>
    <cellStyle name="CurrencyExt 2 2 2 2 2 4" xfId="30178"/>
    <cellStyle name="CurrencyExt 2 2 2 2 3" xfId="2253"/>
    <cellStyle name="CurrencyExt 2 2 2 2 3 2" xfId="7944"/>
    <cellStyle name="CurrencyExt 2 2 2 2 3 2 2" xfId="22763"/>
    <cellStyle name="CurrencyExt 2 2 2 2 3 2 3" xfId="31711"/>
    <cellStyle name="CurrencyExt 2 2 2 2 3 3" xfId="17516"/>
    <cellStyle name="CurrencyExt 2 2 2 2 3 4" xfId="34443"/>
    <cellStyle name="CurrencyExt 2 2 2 2 4" xfId="7946"/>
    <cellStyle name="CurrencyExt 2 2 2 2 4 2" xfId="22765"/>
    <cellStyle name="CurrencyExt 2 2 2 2 4 3" xfId="31368"/>
    <cellStyle name="CurrencyExt 2 2 2 2 5" xfId="17514"/>
    <cellStyle name="CurrencyExt 2 2 2 2 6" xfId="31896"/>
    <cellStyle name="CurrencyExt 2 2 2 3" xfId="2254"/>
    <cellStyle name="CurrencyExt 2 2 2 3 2" xfId="2255"/>
    <cellStyle name="CurrencyExt 2 2 2 3 2 2" xfId="7942"/>
    <cellStyle name="CurrencyExt 2 2 2 3 2 2 2" xfId="22761"/>
    <cellStyle name="CurrencyExt 2 2 2 3 2 2 3" xfId="31625"/>
    <cellStyle name="CurrencyExt 2 2 2 3 2 3" xfId="17518"/>
    <cellStyle name="CurrencyExt 2 2 2 3 2 4" xfId="31880"/>
    <cellStyle name="CurrencyExt 2 2 2 3 3" xfId="2256"/>
    <cellStyle name="CurrencyExt 2 2 2 3 3 2" xfId="7941"/>
    <cellStyle name="CurrencyExt 2 2 2 3 3 2 2" xfId="22760"/>
    <cellStyle name="CurrencyExt 2 2 2 3 3 2 3" xfId="30901"/>
    <cellStyle name="CurrencyExt 2 2 2 3 3 3" xfId="17519"/>
    <cellStyle name="CurrencyExt 2 2 2 3 3 4" xfId="33665"/>
    <cellStyle name="CurrencyExt 2 2 2 3 4" xfId="7943"/>
    <cellStyle name="CurrencyExt 2 2 2 3 4 2" xfId="22762"/>
    <cellStyle name="CurrencyExt 2 2 2 3 4 3" xfId="17205"/>
    <cellStyle name="CurrencyExt 2 2 2 3 5" xfId="17517"/>
    <cellStyle name="CurrencyExt 2 2 2 3 6" xfId="30739"/>
    <cellStyle name="CurrencyExt 2 2 2 4" xfId="2257"/>
    <cellStyle name="CurrencyExt 2 2 2 4 2" xfId="2258"/>
    <cellStyle name="CurrencyExt 2 2 2 4 2 2" xfId="7939"/>
    <cellStyle name="CurrencyExt 2 2 2 4 2 2 2" xfId="22758"/>
    <cellStyle name="CurrencyExt 2 2 2 4 2 2 3" xfId="30899"/>
    <cellStyle name="CurrencyExt 2 2 2 4 2 3" xfId="17521"/>
    <cellStyle name="CurrencyExt 2 2 2 4 2 4" xfId="30738"/>
    <cellStyle name="CurrencyExt 2 2 2 4 3" xfId="2259"/>
    <cellStyle name="CurrencyExt 2 2 2 4 3 2" xfId="7938"/>
    <cellStyle name="CurrencyExt 2 2 2 4 3 2 2" xfId="22757"/>
    <cellStyle name="CurrencyExt 2 2 2 4 3 2 3" xfId="31713"/>
    <cellStyle name="CurrencyExt 2 2 2 4 3 3" xfId="17522"/>
    <cellStyle name="CurrencyExt 2 2 2 4 3 4" xfId="33666"/>
    <cellStyle name="CurrencyExt 2 2 2 4 4" xfId="7940"/>
    <cellStyle name="CurrencyExt 2 2 2 4 4 2" xfId="22759"/>
    <cellStyle name="CurrencyExt 2 2 2 4 4 3" xfId="17065"/>
    <cellStyle name="CurrencyExt 2 2 2 4 5" xfId="17520"/>
    <cellStyle name="CurrencyExt 2 2 2 4 6" xfId="33876"/>
    <cellStyle name="CurrencyExt 2 2 2 5" xfId="2260"/>
    <cellStyle name="CurrencyExt 2 2 2 5 2" xfId="2261"/>
    <cellStyle name="CurrencyExt 2 2 2 5 2 2" xfId="7936"/>
    <cellStyle name="CurrencyExt 2 2 2 5 2 2 2" xfId="22755"/>
    <cellStyle name="CurrencyExt 2 2 2 5 2 2 3" xfId="31365"/>
    <cellStyle name="CurrencyExt 2 2 2 5 2 3" xfId="17524"/>
    <cellStyle name="CurrencyExt 2 2 2 5 2 4" xfId="33875"/>
    <cellStyle name="CurrencyExt 2 2 2 5 3" xfId="2262"/>
    <cellStyle name="CurrencyExt 2 2 2 5 3 2" xfId="7935"/>
    <cellStyle name="CurrencyExt 2 2 2 5 3 2 2" xfId="22754"/>
    <cellStyle name="CurrencyExt 2 2 2 5 3 2 3" xfId="30284"/>
    <cellStyle name="CurrencyExt 2 2 2 5 3 3" xfId="17525"/>
    <cellStyle name="CurrencyExt 2 2 2 5 3 4" xfId="24262"/>
    <cellStyle name="CurrencyExt 2 2 2 5 4" xfId="7937"/>
    <cellStyle name="CurrencyExt 2 2 2 5 4 2" xfId="22756"/>
    <cellStyle name="CurrencyExt 2 2 2 5 4 3" xfId="24162"/>
    <cellStyle name="CurrencyExt 2 2 2 5 5" xfId="17523"/>
    <cellStyle name="CurrencyExt 2 2 2 5 6" xfId="33667"/>
    <cellStyle name="CurrencyExt 2 2 2 6" xfId="2263"/>
    <cellStyle name="CurrencyExt 2 2 2 6 2" xfId="2264"/>
    <cellStyle name="CurrencyExt 2 2 2 6 2 2" xfId="7933"/>
    <cellStyle name="CurrencyExt 2 2 2 6 2 2 2" xfId="22752"/>
    <cellStyle name="CurrencyExt 2 2 2 6 2 2 3" xfId="15702"/>
    <cellStyle name="CurrencyExt 2 2 2 6 2 3" xfId="17527"/>
    <cellStyle name="CurrencyExt 2 2 2 6 2 4" xfId="34446"/>
    <cellStyle name="CurrencyExt 2 2 2 6 3" xfId="2265"/>
    <cellStyle name="CurrencyExt 2 2 2 6 3 2" xfId="7932"/>
    <cellStyle name="CurrencyExt 2 2 2 6 3 2 2" xfId="22751"/>
    <cellStyle name="CurrencyExt 2 2 2 6 3 2 3" xfId="31715"/>
    <cellStyle name="CurrencyExt 2 2 2 6 3 3" xfId="17528"/>
    <cellStyle name="CurrencyExt 2 2 2 6 3 4" xfId="33874"/>
    <cellStyle name="CurrencyExt 2 2 2 6 4" xfId="7934"/>
    <cellStyle name="CurrencyExt 2 2 2 6 4 2" xfId="22753"/>
    <cellStyle name="CurrencyExt 2 2 2 6 4 3" xfId="17064"/>
    <cellStyle name="CurrencyExt 2 2 2 6 5" xfId="17526"/>
    <cellStyle name="CurrencyExt 2 2 2 6 6" xfId="33963"/>
    <cellStyle name="CurrencyExt 2 2 2 7" xfId="2266"/>
    <cellStyle name="CurrencyExt 2 2 2 7 2" xfId="7931"/>
    <cellStyle name="CurrencyExt 2 2 2 7 2 2" xfId="22750"/>
    <cellStyle name="CurrencyExt 2 2 2 7 2 3" xfId="27113"/>
    <cellStyle name="CurrencyExt 2 2 2 7 3" xfId="17529"/>
    <cellStyle name="CurrencyExt 2 2 2 7 4" xfId="33032"/>
    <cellStyle name="CurrencyExt 2 2 2 8" xfId="2267"/>
    <cellStyle name="CurrencyExt 2 2 2 8 2" xfId="7930"/>
    <cellStyle name="CurrencyExt 2 2 2 8 2 2" xfId="22749"/>
    <cellStyle name="CurrencyExt 2 2 2 8 2 3" xfId="18141"/>
    <cellStyle name="CurrencyExt 2 2 2 8 3" xfId="17530"/>
    <cellStyle name="CurrencyExt 2 2 2 8 4" xfId="33647"/>
    <cellStyle name="CurrencyExt 2 2 2 9" xfId="7947"/>
    <cellStyle name="CurrencyExt 2 2 2 9 2" xfId="22766"/>
    <cellStyle name="CurrencyExt 2 2 2 9 3" xfId="30285"/>
    <cellStyle name="CurrencyExt 2 2 3" xfId="2268"/>
    <cellStyle name="CurrencyExt 2 2 3 2" xfId="2269"/>
    <cellStyle name="CurrencyExt 2 2 3 2 2" xfId="7929"/>
    <cellStyle name="CurrencyExt 2 2 3 2 2 2" xfId="22748"/>
    <cellStyle name="CurrencyExt 2 2 3 2 2 3" xfId="15769"/>
    <cellStyle name="CurrencyExt 2 2 3 2 3" xfId="17532"/>
    <cellStyle name="CurrencyExt 2 2 3 2 4" xfId="34447"/>
    <cellStyle name="CurrencyExt 2 2 3 3" xfId="2270"/>
    <cellStyle name="CurrencyExt 2 2 3 3 2" xfId="7928"/>
    <cellStyle name="CurrencyExt 2 2 3 3 2 2" xfId="22747"/>
    <cellStyle name="CurrencyExt 2 2 3 3 2 3" xfId="30900"/>
    <cellStyle name="CurrencyExt 2 2 3 3 3" xfId="17533"/>
    <cellStyle name="CurrencyExt 2 2 3 3 4" xfId="31883"/>
    <cellStyle name="CurrencyExt 2 2 3 4" xfId="5891"/>
    <cellStyle name="CurrencyExt 2 2 3 4 2" xfId="20710"/>
    <cellStyle name="CurrencyExt 2 2 3 4 3" xfId="24065"/>
    <cellStyle name="CurrencyExt 2 2 3 5" xfId="17531"/>
    <cellStyle name="CurrencyExt 2 2 3 6" xfId="34086"/>
    <cellStyle name="CurrencyExt 2 2 4" xfId="2271"/>
    <cellStyle name="CurrencyExt 2 2 4 2" xfId="2272"/>
    <cellStyle name="CurrencyExt 2 2 4 2 2" xfId="7926"/>
    <cellStyle name="CurrencyExt 2 2 4 2 2 2" xfId="22745"/>
    <cellStyle name="CurrencyExt 2 2 4 2 2 3" xfId="31716"/>
    <cellStyle name="CurrencyExt 2 2 4 2 3" xfId="17535"/>
    <cellStyle name="CurrencyExt 2 2 4 2 4" xfId="34445"/>
    <cellStyle name="CurrencyExt 2 2 4 3" xfId="2273"/>
    <cellStyle name="CurrencyExt 2 2 4 3 2" xfId="7925"/>
    <cellStyle name="CurrencyExt 2 2 4 3 2 2" xfId="22744"/>
    <cellStyle name="CurrencyExt 2 2 4 3 2 3" xfId="31628"/>
    <cellStyle name="CurrencyExt 2 2 4 3 3" xfId="17536"/>
    <cellStyle name="CurrencyExt 2 2 4 3 4" xfId="33873"/>
    <cellStyle name="CurrencyExt 2 2 4 4" xfId="7927"/>
    <cellStyle name="CurrencyExt 2 2 4 4 2" xfId="22746"/>
    <cellStyle name="CurrencyExt 2 2 4 4 3" xfId="31364"/>
    <cellStyle name="CurrencyExt 2 2 4 5" xfId="17534"/>
    <cellStyle name="CurrencyExt 2 2 4 6" xfId="26615"/>
    <cellStyle name="CurrencyExt 2 2 5" xfId="2274"/>
    <cellStyle name="CurrencyExt 2 2 5 2" xfId="2275"/>
    <cellStyle name="CurrencyExt 2 2 5 2 2" xfId="7923"/>
    <cellStyle name="CurrencyExt 2 2 5 2 2 2" xfId="22742"/>
    <cellStyle name="CurrencyExt 2 2 5 2 2 3" xfId="31714"/>
    <cellStyle name="CurrencyExt 2 2 5 2 3" xfId="17538"/>
    <cellStyle name="CurrencyExt 2 2 5 2 4" xfId="33663"/>
    <cellStyle name="CurrencyExt 2 2 5 3" xfId="2276"/>
    <cellStyle name="CurrencyExt 2 2 5 3 2" xfId="7922"/>
    <cellStyle name="CurrencyExt 2 2 5 3 2 2" xfId="22741"/>
    <cellStyle name="CurrencyExt 2 2 5 3 2 3" xfId="17063"/>
    <cellStyle name="CurrencyExt 2 2 5 3 3" xfId="17539"/>
    <cellStyle name="CurrencyExt 2 2 5 3 4" xfId="33664"/>
    <cellStyle name="CurrencyExt 2 2 5 4" xfId="7924"/>
    <cellStyle name="CurrencyExt 2 2 5 4 2" xfId="22743"/>
    <cellStyle name="CurrencyExt 2 2 5 4 3" xfId="31381"/>
    <cellStyle name="CurrencyExt 2 2 5 5" xfId="17537"/>
    <cellStyle name="CurrencyExt 2 2 5 6" xfId="24263"/>
    <cellStyle name="CurrencyExt 2 2 6" xfId="2277"/>
    <cellStyle name="CurrencyExt 2 2 6 2" xfId="2278"/>
    <cellStyle name="CurrencyExt 2 2 6 2 2" xfId="7920"/>
    <cellStyle name="CurrencyExt 2 2 6 2 2 2" xfId="22739"/>
    <cellStyle name="CurrencyExt 2 2 6 2 2 3" xfId="24163"/>
    <cellStyle name="CurrencyExt 2 2 6 2 3" xfId="17541"/>
    <cellStyle name="CurrencyExt 2 2 6 2 4" xfId="33034"/>
    <cellStyle name="CurrencyExt 2 2 6 3" xfId="2279"/>
    <cellStyle name="CurrencyExt 2 2 6 3 2" xfId="7919"/>
    <cellStyle name="CurrencyExt 2 2 6 3 2 2" xfId="22738"/>
    <cellStyle name="CurrencyExt 2 2 6 3 2 3" xfId="30902"/>
    <cellStyle name="CurrencyExt 2 2 6 3 3" xfId="17542"/>
    <cellStyle name="CurrencyExt 2 2 6 3 4" xfId="30179"/>
    <cellStyle name="CurrencyExt 2 2 6 4" xfId="7921"/>
    <cellStyle name="CurrencyExt 2 2 6 4 2" xfId="22740"/>
    <cellStyle name="CurrencyExt 2 2 6 4 3" xfId="31689"/>
    <cellStyle name="CurrencyExt 2 2 6 5" xfId="17540"/>
    <cellStyle name="CurrencyExt 2 2 6 6" xfId="33872"/>
    <cellStyle name="CurrencyExt 2 2 7" xfId="2280"/>
    <cellStyle name="CurrencyExt 2 2 7 2" xfId="2281"/>
    <cellStyle name="CurrencyExt 2 2 7 2 2" xfId="7917"/>
    <cellStyle name="CurrencyExt 2 2 7 2 2 2" xfId="22736"/>
    <cellStyle name="CurrencyExt 2 2 7 2 2 3" xfId="30281"/>
    <cellStyle name="CurrencyExt 2 2 7 2 3" xfId="17544"/>
    <cellStyle name="CurrencyExt 2 2 7 2 4" xfId="33871"/>
    <cellStyle name="CurrencyExt 2 2 7 3" xfId="2282"/>
    <cellStyle name="CurrencyExt 2 2 7 3 2" xfId="7916"/>
    <cellStyle name="CurrencyExt 2 2 7 3 2 2" xfId="22735"/>
    <cellStyle name="CurrencyExt 2 2 7 3 2 3" xfId="35419"/>
    <cellStyle name="CurrencyExt 2 2 7 3 3" xfId="17545"/>
    <cellStyle name="CurrencyExt 2 2 7 3 4" xfId="42971"/>
    <cellStyle name="CurrencyExt 2 2 7 4" xfId="7918"/>
    <cellStyle name="CurrencyExt 2 2 7 4 2" xfId="22737"/>
    <cellStyle name="CurrencyExt 2 2 7 4 3" xfId="17062"/>
    <cellStyle name="CurrencyExt 2 2 7 5" xfId="17543"/>
    <cellStyle name="CurrencyExt 2 2 7 6" xfId="34449"/>
    <cellStyle name="CurrencyExt 2 2 8" xfId="2283"/>
    <cellStyle name="CurrencyExt 2 2 8 2" xfId="7915"/>
    <cellStyle name="CurrencyExt 2 2 8 2 2" xfId="22734"/>
    <cellStyle name="CurrencyExt 2 2 8 2 3" xfId="24164"/>
    <cellStyle name="CurrencyExt 2 2 8 3" xfId="17546"/>
    <cellStyle name="CurrencyExt 2 2 8 4" xfId="33016"/>
    <cellStyle name="CurrencyExt 2 2 9" xfId="2284"/>
    <cellStyle name="CurrencyExt 2 2 9 2" xfId="7914"/>
    <cellStyle name="CurrencyExt 2 2 9 2 2" xfId="22733"/>
    <cellStyle name="CurrencyExt 2 2 9 2 3" xfId="31362"/>
    <cellStyle name="CurrencyExt 2 2 9 3" xfId="17547"/>
    <cellStyle name="CurrencyExt 2 2 9 4" xfId="30737"/>
    <cellStyle name="CurrencyExt 2 3" xfId="2285"/>
    <cellStyle name="CurrencyExt 2 3 10" xfId="17548"/>
    <cellStyle name="CurrencyExt 2 3 11" xfId="33033"/>
    <cellStyle name="CurrencyExt 2 3 2" xfId="2286"/>
    <cellStyle name="CurrencyExt 2 3 2 2" xfId="2287"/>
    <cellStyle name="CurrencyExt 2 3 2 2 2" xfId="7911"/>
    <cellStyle name="CurrencyExt 2 3 2 2 2 2" xfId="22730"/>
    <cellStyle name="CurrencyExt 2 3 2 2 2 3" xfId="30903"/>
    <cellStyle name="CurrencyExt 2 3 2 2 3" xfId="17550"/>
    <cellStyle name="CurrencyExt 2 3 2 2 4" xfId="15675"/>
    <cellStyle name="CurrencyExt 2 3 2 3" xfId="2288"/>
    <cellStyle name="CurrencyExt 2 3 2 3 2" xfId="7910"/>
    <cellStyle name="CurrencyExt 2 3 2 3 2 2" xfId="22729"/>
    <cellStyle name="CurrencyExt 2 3 2 3 2 3" xfId="24927"/>
    <cellStyle name="CurrencyExt 2 3 2 3 3" xfId="17551"/>
    <cellStyle name="CurrencyExt 2 3 2 3 4" xfId="30735"/>
    <cellStyle name="CurrencyExt 2 3 2 4" xfId="7912"/>
    <cellStyle name="CurrencyExt 2 3 2 4 2" xfId="22731"/>
    <cellStyle name="CurrencyExt 2 3 2 4 3" xfId="17061"/>
    <cellStyle name="CurrencyExt 2 3 2 5" xfId="17549"/>
    <cellStyle name="CurrencyExt 2 3 2 6" xfId="30736"/>
    <cellStyle name="CurrencyExt 2 3 3" xfId="2289"/>
    <cellStyle name="CurrencyExt 2 3 3 2" xfId="2290"/>
    <cellStyle name="CurrencyExt 2 3 3 2 2" xfId="7908"/>
    <cellStyle name="CurrencyExt 2 3 3 2 2 2" xfId="22727"/>
    <cellStyle name="CurrencyExt 2 3 3 2 2 3" xfId="31631"/>
    <cellStyle name="CurrencyExt 2 3 3 2 3" xfId="17553"/>
    <cellStyle name="CurrencyExt 2 3 3 2 4" xfId="33662"/>
    <cellStyle name="CurrencyExt 2 3 3 3" xfId="2291"/>
    <cellStyle name="CurrencyExt 2 3 3 3 2" xfId="7907"/>
    <cellStyle name="CurrencyExt 2 3 3 3 2 2" xfId="22726"/>
    <cellStyle name="CurrencyExt 2 3 3 3 2 3" xfId="30279"/>
    <cellStyle name="CurrencyExt 2 3 3 3 3" xfId="17554"/>
    <cellStyle name="CurrencyExt 2 3 3 3 4" xfId="30180"/>
    <cellStyle name="CurrencyExt 2 3 3 4" xfId="7909"/>
    <cellStyle name="CurrencyExt 2 3 3 4 2" xfId="22728"/>
    <cellStyle name="CurrencyExt 2 3 3 4 3" xfId="19725"/>
    <cellStyle name="CurrencyExt 2 3 3 5" xfId="17552"/>
    <cellStyle name="CurrencyExt 2 3 3 6" xfId="24264"/>
    <cellStyle name="CurrencyExt 2 3 4" xfId="2292"/>
    <cellStyle name="CurrencyExt 2 3 4 2" xfId="2293"/>
    <cellStyle name="CurrencyExt 2 3 4 2 2" xfId="7905"/>
    <cellStyle name="CurrencyExt 2 3 4 2 2 2" xfId="22724"/>
    <cellStyle name="CurrencyExt 2 3 4 2 2 3" xfId="30907"/>
    <cellStyle name="CurrencyExt 2 3 4 2 3" xfId="17556"/>
    <cellStyle name="CurrencyExt 2 3 4 2 4" xfId="31886"/>
    <cellStyle name="CurrencyExt 2 3 4 3" xfId="2294"/>
    <cellStyle name="CurrencyExt 2 3 4 3 2" xfId="5896"/>
    <cellStyle name="CurrencyExt 2 3 4 3 2 2" xfId="20715"/>
    <cellStyle name="CurrencyExt 2 3 4 3 2 3" xfId="24067"/>
    <cellStyle name="CurrencyExt 2 3 4 3 3" xfId="17557"/>
    <cellStyle name="CurrencyExt 2 3 4 3 4" xfId="33660"/>
    <cellStyle name="CurrencyExt 2 3 4 4" xfId="7906"/>
    <cellStyle name="CurrencyExt 2 3 4 4 2" xfId="22725"/>
    <cellStyle name="CurrencyExt 2 3 4 4 3" xfId="31629"/>
    <cellStyle name="CurrencyExt 2 3 4 5" xfId="17555"/>
    <cellStyle name="CurrencyExt 2 3 4 6" xfId="34450"/>
    <cellStyle name="CurrencyExt 2 3 5" xfId="2295"/>
    <cellStyle name="CurrencyExt 2 3 5 2" xfId="2296"/>
    <cellStyle name="CurrencyExt 2 3 5 2 2" xfId="7903"/>
    <cellStyle name="CurrencyExt 2 3 5 2 2 2" xfId="22722"/>
    <cellStyle name="CurrencyExt 2 3 5 2 2 3" xfId="31361"/>
    <cellStyle name="CurrencyExt 2 3 5 2 3" xfId="17559"/>
    <cellStyle name="CurrencyExt 2 3 5 2 4" xfId="33870"/>
    <cellStyle name="CurrencyExt 2 3 5 3" xfId="2297"/>
    <cellStyle name="CurrencyExt 2 3 5 3 2" xfId="7902"/>
    <cellStyle name="CurrencyExt 2 3 5 3 2 2" xfId="22721"/>
    <cellStyle name="CurrencyExt 2 3 5 3 2 3" xfId="24165"/>
    <cellStyle name="CurrencyExt 2 3 5 3 3" xfId="17560"/>
    <cellStyle name="CurrencyExt 2 3 5 3 4" xfId="33014"/>
    <cellStyle name="CurrencyExt 2 3 5 4" xfId="7904"/>
    <cellStyle name="CurrencyExt 2 3 5 4 2" xfId="22723"/>
    <cellStyle name="CurrencyExt 2 3 5 4 3" xfId="30280"/>
    <cellStyle name="CurrencyExt 2 3 5 5" xfId="17558"/>
    <cellStyle name="CurrencyExt 2 3 5 6" xfId="34448"/>
    <cellStyle name="CurrencyExt 2 3 6" xfId="2298"/>
    <cellStyle name="CurrencyExt 2 3 6 2" xfId="2299"/>
    <cellStyle name="CurrencyExt 2 3 6 2 2" xfId="7900"/>
    <cellStyle name="CurrencyExt 2 3 6 2 2 2" xfId="22719"/>
    <cellStyle name="CurrencyExt 2 3 6 2 2 3" xfId="31363"/>
    <cellStyle name="CurrencyExt 2 3 6 2 3" xfId="17562"/>
    <cellStyle name="CurrencyExt 2 3 6 2 4" xfId="15759"/>
    <cellStyle name="CurrencyExt 2 3 6 3" xfId="2300"/>
    <cellStyle name="CurrencyExt 2 3 6 3 2" xfId="7899"/>
    <cellStyle name="CurrencyExt 2 3 6 3 2 2" xfId="22718"/>
    <cellStyle name="CurrencyExt 2 3 6 3 2 3" xfId="30905"/>
    <cellStyle name="CurrencyExt 2 3 6 3 3" xfId="17563"/>
    <cellStyle name="CurrencyExt 2 3 6 3 4" xfId="30734"/>
    <cellStyle name="CurrencyExt 2 3 6 4" xfId="7901"/>
    <cellStyle name="CurrencyExt 2 3 6 4 2" xfId="22720"/>
    <cellStyle name="CurrencyExt 2 3 6 4 3" xfId="30904"/>
    <cellStyle name="CurrencyExt 2 3 6 5" xfId="17561"/>
    <cellStyle name="CurrencyExt 2 3 6 6" xfId="33031"/>
    <cellStyle name="CurrencyExt 2 3 7" xfId="2301"/>
    <cellStyle name="CurrencyExt 2 3 7 2" xfId="5895"/>
    <cellStyle name="CurrencyExt 2 3 7 2 2" xfId="20714"/>
    <cellStyle name="CurrencyExt 2 3 7 2 3" xfId="32579"/>
    <cellStyle name="CurrencyExt 2 3 7 3" xfId="17564"/>
    <cellStyle name="CurrencyExt 2 3 7 4" xfId="31885"/>
    <cellStyle name="CurrencyExt 2 3 8" xfId="2302"/>
    <cellStyle name="CurrencyExt 2 3 8 2" xfId="7898"/>
    <cellStyle name="CurrencyExt 2 3 8 2 2" xfId="22717"/>
    <cellStyle name="CurrencyExt 2 3 8 2 3" xfId="24685"/>
    <cellStyle name="CurrencyExt 2 3 8 3" xfId="17565"/>
    <cellStyle name="CurrencyExt 2 3 8 4" xfId="31884"/>
    <cellStyle name="CurrencyExt 2 3 9" xfId="7913"/>
    <cellStyle name="CurrencyExt 2 3 9 2" xfId="22732"/>
    <cellStyle name="CurrencyExt 2 3 9 3" xfId="40409"/>
    <cellStyle name="CurrencyExt 2 4" xfId="2303"/>
    <cellStyle name="CurrencyExt 2 4 2" xfId="2304"/>
    <cellStyle name="CurrencyExt 2 4 2 2" xfId="7896"/>
    <cellStyle name="CurrencyExt 2 4 2 2 2" xfId="22715"/>
    <cellStyle name="CurrencyExt 2 4 2 2 3" xfId="31630"/>
    <cellStyle name="CurrencyExt 2 4 2 3" xfId="17567"/>
    <cellStyle name="CurrencyExt 2 4 2 4" xfId="30733"/>
    <cellStyle name="CurrencyExt 2 4 3" xfId="2305"/>
    <cellStyle name="CurrencyExt 2 4 3 2" xfId="7895"/>
    <cellStyle name="CurrencyExt 2 4 3 2 2" xfId="22714"/>
    <cellStyle name="CurrencyExt 2 4 3 2 3" xfId="30906"/>
    <cellStyle name="CurrencyExt 2 4 3 3" xfId="17568"/>
    <cellStyle name="CurrencyExt 2 4 3 4" xfId="24266"/>
    <cellStyle name="CurrencyExt 2 4 4" xfId="7897"/>
    <cellStyle name="CurrencyExt 2 4 4 2" xfId="22716"/>
    <cellStyle name="CurrencyExt 2 4 4 3" xfId="31633"/>
    <cellStyle name="CurrencyExt 2 4 5" xfId="17566"/>
    <cellStyle name="CurrencyExt 2 4 6" xfId="33030"/>
    <cellStyle name="CurrencyExt 2 5" xfId="2306"/>
    <cellStyle name="CurrencyExt 2 5 2" xfId="2307"/>
    <cellStyle name="CurrencyExt 2 5 2 2" xfId="7893"/>
    <cellStyle name="CurrencyExt 2 5 2 2 2" xfId="22712"/>
    <cellStyle name="CurrencyExt 2 5 2 2 3" xfId="30277"/>
    <cellStyle name="CurrencyExt 2 5 2 3" xfId="17570"/>
    <cellStyle name="CurrencyExt 2 5 2 4" xfId="31889"/>
    <cellStyle name="CurrencyExt 2 5 3" xfId="2308"/>
    <cellStyle name="CurrencyExt 2 5 3 2" xfId="5894"/>
    <cellStyle name="CurrencyExt 2 5 3 2 2" xfId="20713"/>
    <cellStyle name="CurrencyExt 2 5 3 2 3" xfId="24066"/>
    <cellStyle name="CurrencyExt 2 5 3 3" xfId="17571"/>
    <cellStyle name="CurrencyExt 2 5 3 4" xfId="24265"/>
    <cellStyle name="CurrencyExt 2 5 4" xfId="7894"/>
    <cellStyle name="CurrencyExt 2 5 4 2" xfId="22713"/>
    <cellStyle name="CurrencyExt 2 5 4 3" xfId="17060"/>
    <cellStyle name="CurrencyExt 2 5 5" xfId="17569"/>
    <cellStyle name="CurrencyExt 2 5 6" xfId="33027"/>
    <cellStyle name="CurrencyExt 2 6" xfId="2309"/>
    <cellStyle name="CurrencyExt 2 6 2" xfId="2310"/>
    <cellStyle name="CurrencyExt 2 6 2 2" xfId="7891"/>
    <cellStyle name="CurrencyExt 2 6 2 2 2" xfId="22710"/>
    <cellStyle name="CurrencyExt 2 6 2 2 3" xfId="24166"/>
    <cellStyle name="CurrencyExt 2 6 2 3" xfId="17573"/>
    <cellStyle name="CurrencyExt 2 6 2 4" xfId="30732"/>
    <cellStyle name="CurrencyExt 2 6 3" xfId="2311"/>
    <cellStyle name="CurrencyExt 2 6 3 2" xfId="7890"/>
    <cellStyle name="CurrencyExt 2 6 3 2 2" xfId="22709"/>
    <cellStyle name="CurrencyExt 2 6 3 2 3" xfId="30276"/>
    <cellStyle name="CurrencyExt 2 6 3 3" xfId="17574"/>
    <cellStyle name="CurrencyExt 2 6 3 4" xfId="24267"/>
    <cellStyle name="CurrencyExt 2 6 4" xfId="7892"/>
    <cellStyle name="CurrencyExt 2 6 4 2" xfId="22711"/>
    <cellStyle name="CurrencyExt 2 6 4 3" xfId="30278"/>
    <cellStyle name="CurrencyExt 2 6 5" xfId="17572"/>
    <cellStyle name="CurrencyExt 2 6 6" xfId="33029"/>
    <cellStyle name="CurrencyExt 2 7" xfId="2312"/>
    <cellStyle name="CurrencyExt 2 7 2" xfId="7889"/>
    <cellStyle name="CurrencyExt 2 7 2 2" xfId="22708"/>
    <cellStyle name="CurrencyExt 2 7 2 3" xfId="17059"/>
    <cellStyle name="CurrencyExt 2 7 3" xfId="17575"/>
    <cellStyle name="CurrencyExt 2 7 4" xfId="33028"/>
    <cellStyle name="CurrencyExt 2 8" xfId="2313"/>
    <cellStyle name="CurrencyExt 2 8 2" xfId="7888"/>
    <cellStyle name="CurrencyExt 2 8 2 2" xfId="22707"/>
    <cellStyle name="CurrencyExt 2 8 2 3" xfId="30275"/>
    <cellStyle name="CurrencyExt 2 8 3" xfId="17576"/>
    <cellStyle name="CurrencyExt 2 8 4" xfId="31888"/>
    <cellStyle name="CurrencyExt 2 9" xfId="7949"/>
    <cellStyle name="CurrencyExt 2 9 2" xfId="22768"/>
    <cellStyle name="CurrencyExt 2 9 3" xfId="31624"/>
    <cellStyle name="CurrencyExt 3" xfId="2314"/>
    <cellStyle name="CurrencyExt 3 10" xfId="7887"/>
    <cellStyle name="CurrencyExt 3 10 2" xfId="22706"/>
    <cellStyle name="CurrencyExt 3 10 3" xfId="30282"/>
    <cellStyle name="CurrencyExt 3 11" xfId="17577"/>
    <cellStyle name="CurrencyExt 3 12" xfId="31887"/>
    <cellStyle name="CurrencyExt 3 2" xfId="2315"/>
    <cellStyle name="CurrencyExt 3 2 10" xfId="17578"/>
    <cellStyle name="CurrencyExt 3 2 11" xfId="30731"/>
    <cellStyle name="CurrencyExt 3 2 2" xfId="2316"/>
    <cellStyle name="CurrencyExt 3 2 2 2" xfId="2317"/>
    <cellStyle name="CurrencyExt 3 2 2 2 2" xfId="7884"/>
    <cellStyle name="CurrencyExt 3 2 2 2 2 2" xfId="22703"/>
    <cellStyle name="CurrencyExt 3 2 2 2 2 3" xfId="30909"/>
    <cellStyle name="CurrencyExt 3 2 2 2 3" xfId="17580"/>
    <cellStyle name="CurrencyExt 3 2 2 2 4" xfId="33024"/>
    <cellStyle name="CurrencyExt 3 2 2 3" xfId="2318"/>
    <cellStyle name="CurrencyExt 3 2 2 3 2" xfId="7883"/>
    <cellStyle name="CurrencyExt 3 2 2 3 2 2" xfId="22702"/>
    <cellStyle name="CurrencyExt 3 2 2 3 2 3" xfId="19724"/>
    <cellStyle name="CurrencyExt 3 2 2 3 3" xfId="17581"/>
    <cellStyle name="CurrencyExt 3 2 2 3 4" xfId="30182"/>
    <cellStyle name="CurrencyExt 3 2 2 4" xfId="7885"/>
    <cellStyle name="CurrencyExt 3 2 2 4 2" xfId="22704"/>
    <cellStyle name="CurrencyExt 3 2 2 4 3" xfId="17058"/>
    <cellStyle name="CurrencyExt 3 2 2 5" xfId="17579"/>
    <cellStyle name="CurrencyExt 3 2 2 6" xfId="30730"/>
    <cellStyle name="CurrencyExt 3 2 3" xfId="2319"/>
    <cellStyle name="CurrencyExt 3 2 3 2" xfId="2320"/>
    <cellStyle name="CurrencyExt 3 2 3 2 2" xfId="7881"/>
    <cellStyle name="CurrencyExt 3 2 3 2 2 2" xfId="22700"/>
    <cellStyle name="CurrencyExt 3 2 3 2 2 3" xfId="36077"/>
    <cellStyle name="CurrencyExt 3 2 3 2 3" xfId="17583"/>
    <cellStyle name="CurrencyExt 3 2 3 2 4" xfId="33869"/>
    <cellStyle name="CurrencyExt 3 2 3 3" xfId="2321"/>
    <cellStyle name="CurrencyExt 3 2 3 3 2" xfId="7880"/>
    <cellStyle name="CurrencyExt 3 2 3 3 2 2" xfId="22699"/>
    <cellStyle name="CurrencyExt 3 2 3 3 2 3" xfId="24167"/>
    <cellStyle name="CurrencyExt 3 2 3 3 3" xfId="17584"/>
    <cellStyle name="CurrencyExt 3 2 3 3 4" xfId="24269"/>
    <cellStyle name="CurrencyExt 3 2 3 4" xfId="7882"/>
    <cellStyle name="CurrencyExt 3 2 3 4 2" xfId="22701"/>
    <cellStyle name="CurrencyExt 3 2 3 4 3" xfId="30274"/>
    <cellStyle name="CurrencyExt 3 2 3 5" xfId="17582"/>
    <cellStyle name="CurrencyExt 3 2 3 6" xfId="30181"/>
    <cellStyle name="CurrencyExt 3 2 4" xfId="2322"/>
    <cellStyle name="CurrencyExt 3 2 4 2" xfId="2323"/>
    <cellStyle name="CurrencyExt 3 2 4 2 2" xfId="7878"/>
    <cellStyle name="CurrencyExt 3 2 4 2 2 2" xfId="22697"/>
    <cellStyle name="CurrencyExt 3 2 4 2 2 3" xfId="34908"/>
    <cellStyle name="CurrencyExt 3 2 4 2 3" xfId="17586"/>
    <cellStyle name="CurrencyExt 3 2 4 2 4" xfId="31961"/>
    <cellStyle name="CurrencyExt 3 2 4 3" xfId="2324"/>
    <cellStyle name="CurrencyExt 3 2 4 3 2" xfId="7877"/>
    <cellStyle name="CurrencyExt 3 2 4 3 2 2" xfId="22696"/>
    <cellStyle name="CurrencyExt 3 2 4 3 2 3" xfId="31202"/>
    <cellStyle name="CurrencyExt 3 2 4 3 3" xfId="17587"/>
    <cellStyle name="CurrencyExt 3 2 4 3 4" xfId="33868"/>
    <cellStyle name="CurrencyExt 3 2 4 4" xfId="7879"/>
    <cellStyle name="CurrencyExt 3 2 4 4 2" xfId="22698"/>
    <cellStyle name="CurrencyExt 3 2 4 4 3" xfId="31358"/>
    <cellStyle name="CurrencyExt 3 2 4 5" xfId="17585"/>
    <cellStyle name="CurrencyExt 3 2 4 6" xfId="33661"/>
    <cellStyle name="CurrencyExt 3 2 5" xfId="2325"/>
    <cellStyle name="CurrencyExt 3 2 5 2" xfId="2326"/>
    <cellStyle name="CurrencyExt 3 2 5 2 2" xfId="7875"/>
    <cellStyle name="CurrencyExt 3 2 5 2 2 2" xfId="22694"/>
    <cellStyle name="CurrencyExt 3 2 5 2 2 3" xfId="30273"/>
    <cellStyle name="CurrencyExt 3 2 5 2 3" xfId="17589"/>
    <cellStyle name="CurrencyExt 3 2 5 2 4" xfId="24268"/>
    <cellStyle name="CurrencyExt 3 2 5 3" xfId="2327"/>
    <cellStyle name="CurrencyExt 3 2 5 3 2" xfId="7874"/>
    <cellStyle name="CurrencyExt 3 2 5 3 2 2" xfId="22693"/>
    <cellStyle name="CurrencyExt 3 2 5 3 2 3" xfId="19723"/>
    <cellStyle name="CurrencyExt 3 2 5 3 3" xfId="17590"/>
    <cellStyle name="CurrencyExt 3 2 5 3 4" xfId="33026"/>
    <cellStyle name="CurrencyExt 3 2 5 4" xfId="7876"/>
    <cellStyle name="CurrencyExt 3 2 5 4 2" xfId="22695"/>
    <cellStyle name="CurrencyExt 3 2 5 4 3" xfId="35410"/>
    <cellStyle name="CurrencyExt 3 2 5 5" xfId="17588"/>
    <cellStyle name="CurrencyExt 3 2 5 6" xfId="31892"/>
    <cellStyle name="CurrencyExt 3 2 6" xfId="2328"/>
    <cellStyle name="CurrencyExt 3 2 6 2" xfId="2329"/>
    <cellStyle name="CurrencyExt 3 2 6 2 2" xfId="7872"/>
    <cellStyle name="CurrencyExt 3 2 6 2 2 2" xfId="22691"/>
    <cellStyle name="CurrencyExt 3 2 6 2 2 3" xfId="34906"/>
    <cellStyle name="CurrencyExt 3 2 6 2 3" xfId="17592"/>
    <cellStyle name="CurrencyExt 3 2 6 2 4" xfId="30729"/>
    <cellStyle name="CurrencyExt 3 2 6 3" xfId="2330"/>
    <cellStyle name="CurrencyExt 3 2 6 3 2" xfId="7871"/>
    <cellStyle name="CurrencyExt 3 2 6 3 2 2" xfId="22690"/>
    <cellStyle name="CurrencyExt 3 2 6 3 2 3" xfId="31201"/>
    <cellStyle name="CurrencyExt 3 2 6 3 3" xfId="17593"/>
    <cellStyle name="CurrencyExt 3 2 6 3 4" xfId="24270"/>
    <cellStyle name="CurrencyExt 3 2 6 4" xfId="7873"/>
    <cellStyle name="CurrencyExt 3 2 6 4 2" xfId="22692"/>
    <cellStyle name="CurrencyExt 3 2 6 4 3" xfId="31203"/>
    <cellStyle name="CurrencyExt 3 2 6 5" xfId="17591"/>
    <cellStyle name="CurrencyExt 3 2 6 6" xfId="31890"/>
    <cellStyle name="CurrencyExt 3 2 7" xfId="2331"/>
    <cellStyle name="CurrencyExt 3 2 7 2" xfId="7870"/>
    <cellStyle name="CurrencyExt 3 2 7 2 2" xfId="22689"/>
    <cellStyle name="CurrencyExt 3 2 7 2 3" xfId="35409"/>
    <cellStyle name="CurrencyExt 3 2 7 3" xfId="17594"/>
    <cellStyle name="CurrencyExt 3 2 7 4" xfId="31882"/>
    <cellStyle name="CurrencyExt 3 2 8" xfId="2332"/>
    <cellStyle name="CurrencyExt 3 2 8 2" xfId="7869"/>
    <cellStyle name="CurrencyExt 3 2 8 2 2" xfId="22688"/>
    <cellStyle name="CurrencyExt 3 2 8 2 3" xfId="34907"/>
    <cellStyle name="CurrencyExt 3 2 8 3" xfId="17595"/>
    <cellStyle name="CurrencyExt 3 2 8 4" xfId="33025"/>
    <cellStyle name="CurrencyExt 3 2 9" xfId="7886"/>
    <cellStyle name="CurrencyExt 3 2 9 2" xfId="22705"/>
    <cellStyle name="CurrencyExt 3 2 9 3" xfId="31359"/>
    <cellStyle name="CurrencyExt 3 3" xfId="2333"/>
    <cellStyle name="CurrencyExt 3 3 2" xfId="2334"/>
    <cellStyle name="CurrencyExt 3 3 2 2" xfId="7867"/>
    <cellStyle name="CurrencyExt 3 3 2 2 2" xfId="22686"/>
    <cellStyle name="CurrencyExt 3 3 2 2 3" xfId="19721"/>
    <cellStyle name="CurrencyExt 3 3 2 3" xfId="17597"/>
    <cellStyle name="CurrencyExt 3 3 2 4" xfId="24271"/>
    <cellStyle name="CurrencyExt 3 3 3" xfId="2335"/>
    <cellStyle name="CurrencyExt 3 3 3 2" xfId="7866"/>
    <cellStyle name="CurrencyExt 3 3 3 2 2" xfId="22685"/>
    <cellStyle name="CurrencyExt 3 3 3 2 3" xfId="34904"/>
    <cellStyle name="CurrencyExt 3 3 3 3" xfId="17598"/>
    <cellStyle name="CurrencyExt 3 3 3 4" xfId="30727"/>
    <cellStyle name="CurrencyExt 3 3 4" xfId="7868"/>
    <cellStyle name="CurrencyExt 3 3 4 2" xfId="22687"/>
    <cellStyle name="CurrencyExt 3 3 4 3" xfId="19722"/>
    <cellStyle name="CurrencyExt 3 3 5" xfId="17596"/>
    <cellStyle name="CurrencyExt 3 3 6" xfId="30728"/>
    <cellStyle name="CurrencyExt 3 4" xfId="2336"/>
    <cellStyle name="CurrencyExt 3 4 2" xfId="2337"/>
    <cellStyle name="CurrencyExt 3 4 2 2" xfId="7864"/>
    <cellStyle name="CurrencyExt 3 4 2 2 2" xfId="22683"/>
    <cellStyle name="CurrencyExt 3 4 2 2 3" xfId="34903"/>
    <cellStyle name="CurrencyExt 3 4 2 3" xfId="17600"/>
    <cellStyle name="CurrencyExt 3 4 2 4" xfId="31891"/>
    <cellStyle name="CurrencyExt 3 4 3" xfId="2338"/>
    <cellStyle name="CurrencyExt 3 4 3 2" xfId="7863"/>
    <cellStyle name="CurrencyExt 3 4 3 2 2" xfId="22682"/>
    <cellStyle name="CurrencyExt 3 4 3 2 3" xfId="34905"/>
    <cellStyle name="CurrencyExt 3 4 3 3" xfId="17601"/>
    <cellStyle name="CurrencyExt 3 4 3 4" xfId="33021"/>
    <cellStyle name="CurrencyExt 3 4 4" xfId="7865"/>
    <cellStyle name="CurrencyExt 3 4 4 2" xfId="22684"/>
    <cellStyle name="CurrencyExt 3 4 4 3" xfId="31205"/>
    <cellStyle name="CurrencyExt 3 4 5" xfId="17599"/>
    <cellStyle name="CurrencyExt 3 4 6" xfId="24272"/>
    <cellStyle name="CurrencyExt 3 5" xfId="2339"/>
    <cellStyle name="CurrencyExt 3 5 2" xfId="2340"/>
    <cellStyle name="CurrencyExt 3 5 2 2" xfId="7861"/>
    <cellStyle name="CurrencyExt 3 5 2 2 2" xfId="22680"/>
    <cellStyle name="CurrencyExt 3 5 2 2 3" xfId="31206"/>
    <cellStyle name="CurrencyExt 3 5 2 3" xfId="17603"/>
    <cellStyle name="CurrencyExt 3 5 2 4" xfId="31893"/>
    <cellStyle name="CurrencyExt 3 5 3" xfId="2341"/>
    <cellStyle name="CurrencyExt 3 5 3 2" xfId="7860"/>
    <cellStyle name="CurrencyExt 3 5 3 2 2" xfId="22679"/>
    <cellStyle name="CurrencyExt 3 5 3 2 3" xfId="34901"/>
    <cellStyle name="CurrencyExt 3 5 3 3" xfId="17604"/>
    <cellStyle name="CurrencyExt 3 5 3 4" xfId="30726"/>
    <cellStyle name="CurrencyExt 3 5 4" xfId="7862"/>
    <cellStyle name="CurrencyExt 3 5 4 2" xfId="22681"/>
    <cellStyle name="CurrencyExt 3 5 4 3" xfId="19720"/>
    <cellStyle name="CurrencyExt 3 5 5" xfId="17602"/>
    <cellStyle name="CurrencyExt 3 5 6" xfId="33023"/>
    <cellStyle name="CurrencyExt 3 6" xfId="2342"/>
    <cellStyle name="CurrencyExt 3 6 2" xfId="2343"/>
    <cellStyle name="CurrencyExt 3 6 2 2" xfId="7858"/>
    <cellStyle name="CurrencyExt 3 6 2 2 2" xfId="22677"/>
    <cellStyle name="CurrencyExt 3 6 2 2 3" xfId="34899"/>
    <cellStyle name="CurrencyExt 3 6 2 3" xfId="17606"/>
    <cellStyle name="CurrencyExt 3 6 2 4" xfId="31895"/>
    <cellStyle name="CurrencyExt 3 6 3" xfId="2344"/>
    <cellStyle name="CurrencyExt 3 6 3 2" xfId="7857"/>
    <cellStyle name="CurrencyExt 3 6 3 2 2" xfId="22676"/>
    <cellStyle name="CurrencyExt 3 6 3 2 3" xfId="34902"/>
    <cellStyle name="CurrencyExt 3 6 3 3" xfId="17607"/>
    <cellStyle name="CurrencyExt 3 6 3 4" xfId="33022"/>
    <cellStyle name="CurrencyExt 3 6 4" xfId="7859"/>
    <cellStyle name="CurrencyExt 3 6 4 2" xfId="22678"/>
    <cellStyle name="CurrencyExt 3 6 4 3" xfId="31204"/>
    <cellStyle name="CurrencyExt 3 6 5" xfId="17605"/>
    <cellStyle name="CurrencyExt 3 6 6" xfId="17221"/>
    <cellStyle name="CurrencyExt 3 7" xfId="2345"/>
    <cellStyle name="CurrencyExt 3 7 2" xfId="2346"/>
    <cellStyle name="CurrencyExt 3 7 2 2" xfId="7855"/>
    <cellStyle name="CurrencyExt 3 7 2 2 2" xfId="22674"/>
    <cellStyle name="CurrencyExt 3 7 2 2 3" xfId="34900"/>
    <cellStyle name="CurrencyExt 3 7 2 3" xfId="17609"/>
    <cellStyle name="CurrencyExt 3 7 2 4" xfId="30185"/>
    <cellStyle name="CurrencyExt 3 7 3" xfId="2347"/>
    <cellStyle name="CurrencyExt 3 7 3 2" xfId="7854"/>
    <cellStyle name="CurrencyExt 3 7 3 2 2" xfId="22673"/>
    <cellStyle name="CurrencyExt 3 7 3 2 3" xfId="24733"/>
    <cellStyle name="CurrencyExt 3 7 3 3" xfId="17610"/>
    <cellStyle name="CurrencyExt 3 7 3 4" xfId="30183"/>
    <cellStyle name="CurrencyExt 3 7 4" xfId="7856"/>
    <cellStyle name="CurrencyExt 3 7 4 2" xfId="22675"/>
    <cellStyle name="CurrencyExt 3 7 4 3" xfId="19719"/>
    <cellStyle name="CurrencyExt 3 7 5" xfId="17608"/>
    <cellStyle name="CurrencyExt 3 7 6" xfId="24273"/>
    <cellStyle name="CurrencyExt 3 8" xfId="2348"/>
    <cellStyle name="CurrencyExt 3 8 2" xfId="7853"/>
    <cellStyle name="CurrencyExt 3 8 2 2" xfId="22672"/>
    <cellStyle name="CurrencyExt 3 8 2 3" xfId="30948"/>
    <cellStyle name="CurrencyExt 3 8 3" xfId="17611"/>
    <cellStyle name="CurrencyExt 3 8 4" xfId="34451"/>
    <cellStyle name="CurrencyExt 3 9" xfId="2349"/>
    <cellStyle name="CurrencyExt 3 9 2" xfId="7852"/>
    <cellStyle name="CurrencyExt 3 9 2 2" xfId="22671"/>
    <cellStyle name="CurrencyExt 3 9 2 3" xfId="31208"/>
    <cellStyle name="CurrencyExt 3 9 3" xfId="17612"/>
    <cellStyle name="CurrencyExt 3 9 4" xfId="33657"/>
    <cellStyle name="CurrencyExt 4" xfId="2350"/>
    <cellStyle name="CurrencyExt 4 10" xfId="17613"/>
    <cellStyle name="CurrencyExt 4 11" xfId="24320"/>
    <cellStyle name="CurrencyExt 4 2" xfId="2351"/>
    <cellStyle name="CurrencyExt 4 2 2" xfId="2352"/>
    <cellStyle name="CurrencyExt 4 2 2 2" xfId="7849"/>
    <cellStyle name="CurrencyExt 4 2 2 2 2" xfId="22668"/>
    <cellStyle name="CurrencyExt 4 2 2 2 3" xfId="34674"/>
    <cellStyle name="CurrencyExt 4 2 2 3" xfId="17615"/>
    <cellStyle name="CurrencyExt 4 2 2 4" xfId="33658"/>
    <cellStyle name="CurrencyExt 4 2 3" xfId="2353"/>
    <cellStyle name="CurrencyExt 4 2 3 2" xfId="7848"/>
    <cellStyle name="CurrencyExt 4 2 3 2 2" xfId="22667"/>
    <cellStyle name="CurrencyExt 4 2 3 2 3" xfId="31207"/>
    <cellStyle name="CurrencyExt 4 2 3 3" xfId="17616"/>
    <cellStyle name="CurrencyExt 4 2 3 4" xfId="33659"/>
    <cellStyle name="CurrencyExt 4 2 4" xfId="7850"/>
    <cellStyle name="CurrencyExt 4 2 4 2" xfId="22669"/>
    <cellStyle name="CurrencyExt 4 2 4 3" xfId="31209"/>
    <cellStyle name="CurrencyExt 4 2 5" xfId="17614"/>
    <cellStyle name="CurrencyExt 4 2 6" xfId="30725"/>
    <cellStyle name="CurrencyExt 4 3" xfId="2354"/>
    <cellStyle name="CurrencyExt 4 3 2" xfId="2355"/>
    <cellStyle name="CurrencyExt 4 3 2 2" xfId="7846"/>
    <cellStyle name="CurrencyExt 4 3 2 2 2" xfId="22665"/>
    <cellStyle name="CurrencyExt 4 3 2 2 3" xfId="30233"/>
    <cellStyle name="CurrencyExt 4 3 2 3" xfId="17618"/>
    <cellStyle name="CurrencyExt 4 3 2 4" xfId="30184"/>
    <cellStyle name="CurrencyExt 4 3 3" xfId="2356"/>
    <cellStyle name="CurrencyExt 4 3 3 2" xfId="7845"/>
    <cellStyle name="CurrencyExt 4 3 3 2 2" xfId="22664"/>
    <cellStyle name="CurrencyExt 4 3 3 2 3" xfId="24731"/>
    <cellStyle name="CurrencyExt 4 3 3 3" xfId="17619"/>
    <cellStyle name="CurrencyExt 4 3 3 4" xfId="33866"/>
    <cellStyle name="CurrencyExt 4 3 4" xfId="7847"/>
    <cellStyle name="CurrencyExt 4 3 4 2" xfId="22666"/>
    <cellStyle name="CurrencyExt 4 3 4 3" xfId="34898"/>
    <cellStyle name="CurrencyExt 4 3 5" xfId="17617"/>
    <cellStyle name="CurrencyExt 4 3 6" xfId="33867"/>
    <cellStyle name="CurrencyExt 4 4" xfId="2357"/>
    <cellStyle name="CurrencyExt 4 4 2" xfId="2358"/>
    <cellStyle name="CurrencyExt 4 4 2 2" xfId="7843"/>
    <cellStyle name="CurrencyExt 4 4 2 2 2" xfId="22662"/>
    <cellStyle name="CurrencyExt 4 4 2 2 3" xfId="34896"/>
    <cellStyle name="CurrencyExt 4 4 2 3" xfId="17621"/>
    <cellStyle name="CurrencyExt 4 4 2 4" xfId="33865"/>
    <cellStyle name="CurrencyExt 4 4 3" xfId="2359"/>
    <cellStyle name="CurrencyExt 4 4 3 2" xfId="7842"/>
    <cellStyle name="CurrencyExt 4 4 3 2 2" xfId="22661"/>
    <cellStyle name="CurrencyExt 4 4 3 2 3" xfId="24730"/>
    <cellStyle name="CurrencyExt 4 4 3 3" xfId="17622"/>
    <cellStyle name="CurrencyExt 4 4 3 4" xfId="30724"/>
    <cellStyle name="CurrencyExt 4 4 4" xfId="7844"/>
    <cellStyle name="CurrencyExt 4 4 4 2" xfId="22663"/>
    <cellStyle name="CurrencyExt 4 4 4 3" xfId="31210"/>
    <cellStyle name="CurrencyExt 4 4 5" xfId="17620"/>
    <cellStyle name="CurrencyExt 4 4 6" xfId="34452"/>
    <cellStyle name="CurrencyExt 4 5" xfId="2360"/>
    <cellStyle name="CurrencyExt 4 5 2" xfId="2361"/>
    <cellStyle name="CurrencyExt 4 5 2 2" xfId="7840"/>
    <cellStyle name="CurrencyExt 4 5 2 2 2" xfId="22659"/>
    <cellStyle name="CurrencyExt 4 5 2 2 3" xfId="34897"/>
    <cellStyle name="CurrencyExt 4 5 2 3" xfId="17624"/>
    <cellStyle name="CurrencyExt 4 5 2 4" xfId="31894"/>
    <cellStyle name="CurrencyExt 4 5 3" xfId="2362"/>
    <cellStyle name="CurrencyExt 4 5 3 2" xfId="7839"/>
    <cellStyle name="CurrencyExt 4 5 3 2 2" xfId="22658"/>
    <cellStyle name="CurrencyExt 4 5 3 2 3" xfId="31211"/>
    <cellStyle name="CurrencyExt 4 5 3 3" xfId="17625"/>
    <cellStyle name="CurrencyExt 4 5 3 4" xfId="33018"/>
    <cellStyle name="CurrencyExt 4 5 4" xfId="7841"/>
    <cellStyle name="CurrencyExt 4 5 4 2" xfId="22660"/>
    <cellStyle name="CurrencyExt 4 5 4 3" xfId="34895"/>
    <cellStyle name="CurrencyExt 4 5 5" xfId="17623"/>
    <cellStyle name="CurrencyExt 4 5 6" xfId="24274"/>
    <cellStyle name="CurrencyExt 4 6" xfId="2363"/>
    <cellStyle name="CurrencyExt 4 6 2" xfId="2364"/>
    <cellStyle name="CurrencyExt 4 6 2 2" xfId="7837"/>
    <cellStyle name="CurrencyExt 4 6 2 2 2" xfId="22656"/>
    <cellStyle name="CurrencyExt 4 6 2 2 3" xfId="34893"/>
    <cellStyle name="CurrencyExt 4 6 2 3" xfId="17627"/>
    <cellStyle name="CurrencyExt 4 6 2 4" xfId="31897"/>
    <cellStyle name="CurrencyExt 4 6 3" xfId="2365"/>
    <cellStyle name="CurrencyExt 4 6 3 2" xfId="7836"/>
    <cellStyle name="CurrencyExt 4 6 3 2 2" xfId="22655"/>
    <cellStyle name="CurrencyExt 4 6 3 2 3" xfId="24729"/>
    <cellStyle name="CurrencyExt 4 6 3 3" xfId="17628"/>
    <cellStyle name="CurrencyExt 4 6 3 4" xfId="30723"/>
    <cellStyle name="CurrencyExt 4 6 4" xfId="7838"/>
    <cellStyle name="CurrencyExt 4 6 4 2" xfId="22657"/>
    <cellStyle name="CurrencyExt 4 6 4 3" xfId="31360"/>
    <cellStyle name="CurrencyExt 4 6 5" xfId="17626"/>
    <cellStyle name="CurrencyExt 4 6 6" xfId="33020"/>
    <cellStyle name="CurrencyExt 4 7" xfId="2366"/>
    <cellStyle name="CurrencyExt 4 7 2" xfId="7835"/>
    <cellStyle name="CurrencyExt 4 7 2 2" xfId="22654"/>
    <cellStyle name="CurrencyExt 4 7 2 3" xfId="34892"/>
    <cellStyle name="CurrencyExt 4 7 3" xfId="17629"/>
    <cellStyle name="CurrencyExt 4 7 4" xfId="24276"/>
    <cellStyle name="CurrencyExt 4 8" xfId="2367"/>
    <cellStyle name="CurrencyExt 4 8 2" xfId="7834"/>
    <cellStyle name="CurrencyExt 4 8 2 2" xfId="22653"/>
    <cellStyle name="CurrencyExt 4 8 2 3" xfId="34894"/>
    <cellStyle name="CurrencyExt 4 8 3" xfId="17630"/>
    <cellStyle name="CurrencyExt 4 8 4" xfId="24275"/>
    <cellStyle name="CurrencyExt 4 9" xfId="7851"/>
    <cellStyle name="CurrencyExt 4 9 2" xfId="22670"/>
    <cellStyle name="CurrencyExt 4 9 3" xfId="24732"/>
    <cellStyle name="CurrencyExt 5" xfId="2368"/>
    <cellStyle name="CurrencyExt 5 2" xfId="2369"/>
    <cellStyle name="CurrencyExt 5 2 2" xfId="7832"/>
    <cellStyle name="CurrencyExt 5 2 2 2" xfId="22651"/>
    <cellStyle name="CurrencyExt 5 2 2 3" xfId="31213"/>
    <cellStyle name="CurrencyExt 5 2 3" xfId="17632"/>
    <cellStyle name="CurrencyExt 5 2 4" xfId="30722"/>
    <cellStyle name="CurrencyExt 5 3" xfId="2370"/>
    <cellStyle name="CurrencyExt 5 3 2" xfId="7831"/>
    <cellStyle name="CurrencyExt 5 3 2 2" xfId="22650"/>
    <cellStyle name="CurrencyExt 5 3 2 3" xfId="34890"/>
    <cellStyle name="CurrencyExt 5 3 3" xfId="17633"/>
    <cellStyle name="CurrencyExt 5 3 4" xfId="24277"/>
    <cellStyle name="CurrencyExt 5 4" xfId="7833"/>
    <cellStyle name="CurrencyExt 5 4 2" xfId="22652"/>
    <cellStyle name="CurrencyExt 5 4 3" xfId="24728"/>
    <cellStyle name="CurrencyExt 5 5" xfId="17631"/>
    <cellStyle name="CurrencyExt 5 6" xfId="33019"/>
    <cellStyle name="CurrencyExt 6" xfId="2371"/>
    <cellStyle name="CurrencyExt 6 2" xfId="2372"/>
    <cellStyle name="CurrencyExt 6 2 2" xfId="7829"/>
    <cellStyle name="CurrencyExt 6 2 2 2" xfId="22648"/>
    <cellStyle name="CurrencyExt 6 2 2 3" xfId="34888"/>
    <cellStyle name="CurrencyExt 6 2 3" xfId="17635"/>
    <cellStyle name="CurrencyExt 6 2 4" xfId="31901"/>
    <cellStyle name="CurrencyExt 6 3" xfId="2373"/>
    <cellStyle name="CurrencyExt 6 3 2" xfId="7828"/>
    <cellStyle name="CurrencyExt 6 3 2 2" xfId="22647"/>
    <cellStyle name="CurrencyExt 6 3 2 3" xfId="34891"/>
    <cellStyle name="CurrencyExt 6 3 3" xfId="17636"/>
    <cellStyle name="CurrencyExt 6 3 4" xfId="31898"/>
    <cellStyle name="CurrencyExt 6 4" xfId="7830"/>
    <cellStyle name="CurrencyExt 6 4 2" xfId="22649"/>
    <cellStyle name="CurrencyExt 6 4 3" xfId="24727"/>
    <cellStyle name="CurrencyExt 6 5" xfId="17634"/>
    <cellStyle name="CurrencyExt 6 6" xfId="30721"/>
    <cellStyle name="CurrencyExt 7" xfId="2374"/>
    <cellStyle name="CurrencyExt 7 2" xfId="2375"/>
    <cellStyle name="CurrencyExt 7 2 2" xfId="7826"/>
    <cellStyle name="CurrencyExt 7 2 2 2" xfId="22645"/>
    <cellStyle name="CurrencyExt 7 2 2 3" xfId="31212"/>
    <cellStyle name="CurrencyExt 7 2 3" xfId="17638"/>
    <cellStyle name="CurrencyExt 7 2 4" xfId="31899"/>
    <cellStyle name="CurrencyExt 7 3" xfId="2376"/>
    <cellStyle name="CurrencyExt 7 3 2" xfId="7825"/>
    <cellStyle name="CurrencyExt 7 3 2 2" xfId="22644"/>
    <cellStyle name="CurrencyExt 7 3 2 3" xfId="30911"/>
    <cellStyle name="CurrencyExt 7 3 3" xfId="17639"/>
    <cellStyle name="CurrencyExt 7 3 4" xfId="33017"/>
    <cellStyle name="CurrencyExt 7 4" xfId="7827"/>
    <cellStyle name="CurrencyExt 7 4 2" xfId="22646"/>
    <cellStyle name="CurrencyExt 7 4 3" xfId="31214"/>
    <cellStyle name="CurrencyExt 7 5" xfId="17637"/>
    <cellStyle name="CurrencyExt 7 6" xfId="33015"/>
    <cellStyle name="CurrencyExt 8" xfId="2377"/>
    <cellStyle name="CurrencyExt 8 2" xfId="7824"/>
    <cellStyle name="CurrencyExt 8 2 2" xfId="22643"/>
    <cellStyle name="CurrencyExt 8 2 3" xfId="24726"/>
    <cellStyle name="CurrencyExt 8 3" xfId="17640"/>
    <cellStyle name="CurrencyExt 8 4" xfId="30720"/>
    <cellStyle name="CurrencyExt 9" xfId="2378"/>
    <cellStyle name="CurrencyExt 9 2" xfId="7823"/>
    <cellStyle name="CurrencyExt 9 2 2" xfId="22642"/>
    <cellStyle name="CurrencyExt 9 2 3" xfId="30272"/>
    <cellStyle name="CurrencyExt 9 3" xfId="17641"/>
    <cellStyle name="CurrencyExt 9 4" xfId="24278"/>
    <cellStyle name="CurrencyRep" xfId="2379"/>
    <cellStyle name="CurrencyRep 10" xfId="7822"/>
    <cellStyle name="CurrencyRep 10 2" xfId="22641"/>
    <cellStyle name="CurrencyRep 10 3" xfId="30913"/>
    <cellStyle name="CurrencyRep 11" xfId="17642"/>
    <cellStyle name="CurrencyRep 12" xfId="30186"/>
    <cellStyle name="CurrencyRep 2" xfId="2380"/>
    <cellStyle name="CurrencyRep 2 10" xfId="17643"/>
    <cellStyle name="CurrencyRep 2 11" xfId="17237"/>
    <cellStyle name="CurrencyRep 2 2" xfId="2381"/>
    <cellStyle name="CurrencyRep 2 2 10" xfId="7820"/>
    <cellStyle name="CurrencyRep 2 2 10 2" xfId="22639"/>
    <cellStyle name="CurrencyRep 2 2 10 3" xfId="34889"/>
    <cellStyle name="CurrencyRep 2 2 11" xfId="17644"/>
    <cellStyle name="CurrencyRep 2 2 12" xfId="30719"/>
    <cellStyle name="CurrencyRep 2 2 2" xfId="2382"/>
    <cellStyle name="CurrencyRep 2 2 2 10" xfId="17645"/>
    <cellStyle name="CurrencyRep 2 2 2 11" xfId="24280"/>
    <cellStyle name="CurrencyRep 2 2 2 2" xfId="2383"/>
    <cellStyle name="CurrencyRep 2 2 2 2 2" xfId="2384"/>
    <cellStyle name="CurrencyRep 2 2 2 2 2 2" xfId="7817"/>
    <cellStyle name="CurrencyRep 2 2 2 2 2 2 2" xfId="22636"/>
    <cellStyle name="CurrencyRep 2 2 2 2 2 2 3" xfId="37769"/>
    <cellStyle name="CurrencyRep 2 2 2 2 2 3" xfId="17647"/>
    <cellStyle name="CurrencyRep 2 2 2 2 2 4" xfId="31904"/>
    <cellStyle name="CurrencyRep 2 2 2 2 3" xfId="2385"/>
    <cellStyle name="CurrencyRep 2 2 2 2 3 2" xfId="7816"/>
    <cellStyle name="CurrencyRep 2 2 2 2 3 2 2" xfId="22635"/>
    <cellStyle name="CurrencyRep 2 2 2 2 3 2 3" xfId="24724"/>
    <cellStyle name="CurrencyRep 2 2 2 2 3 3" xfId="17648"/>
    <cellStyle name="CurrencyRep 2 2 2 2 3 4" xfId="24279"/>
    <cellStyle name="CurrencyRep 2 2 2 2 4" xfId="7818"/>
    <cellStyle name="CurrencyRep 2 2 2 2 4 2" xfId="22637"/>
    <cellStyle name="CurrencyRep 2 2 2 2 4 3" xfId="35398"/>
    <cellStyle name="CurrencyRep 2 2 2 2 5" xfId="17646"/>
    <cellStyle name="CurrencyRep 2 2 2 2 6" xfId="30718"/>
    <cellStyle name="CurrencyRep 2 2 2 3" xfId="2386"/>
    <cellStyle name="CurrencyRep 2 2 2 3 2" xfId="2387"/>
    <cellStyle name="CurrencyRep 2 2 2 3 2 2" xfId="7814"/>
    <cellStyle name="CurrencyRep 2 2 2 3 2 2 2" xfId="22633"/>
    <cellStyle name="CurrencyRep 2 2 2 3 2 2 3" xfId="35425"/>
    <cellStyle name="CurrencyRep 2 2 2 3 2 3" xfId="17650"/>
    <cellStyle name="CurrencyRep 2 2 2 3 2 4" xfId="33013"/>
    <cellStyle name="CurrencyRep 2 2 2 3 3" xfId="2388"/>
    <cellStyle name="CurrencyRep 2 2 2 3 3 2" xfId="7813"/>
    <cellStyle name="CurrencyRep 2 2 2 3 3 2 2" xfId="22632"/>
    <cellStyle name="CurrencyRep 2 2 2 3 3 2 3" xfId="31215"/>
    <cellStyle name="CurrencyRep 2 2 2 3 3 3" xfId="17651"/>
    <cellStyle name="CurrencyRep 2 2 2 3 3 4" xfId="24281"/>
    <cellStyle name="CurrencyRep 2 2 2 3 4" xfId="7815"/>
    <cellStyle name="CurrencyRep 2 2 2 3 4 2" xfId="22634"/>
    <cellStyle name="CurrencyRep 2 2 2 3 4 3" xfId="31217"/>
    <cellStyle name="CurrencyRep 2 2 2 3 5" xfId="17649"/>
    <cellStyle name="CurrencyRep 2 2 2 3 6" xfId="30717"/>
    <cellStyle name="CurrencyRep 2 2 2 4" xfId="2389"/>
    <cellStyle name="CurrencyRep 2 2 2 4 2" xfId="2390"/>
    <cellStyle name="CurrencyRep 2 2 2 4 2 2" xfId="7811"/>
    <cellStyle name="CurrencyRep 2 2 2 4 2 2 2" xfId="22630"/>
    <cellStyle name="CurrencyRep 2 2 2 4 2 2 3" xfId="35450"/>
    <cellStyle name="CurrencyRep 2 2 2 4 2 3" xfId="17653"/>
    <cellStyle name="CurrencyRep 2 2 2 4 2 4" xfId="31903"/>
    <cellStyle name="CurrencyRep 2 2 2 4 3" xfId="2391"/>
    <cellStyle name="CurrencyRep 2 2 2 4 3 2" xfId="7810"/>
    <cellStyle name="CurrencyRep 2 2 2 4 3 2 2" xfId="22629"/>
    <cellStyle name="CurrencyRep 2 2 2 4 3 2 3" xfId="25615"/>
    <cellStyle name="CurrencyRep 2 2 2 4 3 3" xfId="17654"/>
    <cellStyle name="CurrencyRep 2 2 2 4 3 4" xfId="31902"/>
    <cellStyle name="CurrencyRep 2 2 2 4 4" xfId="7812"/>
    <cellStyle name="CurrencyRep 2 2 2 4 4 2" xfId="22631"/>
    <cellStyle name="CurrencyRep 2 2 2 4 4 3" xfId="30271"/>
    <cellStyle name="CurrencyRep 2 2 2 4 5" xfId="17652"/>
    <cellStyle name="CurrencyRep 2 2 2 4 6" xfId="30716"/>
    <cellStyle name="CurrencyRep 2 2 2 5" xfId="2392"/>
    <cellStyle name="CurrencyRep 2 2 2 5 2" xfId="2393"/>
    <cellStyle name="CurrencyRep 2 2 2 5 2 2" xfId="7808"/>
    <cellStyle name="CurrencyRep 2 2 2 5 2 2 2" xfId="22627"/>
    <cellStyle name="CurrencyRep 2 2 2 5 2 2 3" xfId="33079"/>
    <cellStyle name="CurrencyRep 2 2 2 5 2 3" xfId="17656"/>
    <cellStyle name="CurrencyRep 2 2 2 5 2 4" xfId="30714"/>
    <cellStyle name="CurrencyRep 2 2 2 5 3" xfId="2394"/>
    <cellStyle name="CurrencyRep 2 2 2 5 3 2" xfId="7807"/>
    <cellStyle name="CurrencyRep 2 2 2 5 3 2 2" xfId="22626"/>
    <cellStyle name="CurrencyRep 2 2 2 5 3 2 3" xfId="31219"/>
    <cellStyle name="CurrencyRep 2 2 2 5 3 3" xfId="17657"/>
    <cellStyle name="CurrencyRep 2 2 2 5 3 4" xfId="24283"/>
    <cellStyle name="CurrencyRep 2 2 2 5 4" xfId="7809"/>
    <cellStyle name="CurrencyRep 2 2 2 5 4 2" xfId="22628"/>
    <cellStyle name="CurrencyRep 2 2 2 5 4 3" xfId="19718"/>
    <cellStyle name="CurrencyRep 2 2 2 5 5" xfId="17655"/>
    <cellStyle name="CurrencyRep 2 2 2 5 6" xfId="30715"/>
    <cellStyle name="CurrencyRep 2 2 2 6" xfId="2395"/>
    <cellStyle name="CurrencyRep 2 2 2 6 2" xfId="2396"/>
    <cellStyle name="CurrencyRep 2 2 2 6 2 2" xfId="7805"/>
    <cellStyle name="CurrencyRep 2 2 2 6 2 2 2" xfId="22624"/>
    <cellStyle name="CurrencyRep 2 2 2 6 2 2 3" xfId="30912"/>
    <cellStyle name="CurrencyRep 2 2 2 6 2 3" xfId="17659"/>
    <cellStyle name="CurrencyRep 2 2 2 6 2 4" xfId="31907"/>
    <cellStyle name="CurrencyRep 2 2 2 6 3" xfId="2397"/>
    <cellStyle name="CurrencyRep 2 2 2 6 3 2" xfId="7804"/>
    <cellStyle name="CurrencyRep 2 2 2 6 3 2 2" xfId="22623"/>
    <cellStyle name="CurrencyRep 2 2 2 6 3 2 3" xfId="19717"/>
    <cellStyle name="CurrencyRep 2 2 2 6 3 3" xfId="17660"/>
    <cellStyle name="CurrencyRep 2 2 2 6 3 4" xfId="24282"/>
    <cellStyle name="CurrencyRep 2 2 2 6 4" xfId="7806"/>
    <cellStyle name="CurrencyRep 2 2 2 6 4 2" xfId="22625"/>
    <cellStyle name="CurrencyRep 2 2 2 6 4 3" xfId="30270"/>
    <cellStyle name="CurrencyRep 2 2 2 6 5" xfId="17658"/>
    <cellStyle name="CurrencyRep 2 2 2 6 6" xfId="30713"/>
    <cellStyle name="CurrencyRep 2 2 2 7" xfId="2398"/>
    <cellStyle name="CurrencyRep 2 2 2 7 2" xfId="7803"/>
    <cellStyle name="CurrencyRep 2 2 2 7 2 2" xfId="22622"/>
    <cellStyle name="CurrencyRep 2 2 2 7 2 3" xfId="31220"/>
    <cellStyle name="CurrencyRep 2 2 2 7 3" xfId="17661"/>
    <cellStyle name="CurrencyRep 2 2 2 7 4" xfId="30712"/>
    <cellStyle name="CurrencyRep 2 2 2 8" xfId="2399"/>
    <cellStyle name="CurrencyRep 2 2 2 8 2" xfId="7802"/>
    <cellStyle name="CurrencyRep 2 2 2 8 2 2" xfId="22621"/>
    <cellStyle name="CurrencyRep 2 2 2 8 2 3" xfId="34886"/>
    <cellStyle name="CurrencyRep 2 2 2 8 3" xfId="17662"/>
    <cellStyle name="CurrencyRep 2 2 2 8 4" xfId="30711"/>
    <cellStyle name="CurrencyRep 2 2 2 9" xfId="7819"/>
    <cellStyle name="CurrencyRep 2 2 2 9 2" xfId="22638"/>
    <cellStyle name="CurrencyRep 2 2 2 9 3" xfId="31216"/>
    <cellStyle name="CurrencyRep 2 2 3" xfId="2400"/>
    <cellStyle name="CurrencyRep 2 2 3 2" xfId="2401"/>
    <cellStyle name="CurrencyRep 2 2 3 2 2" xfId="7800"/>
    <cellStyle name="CurrencyRep 2 2 3 2 2 2" xfId="22619"/>
    <cellStyle name="CurrencyRep 2 2 3 2 2 3" xfId="34885"/>
    <cellStyle name="CurrencyRep 2 2 3 2 3" xfId="17664"/>
    <cellStyle name="CurrencyRep 2 2 3 2 4" xfId="32985"/>
    <cellStyle name="CurrencyRep 2 2 3 3" xfId="2402"/>
    <cellStyle name="CurrencyRep 2 2 3 3 2" xfId="7799"/>
    <cellStyle name="CurrencyRep 2 2 3 3 2 2" xfId="22618"/>
    <cellStyle name="CurrencyRep 2 2 3 3 2 3" xfId="34887"/>
    <cellStyle name="CurrencyRep 2 2 3 3 3" xfId="17665"/>
    <cellStyle name="CurrencyRep 2 2 3 3 4" xfId="31906"/>
    <cellStyle name="CurrencyRep 2 2 3 4" xfId="7801"/>
    <cellStyle name="CurrencyRep 2 2 3 4 2" xfId="22620"/>
    <cellStyle name="CurrencyRep 2 2 3 4 3" xfId="31218"/>
    <cellStyle name="CurrencyRep 2 2 3 5" xfId="17663"/>
    <cellStyle name="CurrencyRep 2 2 3 6" xfId="24284"/>
    <cellStyle name="CurrencyRep 2 2 4" xfId="2403"/>
    <cellStyle name="CurrencyRep 2 2 4 2" xfId="2404"/>
    <cellStyle name="CurrencyRep 2 2 4 2 2" xfId="7797"/>
    <cellStyle name="CurrencyRep 2 2 4 2 2 2" xfId="22616"/>
    <cellStyle name="CurrencyRep 2 2 4 2 2 3" xfId="34884"/>
    <cellStyle name="CurrencyRep 2 2 4 2 3" xfId="17667"/>
    <cellStyle name="CurrencyRep 2 2 4 2 4" xfId="33011"/>
    <cellStyle name="CurrencyRep 2 2 4 3" xfId="2405"/>
    <cellStyle name="CurrencyRep 2 2 4 3 2" xfId="7796"/>
    <cellStyle name="CurrencyRep 2 2 4 3 2 2" xfId="22615"/>
    <cellStyle name="CurrencyRep 2 2 4 3 2 3" xfId="19715"/>
    <cellStyle name="CurrencyRep 2 2 4 3 3" xfId="17668"/>
    <cellStyle name="CurrencyRep 2 2 4 3 4" xfId="30710"/>
    <cellStyle name="CurrencyRep 2 2 4 4" xfId="7798"/>
    <cellStyle name="CurrencyRep 2 2 4 4 2" xfId="22617"/>
    <cellStyle name="CurrencyRep 2 2 4 4 3" xfId="19716"/>
    <cellStyle name="CurrencyRep 2 2 4 5" xfId="17666"/>
    <cellStyle name="CurrencyRep 2 2 4 6" xfId="31905"/>
    <cellStyle name="CurrencyRep 2 2 5" xfId="2406"/>
    <cellStyle name="CurrencyRep 2 2 5 2" xfId="2407"/>
    <cellStyle name="CurrencyRep 2 2 5 2 2" xfId="7794"/>
    <cellStyle name="CurrencyRep 2 2 5 2 2 2" xfId="22613"/>
    <cellStyle name="CurrencyRep 2 2 5 2 2 3" xfId="30283"/>
    <cellStyle name="CurrencyRep 2 2 5 2 3" xfId="17670"/>
    <cellStyle name="CurrencyRep 2 2 5 2 4" xfId="33010"/>
    <cellStyle name="CurrencyRep 2 2 5 3" xfId="2408"/>
    <cellStyle name="CurrencyRep 2 2 5 3 2" xfId="7793"/>
    <cellStyle name="CurrencyRep 2 2 5 3 2 2" xfId="22612"/>
    <cellStyle name="CurrencyRep 2 2 5 3 2 3" xfId="30796"/>
    <cellStyle name="CurrencyRep 2 2 5 3 3" xfId="17671"/>
    <cellStyle name="CurrencyRep 2 2 5 3 4" xfId="31910"/>
    <cellStyle name="CurrencyRep 2 2 5 4" xfId="7795"/>
    <cellStyle name="CurrencyRep 2 2 5 4 2" xfId="22614"/>
    <cellStyle name="CurrencyRep 2 2 5 4 3" xfId="34883"/>
    <cellStyle name="CurrencyRep 2 2 5 5" xfId="17669"/>
    <cellStyle name="CurrencyRep 2 2 5 6" xfId="24286"/>
    <cellStyle name="CurrencyRep 2 2 6" xfId="2409"/>
    <cellStyle name="CurrencyRep 2 2 6 2" xfId="2410"/>
    <cellStyle name="CurrencyRep 2 2 6 2 2" xfId="7791"/>
    <cellStyle name="CurrencyRep 2 2 6 2 2 2" xfId="22610"/>
    <cellStyle name="CurrencyRep 2 2 6 2 2 3" xfId="35454"/>
    <cellStyle name="CurrencyRep 2 2 6 2 3" xfId="17673"/>
    <cellStyle name="CurrencyRep 2 2 6 2 4" xfId="30709"/>
    <cellStyle name="CurrencyRep 2 2 6 3" xfId="2411"/>
    <cellStyle name="CurrencyRep 2 2 6 3 2" xfId="7790"/>
    <cellStyle name="CurrencyRep 2 2 6 3 2 2" xfId="22609"/>
    <cellStyle name="CurrencyRep 2 2 6 3 2 3" xfId="17056"/>
    <cellStyle name="CurrencyRep 2 2 6 3 3" xfId="17674"/>
    <cellStyle name="CurrencyRep 2 2 6 3 4" xfId="42972"/>
    <cellStyle name="CurrencyRep 2 2 6 4" xfId="7792"/>
    <cellStyle name="CurrencyRep 2 2 6 4 2" xfId="22611"/>
    <cellStyle name="CurrencyRep 2 2 6 4 3" xfId="34882"/>
    <cellStyle name="CurrencyRep 2 2 6 5" xfId="17672"/>
    <cellStyle name="CurrencyRep 2 2 6 6" xfId="24285"/>
    <cellStyle name="CurrencyRep 2 2 7" xfId="2412"/>
    <cellStyle name="CurrencyRep 2 2 7 2" xfId="2413"/>
    <cellStyle name="CurrencyRep 2 2 7 2 2" xfId="7788"/>
    <cellStyle name="CurrencyRep 2 2 7 2 2 2" xfId="22607"/>
    <cellStyle name="CurrencyRep 2 2 7 2 2 3" xfId="35435"/>
    <cellStyle name="CurrencyRep 2 2 7 2 3" xfId="17676"/>
    <cellStyle name="CurrencyRep 2 2 7 2 4" xfId="31908"/>
    <cellStyle name="CurrencyRep 2 2 7 3" xfId="2414"/>
    <cellStyle name="CurrencyRep 2 2 7 3 2" xfId="7787"/>
    <cellStyle name="CurrencyRep 2 2 7 3 2 2" xfId="22606"/>
    <cellStyle name="CurrencyRep 2 2 7 3 2 3" xfId="17055"/>
    <cellStyle name="CurrencyRep 2 2 7 3 3" xfId="17677"/>
    <cellStyle name="CurrencyRep 2 2 7 3 4" xfId="33007"/>
    <cellStyle name="CurrencyRep 2 2 7 4" xfId="7789"/>
    <cellStyle name="CurrencyRep 2 2 7 4 2" xfId="22608"/>
    <cellStyle name="CurrencyRep 2 2 7 4 3" xfId="31356"/>
    <cellStyle name="CurrencyRep 2 2 7 5" xfId="17675"/>
    <cellStyle name="CurrencyRep 2 2 7 6" xfId="30692"/>
    <cellStyle name="CurrencyRep 2 2 8" xfId="2415"/>
    <cellStyle name="CurrencyRep 2 2 8 2" xfId="7786"/>
    <cellStyle name="CurrencyRep 2 2 8 2 2" xfId="22605"/>
    <cellStyle name="CurrencyRep 2 2 8 2 3" xfId="34878"/>
    <cellStyle name="CurrencyRep 2 2 8 3" xfId="17678"/>
    <cellStyle name="CurrencyRep 2 2 8 4" xfId="24287"/>
    <cellStyle name="CurrencyRep 2 2 9" xfId="2416"/>
    <cellStyle name="CurrencyRep 2 2 9 2" xfId="7785"/>
    <cellStyle name="CurrencyRep 2 2 9 2 2" xfId="22604"/>
    <cellStyle name="CurrencyRep 2 2 9 2 3" xfId="34880"/>
    <cellStyle name="CurrencyRep 2 2 9 3" xfId="17679"/>
    <cellStyle name="CurrencyRep 2 2 9 4" xfId="31900"/>
    <cellStyle name="CurrencyRep 2 3" xfId="2417"/>
    <cellStyle name="CurrencyRep 2 3 10" xfId="17680"/>
    <cellStyle name="CurrencyRep 2 3 11" xfId="33009"/>
    <cellStyle name="CurrencyRep 2 3 2" xfId="2418"/>
    <cellStyle name="CurrencyRep 2 3 2 2" xfId="2419"/>
    <cellStyle name="CurrencyRep 2 3 2 2 2" xfId="7782"/>
    <cellStyle name="CurrencyRep 2 3 2 2 2 2" xfId="22601"/>
    <cellStyle name="CurrencyRep 2 3 2 2 2 3" xfId="34876"/>
    <cellStyle name="CurrencyRep 2 3 2 2 3" xfId="17682"/>
    <cellStyle name="CurrencyRep 2 3 2 2 4" xfId="24288"/>
    <cellStyle name="CurrencyRep 2 3 2 3" xfId="2420"/>
    <cellStyle name="CurrencyRep 2 3 2 3 2" xfId="7781"/>
    <cellStyle name="CurrencyRep 2 3 2 3 2 2" xfId="22600"/>
    <cellStyle name="CurrencyRep 2 3 2 3 2 3" xfId="34334"/>
    <cellStyle name="CurrencyRep 2 3 2 3 3" xfId="17683"/>
    <cellStyle name="CurrencyRep 2 3 2 3 4" xfId="33008"/>
    <cellStyle name="CurrencyRep 2 3 2 4" xfId="7783"/>
    <cellStyle name="CurrencyRep 2 3 2 4 2" xfId="22602"/>
    <cellStyle name="CurrencyRep 2 3 2 4 3" xfId="34333"/>
    <cellStyle name="CurrencyRep 2 3 2 5" xfId="17681"/>
    <cellStyle name="CurrencyRep 2 3 2 6" xfId="30708"/>
    <cellStyle name="CurrencyRep 2 3 3" xfId="2421"/>
    <cellStyle name="CurrencyRep 2 3 3 2" xfId="2422"/>
    <cellStyle name="CurrencyRep 2 3 3 2 2" xfId="7779"/>
    <cellStyle name="CurrencyRep 2 3 3 2 2 2" xfId="22598"/>
    <cellStyle name="CurrencyRep 2 3 3 2 2 3" xfId="34877"/>
    <cellStyle name="CurrencyRep 2 3 3 2 3" xfId="17685"/>
    <cellStyle name="CurrencyRep 2 3 3 2 4" xfId="31909"/>
    <cellStyle name="CurrencyRep 2 3 3 3" xfId="2423"/>
    <cellStyle name="CurrencyRep 2 3 3 3 2" xfId="7778"/>
    <cellStyle name="CurrencyRep 2 3 3 3 2 2" xfId="22597"/>
    <cellStyle name="CurrencyRep 2 3 3 3 2 3" xfId="33095"/>
    <cellStyle name="CurrencyRep 2 3 3 3 3" xfId="17686"/>
    <cellStyle name="CurrencyRep 2 3 3 3 4" xfId="30707"/>
    <cellStyle name="CurrencyRep 2 3 3 4" xfId="7780"/>
    <cellStyle name="CurrencyRep 2 3 3 4 2" xfId="22599"/>
    <cellStyle name="CurrencyRep 2 3 3 4 3" xfId="34875"/>
    <cellStyle name="CurrencyRep 2 3 3 5" xfId="17684"/>
    <cellStyle name="CurrencyRep 2 3 3 6" xfId="24289"/>
    <cellStyle name="CurrencyRep 2 3 4" xfId="2424"/>
    <cellStyle name="CurrencyRep 2 3 4 2" xfId="2425"/>
    <cellStyle name="CurrencyRep 2 3 4 2 2" xfId="7776"/>
    <cellStyle name="CurrencyRep 2 3 4 2 2 2" xfId="22595"/>
    <cellStyle name="CurrencyRep 2 3 4 2 2 3" xfId="34873"/>
    <cellStyle name="CurrencyRep 2 3 4 2 3" xfId="17688"/>
    <cellStyle name="CurrencyRep 2 3 4 2 4" xfId="31911"/>
    <cellStyle name="CurrencyRep 2 3 4 3" xfId="2426"/>
    <cellStyle name="CurrencyRep 2 3 4 3 2" xfId="7775"/>
    <cellStyle name="CurrencyRep 2 3 4 3 2 2" xfId="22594"/>
    <cellStyle name="CurrencyRep 2 3 4 3 2 3" xfId="31634"/>
    <cellStyle name="CurrencyRep 2 3 4 3 3" xfId="17689"/>
    <cellStyle name="CurrencyRep 2 3 4 3 4" xfId="33004"/>
    <cellStyle name="CurrencyRep 2 3 4 4" xfId="7777"/>
    <cellStyle name="CurrencyRep 2 3 4 4 2" xfId="22596"/>
    <cellStyle name="CurrencyRep 2 3 4 4 3" xfId="31652"/>
    <cellStyle name="CurrencyRep 2 3 4 5" xfId="17687"/>
    <cellStyle name="CurrencyRep 2 3 4 6" xfId="30706"/>
    <cellStyle name="CurrencyRep 2 3 5" xfId="2427"/>
    <cellStyle name="CurrencyRep 2 3 5 2" xfId="2428"/>
    <cellStyle name="CurrencyRep 2 3 5 2 2" xfId="7773"/>
    <cellStyle name="CurrencyRep 2 3 5 2 2 2" xfId="22592"/>
    <cellStyle name="CurrencyRep 2 3 5 2 2 3" xfId="34874"/>
    <cellStyle name="CurrencyRep 2 3 5 2 3" xfId="17691"/>
    <cellStyle name="CurrencyRep 2 3 5 2 4" xfId="31913"/>
    <cellStyle name="CurrencyRep 2 3 5 3" xfId="2429"/>
    <cellStyle name="CurrencyRep 2 3 5 3 2" xfId="7772"/>
    <cellStyle name="CurrencyRep 2 3 5 3 2 2" xfId="22591"/>
    <cellStyle name="CurrencyRep 2 3 5 3 2 3" xfId="24169"/>
    <cellStyle name="CurrencyRep 2 3 5 3 3" xfId="17692"/>
    <cellStyle name="CurrencyRep 2 3 5 3 4" xfId="33006"/>
    <cellStyle name="CurrencyRep 2 3 5 4" xfId="7774"/>
    <cellStyle name="CurrencyRep 2 3 5 4 2" xfId="22593"/>
    <cellStyle name="CurrencyRep 2 3 5 4 3" xfId="34879"/>
    <cellStyle name="CurrencyRep 2 3 5 5" xfId="17690"/>
    <cellStyle name="CurrencyRep 2 3 5 6" xfId="24290"/>
    <cellStyle name="CurrencyRep 2 3 6" xfId="2430"/>
    <cellStyle name="CurrencyRep 2 3 6 2" xfId="2431"/>
    <cellStyle name="CurrencyRep 2 3 6 2 2" xfId="7770"/>
    <cellStyle name="CurrencyRep 2 3 6 2 2 2" xfId="22589"/>
    <cellStyle name="CurrencyRep 2 3 6 2 2 3" xfId="30802"/>
    <cellStyle name="CurrencyRep 2 3 6 2 3" xfId="17694"/>
    <cellStyle name="CurrencyRep 2 3 6 2 4" xfId="24291"/>
    <cellStyle name="CurrencyRep 2 3 6 3" xfId="2432"/>
    <cellStyle name="CurrencyRep 2 3 6 3 2" xfId="7769"/>
    <cellStyle name="CurrencyRep 2 3 6 3 2 2" xfId="22588"/>
    <cellStyle name="CurrencyRep 2 3 6 3 2 3" xfId="31636"/>
    <cellStyle name="CurrencyRep 2 3 6 3 3" xfId="17695"/>
    <cellStyle name="CurrencyRep 2 3 6 3 4" xfId="33005"/>
    <cellStyle name="CurrencyRep 2 3 6 4" xfId="7771"/>
    <cellStyle name="CurrencyRep 2 3 6 4 2" xfId="22590"/>
    <cellStyle name="CurrencyRep 2 3 6 4 3" xfId="31355"/>
    <cellStyle name="CurrencyRep 2 3 6 5" xfId="17693"/>
    <cellStyle name="CurrencyRep 2 3 6 6" xfId="30705"/>
    <cellStyle name="CurrencyRep 2 3 7" xfId="2433"/>
    <cellStyle name="CurrencyRep 2 3 7 2" xfId="7768"/>
    <cellStyle name="CurrencyRep 2 3 7 2 2" xfId="22587"/>
    <cellStyle name="CurrencyRep 2 3 7 2 3" xfId="30797"/>
    <cellStyle name="CurrencyRep 2 3 7 3" xfId="17696"/>
    <cellStyle name="CurrencyRep 2 3 7 4" xfId="24292"/>
    <cellStyle name="CurrencyRep 2 3 8" xfId="2434"/>
    <cellStyle name="CurrencyRep 2 3 8 2" xfId="7767"/>
    <cellStyle name="CurrencyRep 2 3 8 2 2" xfId="22586"/>
    <cellStyle name="CurrencyRep 2 3 8 2 3" xfId="34872"/>
    <cellStyle name="CurrencyRep 2 3 8 3" xfId="17697"/>
    <cellStyle name="CurrencyRep 2 3 8 4" xfId="31912"/>
    <cellStyle name="CurrencyRep 2 3 9" xfId="7784"/>
    <cellStyle name="CurrencyRep 2 3 9 2" xfId="22603"/>
    <cellStyle name="CurrencyRep 2 3 9 3" xfId="34332"/>
    <cellStyle name="CurrencyRep 2 4" xfId="2435"/>
    <cellStyle name="CurrencyRep 2 4 2" xfId="2436"/>
    <cellStyle name="CurrencyRep 2 4 2 2" xfId="7765"/>
    <cellStyle name="CurrencyRep 2 4 2 2 2" xfId="22584"/>
    <cellStyle name="CurrencyRep 2 4 2 2 3" xfId="17054"/>
    <cellStyle name="CurrencyRep 2 4 2 3" xfId="17699"/>
    <cellStyle name="CurrencyRep 2 4 2 4" xfId="31931"/>
    <cellStyle name="CurrencyRep 2 4 3" xfId="2437"/>
    <cellStyle name="CurrencyRep 2 4 3 2" xfId="7764"/>
    <cellStyle name="CurrencyRep 2 4 3 2 2" xfId="22583"/>
    <cellStyle name="CurrencyRep 2 4 3 2 3" xfId="34871"/>
    <cellStyle name="CurrencyRep 2 4 3 3" xfId="17700"/>
    <cellStyle name="CurrencyRep 2 4 3 4" xfId="30703"/>
    <cellStyle name="CurrencyRep 2 4 4" xfId="7766"/>
    <cellStyle name="CurrencyRep 2 4 4 2" xfId="22585"/>
    <cellStyle name="CurrencyRep 2 4 4 3" xfId="31357"/>
    <cellStyle name="CurrencyRep 2 4 5" xfId="17698"/>
    <cellStyle name="CurrencyRep 2 4 6" xfId="30704"/>
    <cellStyle name="CurrencyRep 2 5" xfId="2438"/>
    <cellStyle name="CurrencyRep 2 5 2" xfId="2439"/>
    <cellStyle name="CurrencyRep 2 5 2 2" xfId="7762"/>
    <cellStyle name="CurrencyRep 2 5 2 2 2" xfId="22581"/>
    <cellStyle name="CurrencyRep 2 5 2 2 3" xfId="33081"/>
    <cellStyle name="CurrencyRep 2 5 2 3" xfId="17702"/>
    <cellStyle name="CurrencyRep 2 5 2 4" xfId="31881"/>
    <cellStyle name="CurrencyRep 2 5 3" xfId="2440"/>
    <cellStyle name="CurrencyRep 2 5 3 2" xfId="7761"/>
    <cellStyle name="CurrencyRep 2 5 3 2 2" xfId="22580"/>
    <cellStyle name="CurrencyRep 2 5 3 2 3" xfId="34870"/>
    <cellStyle name="CurrencyRep 2 5 3 3" xfId="17703"/>
    <cellStyle name="CurrencyRep 2 5 3 4" xfId="24293"/>
    <cellStyle name="CurrencyRep 2 5 4" xfId="7763"/>
    <cellStyle name="CurrencyRep 2 5 4 2" xfId="22582"/>
    <cellStyle name="CurrencyRep 2 5 4 3" xfId="24171"/>
    <cellStyle name="CurrencyRep 2 5 5" xfId="17701"/>
    <cellStyle name="CurrencyRep 2 5 6" xfId="31914"/>
    <cellStyle name="CurrencyRep 2 6" xfId="2441"/>
    <cellStyle name="CurrencyRep 2 6 2" xfId="2442"/>
    <cellStyle name="CurrencyRep 2 6 2 2" xfId="7759"/>
    <cellStyle name="CurrencyRep 2 6 2 2 2" xfId="22578"/>
    <cellStyle name="CurrencyRep 2 6 2 2 3" xfId="34869"/>
    <cellStyle name="CurrencyRep 2 6 2 3" xfId="17705"/>
    <cellStyle name="CurrencyRep 2 6 2 4" xfId="33645"/>
    <cellStyle name="CurrencyRep 2 6 3" xfId="2443"/>
    <cellStyle name="CurrencyRep 2 6 3 2" xfId="7758"/>
    <cellStyle name="CurrencyRep 2 6 3 2 2" xfId="22577"/>
    <cellStyle name="CurrencyRep 2 6 3 2 3" xfId="31354"/>
    <cellStyle name="CurrencyRep 2 6 3 3" xfId="17706"/>
    <cellStyle name="CurrencyRep 2 6 3 4" xfId="33003"/>
    <cellStyle name="CurrencyRep 2 6 4" xfId="7760"/>
    <cellStyle name="CurrencyRep 2 6 4 2" xfId="22579"/>
    <cellStyle name="CurrencyRep 2 6 4 3" xfId="24170"/>
    <cellStyle name="CurrencyRep 2 6 5" xfId="17704"/>
    <cellStyle name="CurrencyRep 2 6 6" xfId="33001"/>
    <cellStyle name="CurrencyRep 2 7" xfId="2444"/>
    <cellStyle name="CurrencyRep 2 7 2" xfId="7757"/>
    <cellStyle name="CurrencyRep 2 7 2 2" xfId="22576"/>
    <cellStyle name="CurrencyRep 2 7 2 3" xfId="34868"/>
    <cellStyle name="CurrencyRep 2 7 3" xfId="17707"/>
    <cellStyle name="CurrencyRep 2 7 4" xfId="30702"/>
    <cellStyle name="CurrencyRep 2 8" xfId="2445"/>
    <cellStyle name="CurrencyRep 2 8 2" xfId="7756"/>
    <cellStyle name="CurrencyRep 2 8 2 2" xfId="22575"/>
    <cellStyle name="CurrencyRep 2 8 2 3" xfId="34881"/>
    <cellStyle name="CurrencyRep 2 8 3" xfId="17708"/>
    <cellStyle name="CurrencyRep 2 8 4" xfId="33002"/>
    <cellStyle name="CurrencyRep 2 9" xfId="7821"/>
    <cellStyle name="CurrencyRep 2 9 2" xfId="22640"/>
    <cellStyle name="CurrencyRep 2 9 3" xfId="24725"/>
    <cellStyle name="CurrencyRep 3" xfId="2446"/>
    <cellStyle name="CurrencyRep 3 10" xfId="7755"/>
    <cellStyle name="CurrencyRep 3 10 2" xfId="22574"/>
    <cellStyle name="CurrencyRep 3 10 3" xfId="31635"/>
    <cellStyle name="CurrencyRep 3 11" xfId="17709"/>
    <cellStyle name="CurrencyRep 3 12" xfId="31918"/>
    <cellStyle name="CurrencyRep 3 2" xfId="2447"/>
    <cellStyle name="CurrencyRep 3 2 10" xfId="17710"/>
    <cellStyle name="CurrencyRep 3 2 11" xfId="30701"/>
    <cellStyle name="CurrencyRep 3 2 2" xfId="2448"/>
    <cellStyle name="CurrencyRep 3 2 2 2" xfId="2449"/>
    <cellStyle name="CurrencyRep 3 2 2 2 2" xfId="7752"/>
    <cellStyle name="CurrencyRep 3 2 2 2 2 2" xfId="22571"/>
    <cellStyle name="CurrencyRep 3 2 2 2 2 3" xfId="31353"/>
    <cellStyle name="CurrencyRep 3 2 2 2 3" xfId="17712"/>
    <cellStyle name="CurrencyRep 3 2 2 2 4" xfId="24294"/>
    <cellStyle name="CurrencyRep 3 2 2 3" xfId="2450"/>
    <cellStyle name="CurrencyRep 3 2 2 3 2" xfId="7751"/>
    <cellStyle name="CurrencyRep 3 2 2 3 2 2" xfId="22570"/>
    <cellStyle name="CurrencyRep 3 2 2 3 2 3" xfId="34865"/>
    <cellStyle name="CurrencyRep 3 2 2 3 3" xfId="17713"/>
    <cellStyle name="CurrencyRep 3 2 2 3 4" xfId="30700"/>
    <cellStyle name="CurrencyRep 3 2 2 4" xfId="7753"/>
    <cellStyle name="CurrencyRep 3 2 2 4 2" xfId="22572"/>
    <cellStyle name="CurrencyRep 3 2 2 4 3" xfId="34866"/>
    <cellStyle name="CurrencyRep 3 2 2 5" xfId="17711"/>
    <cellStyle name="CurrencyRep 3 2 2 6" xfId="31916"/>
    <cellStyle name="CurrencyRep 3 2 3" xfId="2451"/>
    <cellStyle name="CurrencyRep 3 2 3 2" xfId="2452"/>
    <cellStyle name="CurrencyRep 3 2 3 2 2" xfId="7749"/>
    <cellStyle name="CurrencyRep 3 2 3 2 2 2" xfId="22568"/>
    <cellStyle name="CurrencyRep 3 2 3 2 2 3" xfId="24172"/>
    <cellStyle name="CurrencyRep 3 2 3 2 3" xfId="17715"/>
    <cellStyle name="CurrencyRep 3 2 3 2 4" xfId="31917"/>
    <cellStyle name="CurrencyRep 3 2 3 3" xfId="2453"/>
    <cellStyle name="CurrencyRep 3 2 3 3 2" xfId="7748"/>
    <cellStyle name="CurrencyRep 3 2 3 3 2 2" xfId="22567"/>
    <cellStyle name="CurrencyRep 3 2 3 3 2 3" xfId="31396"/>
    <cellStyle name="CurrencyRep 3 2 3 3 3" xfId="17716"/>
    <cellStyle name="CurrencyRep 3 2 3 3 4" xfId="33000"/>
    <cellStyle name="CurrencyRep 3 2 3 4" xfId="7750"/>
    <cellStyle name="CurrencyRep 3 2 3 4 2" xfId="22569"/>
    <cellStyle name="CurrencyRep 3 2 3 4 3" xfId="34867"/>
    <cellStyle name="CurrencyRep 3 2 3 5" xfId="17714"/>
    <cellStyle name="CurrencyRep 3 2 3 6" xfId="32986"/>
    <cellStyle name="CurrencyRep 3 2 4" xfId="2454"/>
    <cellStyle name="CurrencyRep 3 2 4 2" xfId="2455"/>
    <cellStyle name="CurrencyRep 3 2 4 2 2" xfId="7746"/>
    <cellStyle name="CurrencyRep 3 2 4 2 2 2" xfId="22565"/>
    <cellStyle name="CurrencyRep 3 2 4 2 2 3" xfId="31639"/>
    <cellStyle name="CurrencyRep 3 2 4 2 3" xfId="17718"/>
    <cellStyle name="CurrencyRep 3 2 4 2 4" xfId="24295"/>
    <cellStyle name="CurrencyRep 3 2 4 3" xfId="2456"/>
    <cellStyle name="CurrencyRep 3 2 4 3 2" xfId="7745"/>
    <cellStyle name="CurrencyRep 3 2 4 3 2 2" xfId="22564"/>
    <cellStyle name="CurrencyRep 3 2 4 3 2 3" xfId="34862"/>
    <cellStyle name="CurrencyRep 3 2 4 3 3" xfId="17719"/>
    <cellStyle name="CurrencyRep 3 2 4 3 4" xfId="30699"/>
    <cellStyle name="CurrencyRep 3 2 4 4" xfId="7747"/>
    <cellStyle name="CurrencyRep 3 2 4 4 2" xfId="22566"/>
    <cellStyle name="CurrencyRep 3 2 4 4 3" xfId="34863"/>
    <cellStyle name="CurrencyRep 3 2 4 5" xfId="17717"/>
    <cellStyle name="CurrencyRep 3 2 4 6" xfId="24296"/>
    <cellStyle name="CurrencyRep 3 2 5" xfId="2457"/>
    <cellStyle name="CurrencyRep 3 2 5 2" xfId="2458"/>
    <cellStyle name="CurrencyRep 3 2 5 2 2" xfId="7743"/>
    <cellStyle name="CurrencyRep 3 2 5 2 2 2" xfId="22562"/>
    <cellStyle name="CurrencyRep 3 2 5 2 2 3" xfId="20199"/>
    <cellStyle name="CurrencyRep 3 2 5 2 3" xfId="17721"/>
    <cellStyle name="CurrencyRep 3 2 5 2 4" xfId="31921"/>
    <cellStyle name="CurrencyRep 3 2 5 3" xfId="2459"/>
    <cellStyle name="CurrencyRep 3 2 5 3 2" xfId="7742"/>
    <cellStyle name="CurrencyRep 3 2 5 3 2 2" xfId="22561"/>
    <cellStyle name="CurrencyRep 3 2 5 3 2 3" xfId="31638"/>
    <cellStyle name="CurrencyRep 3 2 5 3 3" xfId="17722"/>
    <cellStyle name="CurrencyRep 3 2 5 3 4" xfId="30698"/>
    <cellStyle name="CurrencyRep 3 2 5 4" xfId="7744"/>
    <cellStyle name="CurrencyRep 3 2 5 4 2" xfId="22563"/>
    <cellStyle name="CurrencyRep 3 2 5 4 3" xfId="34864"/>
    <cellStyle name="CurrencyRep 3 2 5 5" xfId="17720"/>
    <cellStyle name="CurrencyRep 3 2 5 6" xfId="32999"/>
    <cellStyle name="CurrencyRep 3 2 6" xfId="2460"/>
    <cellStyle name="CurrencyRep 3 2 6 2" xfId="2461"/>
    <cellStyle name="CurrencyRep 3 2 6 2 2" xfId="7740"/>
    <cellStyle name="CurrencyRep 3 2 6 2 2 2" xfId="22559"/>
    <cellStyle name="CurrencyRep 3 2 6 2 2 3" xfId="31637"/>
    <cellStyle name="CurrencyRep 3 2 6 2 3" xfId="17724"/>
    <cellStyle name="CurrencyRep 3 2 6 2 4" xfId="24297"/>
    <cellStyle name="CurrencyRep 3 2 6 3" xfId="2462"/>
    <cellStyle name="CurrencyRep 3 2 6 3 2" xfId="7739"/>
    <cellStyle name="CurrencyRep 3 2 6 3 2 2" xfId="22558"/>
    <cellStyle name="CurrencyRep 3 2 6 3 2 3" xfId="33574"/>
    <cellStyle name="CurrencyRep 3 2 6 3 3" xfId="17725"/>
    <cellStyle name="CurrencyRep 3 2 6 3 4" xfId="32996"/>
    <cellStyle name="CurrencyRep 3 2 6 4" xfId="7741"/>
    <cellStyle name="CurrencyRep 3 2 6 4 2" xfId="22560"/>
    <cellStyle name="CurrencyRep 3 2 6 4 3" xfId="34860"/>
    <cellStyle name="CurrencyRep 3 2 6 5" xfId="17723"/>
    <cellStyle name="CurrencyRep 3 2 6 6" xfId="31919"/>
    <cellStyle name="CurrencyRep 3 2 7" xfId="2463"/>
    <cellStyle name="CurrencyRep 3 2 7 2" xfId="7738"/>
    <cellStyle name="CurrencyRep 3 2 7 2 2" xfId="22557"/>
    <cellStyle name="CurrencyRep 3 2 7 2 3" xfId="34861"/>
    <cellStyle name="CurrencyRep 3 2 7 3" xfId="17726"/>
    <cellStyle name="CurrencyRep 3 2 7 4" xfId="33654"/>
    <cellStyle name="CurrencyRep 3 2 8" xfId="2464"/>
    <cellStyle name="CurrencyRep 3 2 8 2" xfId="7737"/>
    <cellStyle name="CurrencyRep 3 2 8 2 2" xfId="22556"/>
    <cellStyle name="CurrencyRep 3 2 8 2 3" xfId="17052"/>
    <cellStyle name="CurrencyRep 3 2 8 3" xfId="17727"/>
    <cellStyle name="CurrencyRep 3 2 8 4" xfId="25502"/>
    <cellStyle name="CurrencyRep 3 2 9" xfId="7754"/>
    <cellStyle name="CurrencyRep 3 2 9 2" xfId="22573"/>
    <cellStyle name="CurrencyRep 3 2 9 3" xfId="17053"/>
    <cellStyle name="CurrencyRep 3 3" xfId="2465"/>
    <cellStyle name="CurrencyRep 3 3 2" xfId="2466"/>
    <cellStyle name="CurrencyRep 3 3 2 2" xfId="7735"/>
    <cellStyle name="CurrencyRep 3 3 2 2 2" xfId="22554"/>
    <cellStyle name="CurrencyRep 3 3 2 2 3" xfId="34859"/>
    <cellStyle name="CurrencyRep 3 3 2 3" xfId="17729"/>
    <cellStyle name="CurrencyRep 3 3 2 4" xfId="33864"/>
    <cellStyle name="CurrencyRep 3 3 3" xfId="2467"/>
    <cellStyle name="CurrencyRep 3 3 3 2" xfId="7734"/>
    <cellStyle name="CurrencyRep 3 3 3 2 2" xfId="22553"/>
    <cellStyle name="CurrencyRep 3 3 3 2 3" xfId="17051"/>
    <cellStyle name="CurrencyRep 3 3 3 3" xfId="17730"/>
    <cellStyle name="CurrencyRep 3 3 3 4" xfId="30188"/>
    <cellStyle name="CurrencyRep 3 3 4" xfId="7736"/>
    <cellStyle name="CurrencyRep 3 3 4 2" xfId="22555"/>
    <cellStyle name="CurrencyRep 3 3 4 3" xfId="24173"/>
    <cellStyle name="CurrencyRep 3 3 5" xfId="17728"/>
    <cellStyle name="CurrencyRep 3 3 6" xfId="33656"/>
    <cellStyle name="CurrencyRep 3 4" xfId="2468"/>
    <cellStyle name="CurrencyRep 3 4 2" xfId="2469"/>
    <cellStyle name="CurrencyRep 3 4 2 2" xfId="7732"/>
    <cellStyle name="CurrencyRep 3 4 2 2 2" xfId="22551"/>
    <cellStyle name="CurrencyRep 3 4 2 2 3" xfId="33575"/>
    <cellStyle name="CurrencyRep 3 4 2 3" xfId="17732"/>
    <cellStyle name="CurrencyRep 3 4 2 4" xfId="17236"/>
    <cellStyle name="CurrencyRep 3 4 3" xfId="2470"/>
    <cellStyle name="CurrencyRep 3 4 3 2" xfId="7731"/>
    <cellStyle name="CurrencyRep 3 4 3 2 2" xfId="22550"/>
    <cellStyle name="CurrencyRep 3 4 3 2 3" xfId="17050"/>
    <cellStyle name="CurrencyRep 3 4 3 3" xfId="17733"/>
    <cellStyle name="CurrencyRep 3 4 3 4" xfId="33655"/>
    <cellStyle name="CurrencyRep 3 4 4" xfId="7733"/>
    <cellStyle name="CurrencyRep 3 4 4 2" xfId="22552"/>
    <cellStyle name="CurrencyRep 3 4 4 3" xfId="33573"/>
    <cellStyle name="CurrencyRep 3 4 5" xfId="17731"/>
    <cellStyle name="CurrencyRep 3 4 6" xfId="30187"/>
    <cellStyle name="CurrencyRep 3 5" xfId="2471"/>
    <cellStyle name="CurrencyRep 3 5 2" xfId="2472"/>
    <cellStyle name="CurrencyRep 3 5 2 2" xfId="7729"/>
    <cellStyle name="CurrencyRep 3 5 2 2 2" xfId="22548"/>
    <cellStyle name="CurrencyRep 3 5 2 2 3" xfId="33572"/>
    <cellStyle name="CurrencyRep 3 5 2 3" xfId="17735"/>
    <cellStyle name="CurrencyRep 3 5 2 4" xfId="31958"/>
    <cellStyle name="CurrencyRep 3 5 3" xfId="2473"/>
    <cellStyle name="CurrencyRep 3 5 3 2" xfId="7728"/>
    <cellStyle name="CurrencyRep 3 5 3 2 2" xfId="22547"/>
    <cellStyle name="CurrencyRep 3 5 3 2 3" xfId="24174"/>
    <cellStyle name="CurrencyRep 3 5 3 3" xfId="17736"/>
    <cellStyle name="CurrencyRep 3 5 3 4" xfId="33653"/>
    <cellStyle name="CurrencyRep 3 5 4" xfId="7730"/>
    <cellStyle name="CurrencyRep 3 5 4 2" xfId="22549"/>
    <cellStyle name="CurrencyRep 3 5 4 3" xfId="31657"/>
    <cellStyle name="CurrencyRep 3 5 5" xfId="17734"/>
    <cellStyle name="CurrencyRep 3 5 6" xfId="33863"/>
    <cellStyle name="CurrencyRep 3 6" xfId="2474"/>
    <cellStyle name="CurrencyRep 3 6 2" xfId="2475"/>
    <cellStyle name="CurrencyRep 3 6 2 2" xfId="7726"/>
    <cellStyle name="CurrencyRep 3 6 2 2 2" xfId="22545"/>
    <cellStyle name="CurrencyRep 3 6 2 2 3" xfId="34858"/>
    <cellStyle name="CurrencyRep 3 6 2 3" xfId="17738"/>
    <cellStyle name="CurrencyRep 3 6 2 4" xfId="34442"/>
    <cellStyle name="CurrencyRep 3 6 3" xfId="2476"/>
    <cellStyle name="CurrencyRep 3 6 3 2" xfId="7725"/>
    <cellStyle name="CurrencyRep 3 6 3 2 2" xfId="22544"/>
    <cellStyle name="CurrencyRep 3 6 3 2 3" xfId="17049"/>
    <cellStyle name="CurrencyRep 3 6 3 3" xfId="17739"/>
    <cellStyle name="CurrencyRep 3 6 3 4" xfId="33651"/>
    <cellStyle name="CurrencyRep 3 6 4" xfId="7727"/>
    <cellStyle name="CurrencyRep 3 6 4 2" xfId="22546"/>
    <cellStyle name="CurrencyRep 3 6 4 3" xfId="37767"/>
    <cellStyle name="CurrencyRep 3 6 5" xfId="17737"/>
    <cellStyle name="CurrencyRep 3 6 6" xfId="30189"/>
    <cellStyle name="CurrencyRep 3 7" xfId="2477"/>
    <cellStyle name="CurrencyRep 3 7 2" xfId="2478"/>
    <cellStyle name="CurrencyRep 3 7 2 2" xfId="7723"/>
    <cellStyle name="CurrencyRep 3 7 2 2 2" xfId="22542"/>
    <cellStyle name="CurrencyRep 3 7 2 2 3" xfId="24175"/>
    <cellStyle name="CurrencyRep 3 7 2 3" xfId="17741"/>
    <cellStyle name="CurrencyRep 3 7 2 4" xfId="33861"/>
    <cellStyle name="CurrencyRep 3 7 3" xfId="2479"/>
    <cellStyle name="CurrencyRep 3 7 3 2" xfId="7722"/>
    <cellStyle name="CurrencyRep 3 7 3 2 2" xfId="22541"/>
    <cellStyle name="CurrencyRep 3 7 3 2 3" xfId="34857"/>
    <cellStyle name="CurrencyRep 3 7 3 3" xfId="17742"/>
    <cellStyle name="CurrencyRep 3 7 3 4" xfId="20250"/>
    <cellStyle name="CurrencyRep 3 7 4" xfId="7724"/>
    <cellStyle name="CurrencyRep 3 7 4 2" xfId="22543"/>
    <cellStyle name="CurrencyRep 3 7 4 3" xfId="34786"/>
    <cellStyle name="CurrencyRep 3 7 5" xfId="17740"/>
    <cellStyle name="CurrencyRep 3 7 6" xfId="33862"/>
    <cellStyle name="CurrencyRep 3 8" xfId="2480"/>
    <cellStyle name="CurrencyRep 3 8 2" xfId="7721"/>
    <cellStyle name="CurrencyRep 3 8 2 2" xfId="22540"/>
    <cellStyle name="CurrencyRep 3 8 2 3" xfId="17048"/>
    <cellStyle name="CurrencyRep 3 8 3" xfId="17743"/>
    <cellStyle name="CurrencyRep 3 8 4" xfId="20208"/>
    <cellStyle name="CurrencyRep 3 9" xfId="2481"/>
    <cellStyle name="CurrencyRep 3 9 2" xfId="7720"/>
    <cellStyle name="CurrencyRep 3 9 2 2" xfId="22539"/>
    <cellStyle name="CurrencyRep 3 9 2 3" xfId="17047"/>
    <cellStyle name="CurrencyRep 3 9 3" xfId="17744"/>
    <cellStyle name="CurrencyRep 3 9 4" xfId="31957"/>
    <cellStyle name="CurrencyRep 4" xfId="2482"/>
    <cellStyle name="CurrencyRep 4 10" xfId="17745"/>
    <cellStyle name="CurrencyRep 4 11" xfId="33652"/>
    <cellStyle name="CurrencyRep 4 2" xfId="2483"/>
    <cellStyle name="CurrencyRep 4 2 2" xfId="2484"/>
    <cellStyle name="CurrencyRep 4 2 2 2" xfId="7717"/>
    <cellStyle name="CurrencyRep 4 2 2 2 2" xfId="22536"/>
    <cellStyle name="CurrencyRep 4 2 2 2 3" xfId="31640"/>
    <cellStyle name="CurrencyRep 4 2 2 3" xfId="17747"/>
    <cellStyle name="CurrencyRep 4 2 2 4" xfId="31959"/>
    <cellStyle name="CurrencyRep 4 2 3" xfId="2485"/>
    <cellStyle name="CurrencyRep 4 2 3 2" xfId="7716"/>
    <cellStyle name="CurrencyRep 4 2 3 2 2" xfId="22535"/>
    <cellStyle name="CurrencyRep 4 2 3 2 3" xfId="33570"/>
    <cellStyle name="CurrencyRep 4 2 3 3" xfId="17748"/>
    <cellStyle name="CurrencyRep 4 2 3 4" xfId="33650"/>
    <cellStyle name="CurrencyRep 4 2 4" xfId="7718"/>
    <cellStyle name="CurrencyRep 4 2 4 2" xfId="22537"/>
    <cellStyle name="CurrencyRep 4 2 4 3" xfId="33568"/>
    <cellStyle name="CurrencyRep 4 2 5" xfId="17746"/>
    <cellStyle name="CurrencyRep 4 2 6" xfId="33860"/>
    <cellStyle name="CurrencyRep 4 3" xfId="2486"/>
    <cellStyle name="CurrencyRep 4 3 2" xfId="2487"/>
    <cellStyle name="CurrencyRep 4 3 2 2" xfId="7714"/>
    <cellStyle name="CurrencyRep 4 3 2 2 2" xfId="22533"/>
    <cellStyle name="CurrencyRep 4 3 2 2 3" xfId="20198"/>
    <cellStyle name="CurrencyRep 4 3 2 3" xfId="17750"/>
    <cellStyle name="CurrencyRep 4 3 2 4" xfId="17235"/>
    <cellStyle name="CurrencyRep 4 3 3" xfId="2488"/>
    <cellStyle name="CurrencyRep 4 3 3 2" xfId="7713"/>
    <cellStyle name="CurrencyRep 4 3 3 2 2" xfId="22532"/>
    <cellStyle name="CurrencyRep 4 3 3 2 3" xfId="24176"/>
    <cellStyle name="CurrencyRep 4 3 3 3" xfId="17751"/>
    <cellStyle name="CurrencyRep 4 3 3 4" xfId="33648"/>
    <cellStyle name="CurrencyRep 4 3 4" xfId="7715"/>
    <cellStyle name="CurrencyRep 4 3 4 2" xfId="22534"/>
    <cellStyle name="CurrencyRep 4 3 4 3" xfId="34856"/>
    <cellStyle name="CurrencyRep 4 3 5" xfId="17749"/>
    <cellStyle name="CurrencyRep 4 3 6" xfId="20211"/>
    <cellStyle name="CurrencyRep 4 4" xfId="2489"/>
    <cellStyle name="CurrencyRep 4 4 2" xfId="2490"/>
    <cellStyle name="CurrencyRep 4 4 2 2" xfId="7711"/>
    <cellStyle name="CurrencyRep 4 4 2 2 2" xfId="22530"/>
    <cellStyle name="CurrencyRep 4 4 2 2 3" xfId="17046"/>
    <cellStyle name="CurrencyRep 4 4 2 3" xfId="17753"/>
    <cellStyle name="CurrencyRep 4 4 2 4" xfId="33858"/>
    <cellStyle name="CurrencyRep 4 4 3" xfId="2491"/>
    <cellStyle name="CurrencyRep 4 4 3 2" xfId="7710"/>
    <cellStyle name="CurrencyRep 4 4 3 2 2" xfId="22529"/>
    <cellStyle name="CurrencyRep 4 4 3 2 3" xfId="33566"/>
    <cellStyle name="CurrencyRep 4 4 3 3" xfId="17754"/>
    <cellStyle name="CurrencyRep 4 4 3 4" xfId="34486"/>
    <cellStyle name="CurrencyRep 4 4 4" xfId="7712"/>
    <cellStyle name="CurrencyRep 4 4 4 2" xfId="22531"/>
    <cellStyle name="CurrencyRep 4 4 4 3" xfId="34854"/>
    <cellStyle name="CurrencyRep 4 4 5" xfId="17752"/>
    <cellStyle name="CurrencyRep 4 4 6" xfId="33859"/>
    <cellStyle name="CurrencyRep 4 5" xfId="2492"/>
    <cellStyle name="CurrencyRep 4 5 2" xfId="2493"/>
    <cellStyle name="CurrencyRep 4 5 2 2" xfId="7708"/>
    <cellStyle name="CurrencyRep 4 5 2 2 2" xfId="22527"/>
    <cellStyle name="CurrencyRep 4 5 2 2 3" xfId="17045"/>
    <cellStyle name="CurrencyRep 4 5 2 3" xfId="17756"/>
    <cellStyle name="CurrencyRep 4 5 2 4" xfId="17233"/>
    <cellStyle name="CurrencyRep 4 5 3" xfId="2494"/>
    <cellStyle name="CurrencyRep 4 5 3 2" xfId="7707"/>
    <cellStyle name="CurrencyRep 4 5 3 2 2" xfId="22526"/>
    <cellStyle name="CurrencyRep 4 5 3 2 3" xfId="31642"/>
    <cellStyle name="CurrencyRep 4 5 3 3" xfId="17757"/>
    <cellStyle name="CurrencyRep 4 5 3 4" xfId="33649"/>
    <cellStyle name="CurrencyRep 4 5 4" xfId="7709"/>
    <cellStyle name="CurrencyRep 4 5 4 2" xfId="22528"/>
    <cellStyle name="CurrencyRep 4 5 4 3" xfId="34855"/>
    <cellStyle name="CurrencyRep 4 5 5" xfId="17755"/>
    <cellStyle name="CurrencyRep 4 5 6" xfId="34485"/>
    <cellStyle name="CurrencyRep 4 6" xfId="2495"/>
    <cellStyle name="CurrencyRep 4 6 2" xfId="2496"/>
    <cellStyle name="CurrencyRep 4 6 2 2" xfId="7705"/>
    <cellStyle name="CurrencyRep 4 6 2 2 2" xfId="22524"/>
    <cellStyle name="CurrencyRep 4 6 2 2 3" xfId="24177"/>
    <cellStyle name="CurrencyRep 4 6 2 3" xfId="17759"/>
    <cellStyle name="CurrencyRep 4 6 2 4" xfId="31955"/>
    <cellStyle name="CurrencyRep 4 6 3" xfId="2497"/>
    <cellStyle name="CurrencyRep 4 6 3 2" xfId="7704"/>
    <cellStyle name="CurrencyRep 4 6 3 2 2" xfId="22523"/>
    <cellStyle name="CurrencyRep 4 6 3 2 3" xfId="33567"/>
    <cellStyle name="CurrencyRep 4 6 3 3" xfId="17760"/>
    <cellStyle name="CurrencyRep 4 6 3 4" xfId="32998"/>
    <cellStyle name="CurrencyRep 4 6 4" xfId="7706"/>
    <cellStyle name="CurrencyRep 4 6 4 2" xfId="22525"/>
    <cellStyle name="CurrencyRep 4 6 4 3" xfId="33565"/>
    <cellStyle name="CurrencyRep 4 6 5" xfId="17758"/>
    <cellStyle name="CurrencyRep 4 6 6" xfId="33857"/>
    <cellStyle name="CurrencyRep 4 7" xfId="2498"/>
    <cellStyle name="CurrencyRep 4 7 2" xfId="7703"/>
    <cellStyle name="CurrencyRep 4 7 2 2" xfId="22522"/>
    <cellStyle name="CurrencyRep 4 7 2 3" xfId="34853"/>
    <cellStyle name="CurrencyRep 4 7 3" xfId="17761"/>
    <cellStyle name="CurrencyRep 4 7 4" xfId="34491"/>
    <cellStyle name="CurrencyRep 4 8" xfId="2499"/>
    <cellStyle name="CurrencyRep 4 8 2" xfId="7702"/>
    <cellStyle name="CurrencyRep 4 8 2 2" xfId="22521"/>
    <cellStyle name="CurrencyRep 4 8 2 3" xfId="24082"/>
    <cellStyle name="CurrencyRep 4 8 3" xfId="17762"/>
    <cellStyle name="CurrencyRep 4 8 4" xfId="34487"/>
    <cellStyle name="CurrencyRep 4 9" xfId="7719"/>
    <cellStyle name="CurrencyRep 4 9 2" xfId="22538"/>
    <cellStyle name="CurrencyRep 4 9 3" xfId="31641"/>
    <cellStyle name="CurrencyRep 5" xfId="2500"/>
    <cellStyle name="CurrencyRep 5 2" xfId="2501"/>
    <cellStyle name="CurrencyRep 5 2 2" xfId="7700"/>
    <cellStyle name="CurrencyRep 5 2 2 2" xfId="22519"/>
    <cellStyle name="CurrencyRep 5 2 2 3" xfId="34852"/>
    <cellStyle name="CurrencyRep 5 2 3" xfId="17764"/>
    <cellStyle name="CurrencyRep 5 2 4" xfId="34488"/>
    <cellStyle name="CurrencyRep 5 3" xfId="2502"/>
    <cellStyle name="CurrencyRep 5 3 2" xfId="7699"/>
    <cellStyle name="CurrencyRep 5 3 2 2" xfId="22518"/>
    <cellStyle name="CurrencyRep 5 3 2 3" xfId="17044"/>
    <cellStyle name="CurrencyRep 5 3 3" xfId="17765"/>
    <cellStyle name="CurrencyRep 5 3 4" xfId="33856"/>
    <cellStyle name="CurrencyRep 5 4" xfId="7701"/>
    <cellStyle name="CurrencyRep 5 4 2" xfId="22520"/>
    <cellStyle name="CurrencyRep 5 4 3" xfId="31644"/>
    <cellStyle name="CurrencyRep 5 5" xfId="17763"/>
    <cellStyle name="CurrencyRep 5 6" xfId="17234"/>
    <cellStyle name="CurrencyRep 6" xfId="2503"/>
    <cellStyle name="CurrencyRep 6 2" xfId="2504"/>
    <cellStyle name="CurrencyRep 6 2 2" xfId="7697"/>
    <cellStyle name="CurrencyRep 6 2 2 2" xfId="22516"/>
    <cellStyle name="CurrencyRep 6 2 2 3" xfId="34851"/>
    <cellStyle name="CurrencyRep 6 2 3" xfId="17767"/>
    <cellStyle name="CurrencyRep 6 2 4" xfId="33646"/>
    <cellStyle name="CurrencyRep 6 3" xfId="2505"/>
    <cellStyle name="CurrencyRep 6 3 2" xfId="7696"/>
    <cellStyle name="CurrencyRep 6 3 2 2" xfId="22515"/>
    <cellStyle name="CurrencyRep 6 3 2 3" xfId="17043"/>
    <cellStyle name="CurrencyRep 6 3 3" xfId="17768"/>
    <cellStyle name="CurrencyRep 6 3 4" xfId="33855"/>
    <cellStyle name="CurrencyRep 6 4" xfId="7698"/>
    <cellStyle name="CurrencyRep 6 4 2" xfId="22517"/>
    <cellStyle name="CurrencyRep 6 4 3" xfId="33563"/>
    <cellStyle name="CurrencyRep 6 5" xfId="17766"/>
    <cellStyle name="CurrencyRep 6 6" xfId="34490"/>
    <cellStyle name="CurrencyRep 7" xfId="2506"/>
    <cellStyle name="CurrencyRep 7 2" xfId="2507"/>
    <cellStyle name="CurrencyRep 7 2 2" xfId="7694"/>
    <cellStyle name="CurrencyRep 7 2 2 2" xfId="22513"/>
    <cellStyle name="CurrencyRep 7 2 2 3" xfId="33562"/>
    <cellStyle name="CurrencyRep 7 2 3" xfId="17770"/>
    <cellStyle name="CurrencyRep 7 2 4" xfId="31954"/>
    <cellStyle name="CurrencyRep 7 3" xfId="2508"/>
    <cellStyle name="CurrencyRep 7 3 2" xfId="7693"/>
    <cellStyle name="CurrencyRep 7 3 2 2" xfId="22512"/>
    <cellStyle name="CurrencyRep 7 3 2 3" xfId="24178"/>
    <cellStyle name="CurrencyRep 7 3 3" xfId="17771"/>
    <cellStyle name="CurrencyRep 7 3 4" xfId="33854"/>
    <cellStyle name="CurrencyRep 7 4" xfId="7695"/>
    <cellStyle name="CurrencyRep 7 4 2" xfId="22514"/>
    <cellStyle name="CurrencyRep 7 4 3" xfId="24179"/>
    <cellStyle name="CurrencyRep 7 5" xfId="17769"/>
    <cellStyle name="CurrencyRep 7 6" xfId="34489"/>
    <cellStyle name="CurrencyRep 8" xfId="2509"/>
    <cellStyle name="CurrencyRep 8 2" xfId="7692"/>
    <cellStyle name="CurrencyRep 8 2 2" xfId="22511"/>
    <cellStyle name="CurrencyRep 8 2 3" xfId="33564"/>
    <cellStyle name="CurrencyRep 8 3" xfId="17772"/>
    <cellStyle name="CurrencyRep 8 4" xfId="31956"/>
    <cellStyle name="CurrencyRep 9" xfId="2510"/>
    <cellStyle name="CurrencyRep 9 2" xfId="7691"/>
    <cellStyle name="CurrencyRep 9 2 2" xfId="22510"/>
    <cellStyle name="CurrencyRep 9 2 3" xfId="32882"/>
    <cellStyle name="CurrencyRep 9 3" xfId="17773"/>
    <cellStyle name="CurrencyRep 9 4" xfId="31920"/>
    <cellStyle name="CurrencyTot" xfId="2511"/>
    <cellStyle name="CurrencyTot 10" xfId="7690"/>
    <cellStyle name="CurrencyTot 10 2" xfId="22509"/>
    <cellStyle name="CurrencyTot 10 3" xfId="17042"/>
    <cellStyle name="CurrencyTot 11" xfId="17774"/>
    <cellStyle name="CurrencyTot 12" xfId="33603"/>
    <cellStyle name="CurrencyTot 2" xfId="2512"/>
    <cellStyle name="CurrencyTot 2 10" xfId="17775"/>
    <cellStyle name="CurrencyTot 2 11" xfId="17232"/>
    <cellStyle name="CurrencyTot 2 2" xfId="2513"/>
    <cellStyle name="CurrencyTot 2 2 10" xfId="7688"/>
    <cellStyle name="CurrencyTot 2 2 10 2" xfId="22507"/>
    <cellStyle name="CurrencyTot 2 2 10 3" xfId="31643"/>
    <cellStyle name="CurrencyTot 2 2 11" xfId="17776"/>
    <cellStyle name="CurrencyTot 2 2 12" xfId="30697"/>
    <cellStyle name="CurrencyTot 2 2 2" xfId="2514"/>
    <cellStyle name="CurrencyTot 2 2 2 10" xfId="17777"/>
    <cellStyle name="CurrencyTot 2 2 2 11" xfId="24299"/>
    <cellStyle name="CurrencyTot 2 2 2 2" xfId="2515"/>
    <cellStyle name="CurrencyTot 2 2 2 2 2" xfId="2516"/>
    <cellStyle name="CurrencyTot 2 2 2 2 2 2" xfId="7685"/>
    <cellStyle name="CurrencyTot 2 2 2 2 2 2 2" xfId="22504"/>
    <cellStyle name="CurrencyTot 2 2 2 2 2 2 3" xfId="20197"/>
    <cellStyle name="CurrencyTot 2 2 2 2 2 3" xfId="17779"/>
    <cellStyle name="CurrencyTot 2 2 2 2 2 4" xfId="32997"/>
    <cellStyle name="CurrencyTot 2 2 2 2 3" xfId="2517"/>
    <cellStyle name="CurrencyTot 2 2 2 2 3 2" xfId="7684"/>
    <cellStyle name="CurrencyTot 2 2 2 2 3 2 2" xfId="22503"/>
    <cellStyle name="CurrencyTot 2 2 2 2 3 2 3" xfId="17041"/>
    <cellStyle name="CurrencyTot 2 2 2 2 3 3" xfId="17780"/>
    <cellStyle name="CurrencyTot 2 2 2 2 3 4" xfId="30696"/>
    <cellStyle name="CurrencyTot 2 2 2 2 4" xfId="7686"/>
    <cellStyle name="CurrencyTot 2 2 2 2 4 2" xfId="22505"/>
    <cellStyle name="CurrencyTot 2 2 2 2 4 3" xfId="33569"/>
    <cellStyle name="CurrencyTot 2 2 2 2 5" xfId="17778"/>
    <cellStyle name="CurrencyTot 2 2 2 2 6" xfId="24298"/>
    <cellStyle name="CurrencyTot 2 2 2 3" xfId="2518"/>
    <cellStyle name="CurrencyTot 2 2 2 3 2" xfId="2519"/>
    <cellStyle name="CurrencyTot 2 2 2 3 2 2" xfId="7682"/>
    <cellStyle name="CurrencyTot 2 2 2 3 2 2 2" xfId="22501"/>
    <cellStyle name="CurrencyTot 2 2 2 3 2 2 3" xfId="31651"/>
    <cellStyle name="CurrencyTot 2 2 2 3 2 3" xfId="17782"/>
    <cellStyle name="CurrencyTot 2 2 2 3 2 4" xfId="30695"/>
    <cellStyle name="CurrencyTot 2 2 2 3 3" xfId="2520"/>
    <cellStyle name="CurrencyTot 2 2 2 3 3 2" xfId="7681"/>
    <cellStyle name="CurrencyTot 2 2 2 3 3 2 2" xfId="22500"/>
    <cellStyle name="CurrencyTot 2 2 2 3 3 2 3" xfId="33559"/>
    <cellStyle name="CurrencyTot 2 2 2 3 3 3" xfId="17783"/>
    <cellStyle name="CurrencyTot 2 2 2 3 3 4" xfId="31922"/>
    <cellStyle name="CurrencyTot 2 2 2 3 4" xfId="7683"/>
    <cellStyle name="CurrencyTot 2 2 2 3 4 2" xfId="22502"/>
    <cellStyle name="CurrencyTot 2 2 2 3 4 3" xfId="34848"/>
    <cellStyle name="CurrencyTot 2 2 2 3 5" xfId="17781"/>
    <cellStyle name="CurrencyTot 2 2 2 3 6" xfId="31924"/>
    <cellStyle name="CurrencyTot 2 2 2 4" xfId="2521"/>
    <cellStyle name="CurrencyTot 2 2 2 4 2" xfId="2522"/>
    <cellStyle name="CurrencyTot 2 2 2 4 2 2" xfId="7679"/>
    <cellStyle name="CurrencyTot 2 2 2 4 2 2 2" xfId="22498"/>
    <cellStyle name="CurrencyTot 2 2 2 4 2 2 3" xfId="24180"/>
    <cellStyle name="CurrencyTot 2 2 2 4 2 3" xfId="17785"/>
    <cellStyle name="CurrencyTot 2 2 2 4 2 4" xfId="32993"/>
    <cellStyle name="CurrencyTot 2 2 2 4 3" xfId="2523"/>
    <cellStyle name="CurrencyTot 2 2 2 4 3 2" xfId="7678"/>
    <cellStyle name="CurrencyTot 2 2 2 4 3 2 2" xfId="22497"/>
    <cellStyle name="CurrencyTot 2 2 2 4 3 2 3" xfId="17040"/>
    <cellStyle name="CurrencyTot 2 2 2 4 3 3" xfId="17786"/>
    <cellStyle name="CurrencyTot 2 2 2 4 3 4" xfId="24301"/>
    <cellStyle name="CurrencyTot 2 2 2 4 4" xfId="7680"/>
    <cellStyle name="CurrencyTot 2 2 2 4 4 2" xfId="22499"/>
    <cellStyle name="CurrencyTot 2 2 2 4 4 3" xfId="33560"/>
    <cellStyle name="CurrencyTot 2 2 2 4 5" xfId="17784"/>
    <cellStyle name="CurrencyTot 2 2 2 4 6" xfId="24300"/>
    <cellStyle name="CurrencyTot 2 2 2 5" xfId="2524"/>
    <cellStyle name="CurrencyTot 2 2 2 5 2" xfId="2525"/>
    <cellStyle name="CurrencyTot 2 2 2 5 2 2" xfId="7676"/>
    <cellStyle name="CurrencyTot 2 2 2 5 2 2 2" xfId="22495"/>
    <cellStyle name="CurrencyTot 2 2 2 5 2 2 3" xfId="31647"/>
    <cellStyle name="CurrencyTot 2 2 2 5 2 3" xfId="17788"/>
    <cellStyle name="CurrencyTot 2 2 2 5 2 4" xfId="31923"/>
    <cellStyle name="CurrencyTot 2 2 2 5 3" xfId="2526"/>
    <cellStyle name="CurrencyTot 2 2 2 5 3 2" xfId="7675"/>
    <cellStyle name="CurrencyTot 2 2 2 5 3 2 2" xfId="22494"/>
    <cellStyle name="CurrencyTot 2 2 2 5 3 2 3" xfId="34846"/>
    <cellStyle name="CurrencyTot 2 2 2 5 3 3" xfId="17789"/>
    <cellStyle name="CurrencyTot 2 2 2 5 3 4" xfId="31915"/>
    <cellStyle name="CurrencyTot 2 2 2 5 4" xfId="7677"/>
    <cellStyle name="CurrencyTot 2 2 2 5 4 2" xfId="22496"/>
    <cellStyle name="CurrencyTot 2 2 2 5 4 3" xfId="34847"/>
    <cellStyle name="CurrencyTot 2 2 2 5 5" xfId="17787"/>
    <cellStyle name="CurrencyTot 2 2 2 5 6" xfId="32995"/>
    <cellStyle name="CurrencyTot 2 2 2 6" xfId="2527"/>
    <cellStyle name="CurrencyTot 2 2 2 6 2" xfId="2528"/>
    <cellStyle name="CurrencyTot 2 2 2 6 2 2" xfId="7673"/>
    <cellStyle name="CurrencyTot 2 2 2 6 2 2 2" xfId="22492"/>
    <cellStyle name="CurrencyTot 2 2 2 6 2 2 3" xfId="17039"/>
    <cellStyle name="CurrencyTot 2 2 2 6 2 3" xfId="17791"/>
    <cellStyle name="CurrencyTot 2 2 2 6 2 4" xfId="32994"/>
    <cellStyle name="CurrencyTot 2 2 2 6 3" xfId="2529"/>
    <cellStyle name="CurrencyTot 2 2 2 6 3 2" xfId="7672"/>
    <cellStyle name="CurrencyTot 2 2 2 6 3 2 2" xfId="22491"/>
    <cellStyle name="CurrencyTot 2 2 2 6 3 2 3" xfId="31646"/>
    <cellStyle name="CurrencyTot 2 2 2 6 3 3" xfId="17792"/>
    <cellStyle name="CurrencyTot 2 2 2 6 3 4" xfId="15670"/>
    <cellStyle name="CurrencyTot 2 2 2 6 4" xfId="7674"/>
    <cellStyle name="CurrencyTot 2 2 2 6 4 2" xfId="22493"/>
    <cellStyle name="CurrencyTot 2 2 2 6 4 3" xfId="33561"/>
    <cellStyle name="CurrencyTot 2 2 2 6 5" xfId="17790"/>
    <cellStyle name="CurrencyTot 2 2 2 6 6" xfId="30694"/>
    <cellStyle name="CurrencyTot 2 2 2 7" xfId="2530"/>
    <cellStyle name="CurrencyTot 2 2 2 7 2" xfId="7671"/>
    <cellStyle name="CurrencyTot 2 2 2 7 2 2" xfId="22490"/>
    <cellStyle name="CurrencyTot 2 2 2 7 2 3" xfId="34845"/>
    <cellStyle name="CurrencyTot 2 2 2 7 3" xfId="17793"/>
    <cellStyle name="CurrencyTot 2 2 2 7 4" xfId="30693"/>
    <cellStyle name="CurrencyTot 2 2 2 8" xfId="2531"/>
    <cellStyle name="CurrencyTot 2 2 2 8 2" xfId="7670"/>
    <cellStyle name="CurrencyTot 2 2 2 8 2 2" xfId="22489"/>
    <cellStyle name="CurrencyTot 2 2 2 8 2 3" xfId="31645"/>
    <cellStyle name="CurrencyTot 2 2 2 8 3" xfId="17794"/>
    <cellStyle name="CurrencyTot 2 2 2 8 4" xfId="31927"/>
    <cellStyle name="CurrencyTot 2 2 2 9" xfId="7687"/>
    <cellStyle name="CurrencyTot 2 2 2 9 2" xfId="22506"/>
    <cellStyle name="CurrencyTot 2 2 2 9 3" xfId="34849"/>
    <cellStyle name="CurrencyTot 2 2 3" xfId="2532"/>
    <cellStyle name="CurrencyTot 2 2 3 2" xfId="2533"/>
    <cellStyle name="CurrencyTot 2 2 3 2 2" xfId="7668"/>
    <cellStyle name="CurrencyTot 2 2 3 2 2 2" xfId="22487"/>
    <cellStyle name="CurrencyTot 2 2 3 2 2 3" xfId="33557"/>
    <cellStyle name="CurrencyTot 2 2 3 2 3" xfId="17796"/>
    <cellStyle name="CurrencyTot 2 2 3 2 4" xfId="33853"/>
    <cellStyle name="CurrencyTot 2 2 3 3" xfId="2534"/>
    <cellStyle name="CurrencyTot 2 2 3 3 2" xfId="7667"/>
    <cellStyle name="CurrencyTot 2 2 3 3 2 2" xfId="22486"/>
    <cellStyle name="CurrencyTot 2 2 3 3 2 3" xfId="17038"/>
    <cellStyle name="CurrencyTot 2 2 3 3 3" xfId="17797"/>
    <cellStyle name="CurrencyTot 2 2 3 3 4" xfId="32990"/>
    <cellStyle name="CurrencyTot 2 2 3 4" xfId="7669"/>
    <cellStyle name="CurrencyTot 2 2 3 4 2" xfId="22488"/>
    <cellStyle name="CurrencyTot 2 2 3 4 3" xfId="33556"/>
    <cellStyle name="CurrencyTot 2 2 3 5" xfId="17795"/>
    <cellStyle name="CurrencyTot 2 2 3 6" xfId="24302"/>
    <cellStyle name="CurrencyTot 2 2 4" xfId="2535"/>
    <cellStyle name="CurrencyTot 2 2 4 2" xfId="2536"/>
    <cellStyle name="CurrencyTot 2 2 4 2 2" xfId="7665"/>
    <cellStyle name="CurrencyTot 2 2 4 2 2 2" xfId="22484"/>
    <cellStyle name="CurrencyTot 2 2 4 2 2 3" xfId="24181"/>
    <cellStyle name="CurrencyTot 2 2 4 2 3" xfId="17799"/>
    <cellStyle name="CurrencyTot 2 2 4 2 4" xfId="32992"/>
    <cellStyle name="CurrencyTot 2 2 4 3" xfId="2537"/>
    <cellStyle name="CurrencyTot 2 2 4 3 2" xfId="7664"/>
    <cellStyle name="CurrencyTot 2 2 4 3 2 2" xfId="22483"/>
    <cellStyle name="CurrencyTot 2 2 4 3 2 3" xfId="34844"/>
    <cellStyle name="CurrencyTot 2 2 4 3 3" xfId="17800"/>
    <cellStyle name="CurrencyTot 2 2 4 3 4" xfId="31926"/>
    <cellStyle name="CurrencyTot 2 2 4 4" xfId="7666"/>
    <cellStyle name="CurrencyTot 2 2 4 4 2" xfId="22485"/>
    <cellStyle name="CurrencyTot 2 2 4 4 3" xfId="33558"/>
    <cellStyle name="CurrencyTot 2 2 4 5" xfId="17798"/>
    <cellStyle name="CurrencyTot 2 2 4 6" xfId="24303"/>
    <cellStyle name="CurrencyTot 2 2 5" xfId="2538"/>
    <cellStyle name="CurrencyTot 2 2 5 2" xfId="2539"/>
    <cellStyle name="CurrencyTot 2 2 5 2 2" xfId="7662"/>
    <cellStyle name="CurrencyTot 2 2 5 2 2 2" xfId="22481"/>
    <cellStyle name="CurrencyTot 2 2 5 2 2 3" xfId="24910"/>
    <cellStyle name="CurrencyTot 2 2 5 2 3" xfId="17802"/>
    <cellStyle name="CurrencyTot 2 2 5 2 4" xfId="30691"/>
    <cellStyle name="CurrencyTot 2 2 5 3" xfId="2540"/>
    <cellStyle name="CurrencyTot 2 2 5 3 2" xfId="7661"/>
    <cellStyle name="CurrencyTot 2 2 5 3 2 2" xfId="22480"/>
    <cellStyle name="CurrencyTot 2 2 5 3 2 3" xfId="31650"/>
    <cellStyle name="CurrencyTot 2 2 5 3 3" xfId="17803"/>
    <cellStyle name="CurrencyTot 2 2 5 3 4" xfId="32991"/>
    <cellStyle name="CurrencyTot 2 2 5 4" xfId="7663"/>
    <cellStyle name="CurrencyTot 2 2 5 4 2" xfId="22482"/>
    <cellStyle name="CurrencyTot 2 2 5 4 3" xfId="17037"/>
    <cellStyle name="CurrencyTot 2 2 5 5" xfId="17801"/>
    <cellStyle name="CurrencyTot 2 2 5 6" xfId="31925"/>
    <cellStyle name="CurrencyTot 2 2 6" xfId="2541"/>
    <cellStyle name="CurrencyTot 2 2 6 2" xfId="2542"/>
    <cellStyle name="CurrencyTot 2 2 6 2 2" xfId="7659"/>
    <cellStyle name="CurrencyTot 2 2 6 2 2 2" xfId="22478"/>
    <cellStyle name="CurrencyTot 2 2 6 2 2 3" xfId="35342"/>
    <cellStyle name="CurrencyTot 2 2 6 2 3" xfId="17805"/>
    <cellStyle name="CurrencyTot 2 2 6 2 4" xfId="30690"/>
    <cellStyle name="CurrencyTot 2 2 6 3" xfId="2543"/>
    <cellStyle name="CurrencyTot 2 2 6 3 2" xfId="7658"/>
    <cellStyle name="CurrencyTot 2 2 6 3 2 2" xfId="22477"/>
    <cellStyle name="CurrencyTot 2 2 6 3 2 3" xfId="43010"/>
    <cellStyle name="CurrencyTot 2 2 6 3 3" xfId="17806"/>
    <cellStyle name="CurrencyTot 2 2 6 3 4" xfId="31930"/>
    <cellStyle name="CurrencyTot 2 2 6 4" xfId="7660"/>
    <cellStyle name="CurrencyTot 2 2 6 4 2" xfId="22479"/>
    <cellStyle name="CurrencyTot 2 2 6 4 3" xfId="24182"/>
    <cellStyle name="CurrencyTot 2 2 6 5" xfId="17804"/>
    <cellStyle name="CurrencyTot 2 2 6 6" xfId="24305"/>
    <cellStyle name="CurrencyTot 2 2 7" xfId="2544"/>
    <cellStyle name="CurrencyTot 2 2 7 2" xfId="2545"/>
    <cellStyle name="CurrencyTot 2 2 7 2 2" xfId="7656"/>
    <cellStyle name="CurrencyTot 2 2 7 2 2 2" xfId="22475"/>
    <cellStyle name="CurrencyTot 2 2 7 2 2 3" xfId="24183"/>
    <cellStyle name="CurrencyTot 2 2 7 2 3" xfId="17808"/>
    <cellStyle name="CurrencyTot 2 2 7 2 4" xfId="30689"/>
    <cellStyle name="CurrencyTot 2 2 7 3" xfId="2546"/>
    <cellStyle name="CurrencyTot 2 2 7 3 2" xfId="7655"/>
    <cellStyle name="CurrencyTot 2 2 7 3 2 2" xfId="22474"/>
    <cellStyle name="CurrencyTot 2 2 7 3 2 3" xfId="17035"/>
    <cellStyle name="CurrencyTot 2 2 7 3 3" xfId="17809"/>
    <cellStyle name="CurrencyTot 2 2 7 3 4" xfId="32987"/>
    <cellStyle name="CurrencyTot 2 2 7 4" xfId="7657"/>
    <cellStyle name="CurrencyTot 2 2 7 4 2" xfId="22476"/>
    <cellStyle name="CurrencyTot 2 2 7 4 3" xfId="17036"/>
    <cellStyle name="CurrencyTot 2 2 7 5" xfId="17807"/>
    <cellStyle name="CurrencyTot 2 2 7 6" xfId="24304"/>
    <cellStyle name="CurrencyTot 2 2 8" xfId="2547"/>
    <cellStyle name="CurrencyTot 2 2 8 2" xfId="7654"/>
    <cellStyle name="CurrencyTot 2 2 8 2 2" xfId="22473"/>
    <cellStyle name="CurrencyTot 2 2 8 2 3" xfId="17034"/>
    <cellStyle name="CurrencyTot 2 2 8 3" xfId="17810"/>
    <cellStyle name="CurrencyTot 2 2 8 4" xfId="24306"/>
    <cellStyle name="CurrencyTot 2 2 9" xfId="2548"/>
    <cellStyle name="CurrencyTot 2 2 9 2" xfId="7653"/>
    <cellStyle name="CurrencyTot 2 2 9 2 2" xfId="22472"/>
    <cellStyle name="CurrencyTot 2 2 9 2 3" xfId="19184"/>
    <cellStyle name="CurrencyTot 2 2 9 3" xfId="17811"/>
    <cellStyle name="CurrencyTot 2 2 9 4" xfId="32989"/>
    <cellStyle name="CurrencyTot 2 3" xfId="2549"/>
    <cellStyle name="CurrencyTot 2 3 10" xfId="17812"/>
    <cellStyle name="CurrencyTot 2 3 11" xfId="31929"/>
    <cellStyle name="CurrencyTot 2 3 2" xfId="2550"/>
    <cellStyle name="CurrencyTot 2 3 2 2" xfId="2551"/>
    <cellStyle name="CurrencyTot 2 3 2 2 2" xfId="7650"/>
    <cellStyle name="CurrencyTot 2 3 2 2 2 2" xfId="22469"/>
    <cellStyle name="CurrencyTot 2 3 2 2 2 3" xfId="31648"/>
    <cellStyle name="CurrencyTot 2 3 2 2 3" xfId="17814"/>
    <cellStyle name="CurrencyTot 2 3 2 2 4" xfId="30688"/>
    <cellStyle name="CurrencyTot 2 3 2 3" xfId="2552"/>
    <cellStyle name="CurrencyTot 2 3 2 3 2" xfId="7649"/>
    <cellStyle name="CurrencyTot 2 3 2 3 2 2" xfId="22468"/>
    <cellStyle name="CurrencyTot 2 3 2 3 2 3" xfId="17033"/>
    <cellStyle name="CurrencyTot 2 3 2 3 3" xfId="17815"/>
    <cellStyle name="CurrencyTot 2 3 2 3 4" xfId="32988"/>
    <cellStyle name="CurrencyTot 2 3 2 4" xfId="7651"/>
    <cellStyle name="CurrencyTot 2 3 2 4 2" xfId="22470"/>
    <cellStyle name="CurrencyTot 2 3 2 4 3" xfId="31649"/>
    <cellStyle name="CurrencyTot 2 3 2 5" xfId="17813"/>
    <cellStyle name="CurrencyTot 2 3 2 6" xfId="31928"/>
    <cellStyle name="CurrencyTot 2 3 3" xfId="2553"/>
    <cellStyle name="CurrencyTot 2 3 3 2" xfId="2554"/>
    <cellStyle name="CurrencyTot 2 3 3 2 2" xfId="7647"/>
    <cellStyle name="CurrencyTot 2 3 3 2 2 2" xfId="22466"/>
    <cellStyle name="CurrencyTot 2 3 3 2 2 3" xfId="24081"/>
    <cellStyle name="CurrencyTot 2 3 3 2 3" xfId="17817"/>
    <cellStyle name="CurrencyTot 2 3 3 2 4" xfId="17193"/>
    <cellStyle name="CurrencyTot 2 3 3 3" xfId="2555"/>
    <cellStyle name="CurrencyTot 2 3 3 3 2" xfId="7646"/>
    <cellStyle name="CurrencyTot 2 3 3 3 2 2" xfId="22465"/>
    <cellStyle name="CurrencyTot 2 3 3 3 2 3" xfId="17032"/>
    <cellStyle name="CurrencyTot 2 3 3 3 3" xfId="17818"/>
    <cellStyle name="CurrencyTot 2 3 3 3 4" xfId="31587"/>
    <cellStyle name="CurrencyTot 2 3 3 4" xfId="7648"/>
    <cellStyle name="CurrencyTot 2 3 3 4 2" xfId="22467"/>
    <cellStyle name="CurrencyTot 2 3 3 4 3" xfId="24184"/>
    <cellStyle name="CurrencyTot 2 3 3 5" xfId="17816"/>
    <cellStyle name="CurrencyTot 2 3 3 6" xfId="24307"/>
    <cellStyle name="CurrencyTot 2 3 4" xfId="2556"/>
    <cellStyle name="CurrencyTot 2 3 4 2" xfId="2557"/>
    <cellStyle name="CurrencyTot 2 3 4 2 2" xfId="7644"/>
    <cellStyle name="CurrencyTot 2 3 4 2 2 2" xfId="22463"/>
    <cellStyle name="CurrencyTot 2 3 4 2 2 3" xfId="24185"/>
    <cellStyle name="CurrencyTot 2 3 4 2 3" xfId="17820"/>
    <cellStyle name="CurrencyTot 2 3 4 2 4" xfId="17230"/>
    <cellStyle name="CurrencyTot 2 3 4 3" xfId="2558"/>
    <cellStyle name="CurrencyTot 2 3 4 3 2" xfId="7643"/>
    <cellStyle name="CurrencyTot 2 3 4 3 2 2" xfId="22462"/>
    <cellStyle name="CurrencyTot 2 3 4 3 2 3" xfId="17031"/>
    <cellStyle name="CurrencyTot 2 3 4 3 3" xfId="17821"/>
    <cellStyle name="CurrencyTot 2 3 4 3 4" xfId="31962"/>
    <cellStyle name="CurrencyTot 2 3 4 4" xfId="7645"/>
    <cellStyle name="CurrencyTot 2 3 4 4 2" xfId="22464"/>
    <cellStyle name="CurrencyTot 2 3 4 4 3" xfId="31653"/>
    <cellStyle name="CurrencyTot 2 3 4 5" xfId="17819"/>
    <cellStyle name="CurrencyTot 2 3 4 6" xfId="33852"/>
    <cellStyle name="CurrencyTot 2 3 5" xfId="2559"/>
    <cellStyle name="CurrencyTot 2 3 5 2" xfId="2560"/>
    <cellStyle name="CurrencyTot 2 3 5 2 2" xfId="7641"/>
    <cellStyle name="CurrencyTot 2 3 5 2 2 2" xfId="22460"/>
    <cellStyle name="CurrencyTot 2 3 5 2 2 3" xfId="17030"/>
    <cellStyle name="CurrencyTot 2 3 5 2 3" xfId="17823"/>
    <cellStyle name="CurrencyTot 2 3 5 2 4" xfId="27153"/>
    <cellStyle name="CurrencyTot 2 3 5 3" xfId="2561"/>
    <cellStyle name="CurrencyTot 2 3 5 3 2" xfId="7640"/>
    <cellStyle name="CurrencyTot 2 3 5 3 2 2" xfId="22459"/>
    <cellStyle name="CurrencyTot 2 3 5 3 2 3" xfId="20237"/>
    <cellStyle name="CurrencyTot 2 3 5 3 3" xfId="17824"/>
    <cellStyle name="CurrencyTot 2 3 5 3 4" xfId="30528"/>
    <cellStyle name="CurrencyTot 2 3 5 4" xfId="7642"/>
    <cellStyle name="CurrencyTot 2 3 5 4 2" xfId="22461"/>
    <cellStyle name="CurrencyTot 2 3 5 4 3" xfId="24186"/>
    <cellStyle name="CurrencyTot 2 3 5 5" xfId="17822"/>
    <cellStyle name="CurrencyTot 2 3 5 6" xfId="30529"/>
    <cellStyle name="CurrencyTot 2 3 6" xfId="2562"/>
    <cellStyle name="CurrencyTot 2 3 6 2" xfId="2563"/>
    <cellStyle name="CurrencyTot 2 3 6 2 2" xfId="7638"/>
    <cellStyle name="CurrencyTot 2 3 6 2 2 2" xfId="22457"/>
    <cellStyle name="CurrencyTot 2 3 6 2 2 3" xfId="33687"/>
    <cellStyle name="CurrencyTot 2 3 6 2 3" xfId="17826"/>
    <cellStyle name="CurrencyTot 2 3 6 2 4" xfId="31348"/>
    <cellStyle name="CurrencyTot 2 3 6 3" xfId="2564"/>
    <cellStyle name="CurrencyTot 2 3 6 3 2" xfId="7637"/>
    <cellStyle name="CurrencyTot 2 3 6 3 2 2" xfId="22456"/>
    <cellStyle name="CurrencyTot 2 3 6 3 2 3" xfId="20140"/>
    <cellStyle name="CurrencyTot 2 3 6 3 3" xfId="17827"/>
    <cellStyle name="CurrencyTot 2 3 6 3 4" xfId="33641"/>
    <cellStyle name="CurrencyTot 2 3 6 4" xfId="7639"/>
    <cellStyle name="CurrencyTot 2 3 6 4 2" xfId="22458"/>
    <cellStyle name="CurrencyTot 2 3 6 4 3" xfId="17029"/>
    <cellStyle name="CurrencyTot 2 3 6 5" xfId="17825"/>
    <cellStyle name="CurrencyTot 2 3 6 6" xfId="35337"/>
    <cellStyle name="CurrencyTot 2 3 7" xfId="2565"/>
    <cellStyle name="CurrencyTot 2 3 7 2" xfId="7636"/>
    <cellStyle name="CurrencyTot 2 3 7 2 2" xfId="22455"/>
    <cellStyle name="CurrencyTot 2 3 7 2 3" xfId="38694"/>
    <cellStyle name="CurrencyTot 2 3 7 3" xfId="17828"/>
    <cellStyle name="CurrencyTot 2 3 7 4" xfId="33644"/>
    <cellStyle name="CurrencyTot 2 3 8" xfId="2566"/>
    <cellStyle name="CurrencyTot 2 3 8 2" xfId="7635"/>
    <cellStyle name="CurrencyTot 2 3 8 2 2" xfId="22454"/>
    <cellStyle name="CurrencyTot 2 3 8 2 3" xfId="24187"/>
    <cellStyle name="CurrencyTot 2 3 8 3" xfId="17829"/>
    <cellStyle name="CurrencyTot 2 3 8 4" xfId="35408"/>
    <cellStyle name="CurrencyTot 2 3 9" xfId="7652"/>
    <cellStyle name="CurrencyTot 2 3 9 2" xfId="22471"/>
    <cellStyle name="CurrencyTot 2 3 9 3" xfId="28182"/>
    <cellStyle name="CurrencyTot 2 4" xfId="2567"/>
    <cellStyle name="CurrencyTot 2 4 2" xfId="2568"/>
    <cellStyle name="CurrencyTot 2 4 2 2" xfId="7633"/>
    <cellStyle name="CurrencyTot 2 4 2 2 2" xfId="22452"/>
    <cellStyle name="CurrencyTot 2 4 2 2 3" xfId="20700"/>
    <cellStyle name="CurrencyTot 2 4 2 3" xfId="17831"/>
    <cellStyle name="CurrencyTot 2 4 2 4" xfId="33851"/>
    <cellStyle name="CurrencyTot 2 4 3" xfId="2569"/>
    <cellStyle name="CurrencyTot 2 4 3 2" xfId="7632"/>
    <cellStyle name="CurrencyTot 2 4 3 2 2" xfId="22451"/>
    <cellStyle name="CurrencyTot 2 4 3 2 3" xfId="31222"/>
    <cellStyle name="CurrencyTot 2 4 3 3" xfId="17832"/>
    <cellStyle name="CurrencyTot 2 4 3 4" xfId="33850"/>
    <cellStyle name="CurrencyTot 2 4 4" xfId="7634"/>
    <cellStyle name="CurrencyTot 2 4 4 2" xfId="22453"/>
    <cellStyle name="CurrencyTot 2 4 4 3" xfId="17028"/>
    <cellStyle name="CurrencyTot 2 4 5" xfId="17830"/>
    <cellStyle name="CurrencyTot 2 4 6" xfId="34493"/>
    <cellStyle name="CurrencyTot 2 5" xfId="2570"/>
    <cellStyle name="CurrencyTot 2 5 2" xfId="2571"/>
    <cellStyle name="CurrencyTot 2 5 2 2" xfId="7630"/>
    <cellStyle name="CurrencyTot 2 5 2 2 2" xfId="22449"/>
    <cellStyle name="CurrencyTot 2 5 2 2 3" xfId="31223"/>
    <cellStyle name="CurrencyTot 2 5 2 3" xfId="17834"/>
    <cellStyle name="CurrencyTot 2 5 2 4" xfId="33643"/>
    <cellStyle name="CurrencyTot 2 5 3" xfId="2572"/>
    <cellStyle name="CurrencyTot 2 5 3 2" xfId="7629"/>
    <cellStyle name="CurrencyTot 2 5 3 2 2" xfId="22448"/>
    <cellStyle name="CurrencyTot 2 5 3 2 3" xfId="31221"/>
    <cellStyle name="CurrencyTot 2 5 3 3" xfId="17835"/>
    <cellStyle name="CurrencyTot 2 5 3 4" xfId="34476"/>
    <cellStyle name="CurrencyTot 2 5 4" xfId="7631"/>
    <cellStyle name="CurrencyTot 2 5 4 2" xfId="22450"/>
    <cellStyle name="CurrencyTot 2 5 4 3" xfId="19714"/>
    <cellStyle name="CurrencyTot 2 5 5" xfId="17833"/>
    <cellStyle name="CurrencyTot 2 5 6" xfId="33642"/>
    <cellStyle name="CurrencyTot 2 6" xfId="2573"/>
    <cellStyle name="CurrencyTot 2 6 2" xfId="2574"/>
    <cellStyle name="CurrencyTot 2 6 2 2" xfId="7627"/>
    <cellStyle name="CurrencyTot 2 6 2 2 2" xfId="22446"/>
    <cellStyle name="CurrencyTot 2 6 2 2 3" xfId="19712"/>
    <cellStyle name="CurrencyTot 2 6 2 3" xfId="17837"/>
    <cellStyle name="CurrencyTot 2 6 2 4" xfId="29988"/>
    <cellStyle name="CurrencyTot 2 6 3" xfId="2575"/>
    <cellStyle name="CurrencyTot 2 6 3 2" xfId="7626"/>
    <cellStyle name="CurrencyTot 2 6 3 2 2" xfId="22445"/>
    <cellStyle name="CurrencyTot 2 6 3 2 3" xfId="31225"/>
    <cellStyle name="CurrencyTot 2 6 3 3" xfId="17838"/>
    <cellStyle name="CurrencyTot 2 6 3 4" xfId="33849"/>
    <cellStyle name="CurrencyTot 2 6 4" xfId="7628"/>
    <cellStyle name="CurrencyTot 2 6 4 2" xfId="22447"/>
    <cellStyle name="CurrencyTot 2 6 4 3" xfId="19713"/>
    <cellStyle name="CurrencyTot 2 6 5" xfId="17836"/>
    <cellStyle name="CurrencyTot 2 6 6" xfId="34494"/>
    <cellStyle name="CurrencyTot 2 7" xfId="2576"/>
    <cellStyle name="CurrencyTot 2 7 2" xfId="7625"/>
    <cellStyle name="CurrencyTot 2 7 2 2" xfId="22444"/>
    <cellStyle name="CurrencyTot 2 7 2 3" xfId="19711"/>
    <cellStyle name="CurrencyTot 2 7 3" xfId="17839"/>
    <cellStyle name="CurrencyTot 2 7 4" xfId="34495"/>
    <cellStyle name="CurrencyTot 2 8" xfId="2577"/>
    <cellStyle name="CurrencyTot 2 8 2" xfId="7624"/>
    <cellStyle name="CurrencyTot 2 8 2 2" xfId="22443"/>
    <cellStyle name="CurrencyTot 2 8 2 3" xfId="31224"/>
    <cellStyle name="CurrencyTot 2 8 3" xfId="17840"/>
    <cellStyle name="CurrencyTot 2 8 4" xfId="33848"/>
    <cellStyle name="CurrencyTot 2 9" xfId="7689"/>
    <cellStyle name="CurrencyTot 2 9 2" xfId="22508"/>
    <cellStyle name="CurrencyTot 2 9 3" xfId="34850"/>
    <cellStyle name="CurrencyTot 3" xfId="2578"/>
    <cellStyle name="CurrencyTot 3 10" xfId="7623"/>
    <cellStyle name="CurrencyTot 3 10 2" xfId="22442"/>
    <cellStyle name="CurrencyTot 3 10 3" xfId="31226"/>
    <cellStyle name="CurrencyTot 3 11" xfId="17841"/>
    <cellStyle name="CurrencyTot 3 12" xfId="34496"/>
    <cellStyle name="CurrencyTot 3 2" xfId="2579"/>
    <cellStyle name="CurrencyTot 3 2 10" xfId="17842"/>
    <cellStyle name="CurrencyTot 3 2 11" xfId="35407"/>
    <cellStyle name="CurrencyTot 3 2 2" xfId="2580"/>
    <cellStyle name="CurrencyTot 3 2 2 2" xfId="2581"/>
    <cellStyle name="CurrencyTot 3 2 2 2 2" xfId="7620"/>
    <cellStyle name="CurrencyTot 3 2 2 2 2 2" xfId="22439"/>
    <cellStyle name="CurrencyTot 3 2 2 2 2 3" xfId="16865"/>
    <cellStyle name="CurrencyTot 3 2 2 2 3" xfId="17844"/>
    <cellStyle name="CurrencyTot 3 2 2 2 4" xfId="33638"/>
    <cellStyle name="CurrencyTot 3 2 2 3" xfId="2582"/>
    <cellStyle name="CurrencyTot 3 2 2 3 2" xfId="7619"/>
    <cellStyle name="CurrencyTot 3 2 2 3 2 2" xfId="22438"/>
    <cellStyle name="CurrencyTot 3 2 2 3 2 3" xfId="34125"/>
    <cellStyle name="CurrencyTot 3 2 2 3 3" xfId="17845"/>
    <cellStyle name="CurrencyTot 3 2 2 3 4" xfId="33847"/>
    <cellStyle name="CurrencyTot 3 2 2 4" xfId="7621"/>
    <cellStyle name="CurrencyTot 3 2 2 4 2" xfId="22440"/>
    <cellStyle name="CurrencyTot 3 2 2 4 3" xfId="40372"/>
    <cellStyle name="CurrencyTot 3 2 2 5" xfId="17843"/>
    <cellStyle name="CurrencyTot 3 2 2 6" xfId="34497"/>
    <cellStyle name="CurrencyTot 3 2 3" xfId="2583"/>
    <cellStyle name="CurrencyTot 3 2 3 2" xfId="2584"/>
    <cellStyle name="CurrencyTot 3 2 3 2 2" xfId="7617"/>
    <cellStyle name="CurrencyTot 3 2 3 2 2 2" xfId="22436"/>
    <cellStyle name="CurrencyTot 3 2 3 2 2 3" xfId="31227"/>
    <cellStyle name="CurrencyTot 3 2 3 2 3" xfId="17847"/>
    <cellStyle name="CurrencyTot 3 2 3 2 4" xfId="33846"/>
    <cellStyle name="CurrencyTot 3 2 3 3" xfId="2585"/>
    <cellStyle name="CurrencyTot 3 2 3 3 2" xfId="7616"/>
    <cellStyle name="CurrencyTot 3 2 3 3 2 2" xfId="22435"/>
    <cellStyle name="CurrencyTot 3 2 3 3 2 3" xfId="19709"/>
    <cellStyle name="CurrencyTot 3 2 3 3 3" xfId="17848"/>
    <cellStyle name="CurrencyTot 3 2 3 3 4" xfId="33845"/>
    <cellStyle name="CurrencyTot 3 2 3 4" xfId="7618"/>
    <cellStyle name="CurrencyTot 3 2 3 4 2" xfId="22437"/>
    <cellStyle name="CurrencyTot 3 2 3 4 3" xfId="19710"/>
    <cellStyle name="CurrencyTot 3 2 3 5" xfId="17846"/>
    <cellStyle name="CurrencyTot 3 2 3 6" xfId="33640"/>
    <cellStyle name="CurrencyTot 3 2 4" xfId="2586"/>
    <cellStyle name="CurrencyTot 3 2 4 2" xfId="2587"/>
    <cellStyle name="CurrencyTot 3 2 4 2 2" xfId="7614"/>
    <cellStyle name="CurrencyTot 3 2 4 2 2 2" xfId="22433"/>
    <cellStyle name="CurrencyTot 3 2 4 2 2 3" xfId="24723"/>
    <cellStyle name="CurrencyTot 3 2 4 2 3" xfId="17850"/>
    <cellStyle name="CurrencyTot 3 2 4 2 4" xfId="33639"/>
    <cellStyle name="CurrencyTot 3 2 4 3" xfId="2588"/>
    <cellStyle name="CurrencyTot 3 2 4 3 2" xfId="7613"/>
    <cellStyle name="CurrencyTot 3 2 4 3 2 2" xfId="22432"/>
    <cellStyle name="CurrencyTot 3 2 4 3 2 3" xfId="24722"/>
    <cellStyle name="CurrencyTot 3 2 4 3 3" xfId="17851"/>
    <cellStyle name="CurrencyTot 3 2 4 3 4" xfId="33844"/>
    <cellStyle name="CurrencyTot 3 2 4 4" xfId="7615"/>
    <cellStyle name="CurrencyTot 3 2 4 4 2" xfId="22434"/>
    <cellStyle name="CurrencyTot 3 2 4 4 3" xfId="31228"/>
    <cellStyle name="CurrencyTot 3 2 4 5" xfId="17849"/>
    <cellStyle name="CurrencyTot 3 2 4 6" xfId="34499"/>
    <cellStyle name="CurrencyTot 3 2 5" xfId="2589"/>
    <cellStyle name="CurrencyTot 3 2 5 2" xfId="2590"/>
    <cellStyle name="CurrencyTot 3 2 5 2 2" xfId="7611"/>
    <cellStyle name="CurrencyTot 3 2 5 2 2 2" xfId="22430"/>
    <cellStyle name="CurrencyTot 3 2 5 2 2 3" xfId="24891"/>
    <cellStyle name="CurrencyTot 3 2 5 2 3" xfId="17853"/>
    <cellStyle name="CurrencyTot 3 2 5 2 4" xfId="33843"/>
    <cellStyle name="CurrencyTot 3 2 5 3" xfId="2591"/>
    <cellStyle name="CurrencyTot 3 2 5 3 2" xfId="7610"/>
    <cellStyle name="CurrencyTot 3 2 5 3 2 2" xfId="22429"/>
    <cellStyle name="CurrencyTot 3 2 5 3 2 3" xfId="17195"/>
    <cellStyle name="CurrencyTot 3 2 5 3 3" xfId="17854"/>
    <cellStyle name="CurrencyTot 3 2 5 3 4" xfId="33842"/>
    <cellStyle name="CurrencyTot 3 2 5 4" xfId="7612"/>
    <cellStyle name="CurrencyTot 3 2 5 4 2" xfId="22431"/>
    <cellStyle name="CurrencyTot 3 2 5 4 3" xfId="24721"/>
    <cellStyle name="CurrencyTot 3 2 5 5" xfId="17852"/>
    <cellStyle name="CurrencyTot 3 2 5 6" xfId="34498"/>
    <cellStyle name="CurrencyTot 3 2 6" xfId="2592"/>
    <cellStyle name="CurrencyTot 3 2 6 2" xfId="2593"/>
    <cellStyle name="CurrencyTot 3 2 6 2 2" xfId="7608"/>
    <cellStyle name="CurrencyTot 3 2 6 2 2 2" xfId="22427"/>
    <cellStyle name="CurrencyTot 3 2 6 2 2 3" xfId="24720"/>
    <cellStyle name="CurrencyTot 3 2 6 2 3" xfId="17856"/>
    <cellStyle name="CurrencyTot 3 2 6 2 4" xfId="33635"/>
    <cellStyle name="CurrencyTot 3 2 6 3" xfId="2594"/>
    <cellStyle name="CurrencyTot 3 2 6 3 2" xfId="7607"/>
    <cellStyle name="CurrencyTot 3 2 6 3 2 2" xfId="22426"/>
    <cellStyle name="CurrencyTot 3 2 6 3 2 3" xfId="31231"/>
    <cellStyle name="CurrencyTot 3 2 6 3 3" xfId="17857"/>
    <cellStyle name="CurrencyTot 3 2 6 3 4" xfId="35406"/>
    <cellStyle name="CurrencyTot 3 2 6 4" xfId="7609"/>
    <cellStyle name="CurrencyTot 3 2 6 4 2" xfId="22428"/>
    <cellStyle name="CurrencyTot 3 2 6 4 3" xfId="33307"/>
    <cellStyle name="CurrencyTot 3 2 6 5" xfId="17855"/>
    <cellStyle name="CurrencyTot 3 2 6 6" xfId="34500"/>
    <cellStyle name="CurrencyTot 3 2 7" xfId="2595"/>
    <cellStyle name="CurrencyTot 3 2 7 2" xfId="7606"/>
    <cellStyle name="CurrencyTot 3 2 7 2 2" xfId="22425"/>
    <cellStyle name="CurrencyTot 3 2 7 2 3" xfId="31580"/>
    <cellStyle name="CurrencyTot 3 2 7 3" xfId="17858"/>
    <cellStyle name="CurrencyTot 3 2 7 4" xfId="33637"/>
    <cellStyle name="CurrencyTot 3 2 8" xfId="2596"/>
    <cellStyle name="CurrencyTot 3 2 8 2" xfId="7605"/>
    <cellStyle name="CurrencyTot 3 2 8 2 2" xfId="22424"/>
    <cellStyle name="CurrencyTot 3 2 8 2 3" xfId="31230"/>
    <cellStyle name="CurrencyTot 3 2 8 3" xfId="17859"/>
    <cellStyle name="CurrencyTot 3 2 8 4" xfId="33841"/>
    <cellStyle name="CurrencyTot 3 2 9" xfId="7622"/>
    <cellStyle name="CurrencyTot 3 2 9 2" xfId="22441"/>
    <cellStyle name="CurrencyTot 3 2 9 3" xfId="31670"/>
    <cellStyle name="CurrencyTot 3 3" xfId="2597"/>
    <cellStyle name="CurrencyTot 3 3 2" xfId="2598"/>
    <cellStyle name="CurrencyTot 3 3 2 2" xfId="7603"/>
    <cellStyle name="CurrencyTot 3 3 2 2 2" xfId="22422"/>
    <cellStyle name="CurrencyTot 3 3 2 2 3" xfId="24188"/>
    <cellStyle name="CurrencyTot 3 3 2 3" xfId="17861"/>
    <cellStyle name="CurrencyTot 3 3 2 4" xfId="34502"/>
    <cellStyle name="CurrencyTot 3 3 3" xfId="2599"/>
    <cellStyle name="CurrencyTot 3 3 3 2" xfId="7602"/>
    <cellStyle name="CurrencyTot 3 3 3 2 2" xfId="22421"/>
    <cellStyle name="CurrencyTot 3 3 3 2 3" xfId="20275"/>
    <cellStyle name="CurrencyTot 3 3 3 3" xfId="17862"/>
    <cellStyle name="CurrencyTot 3 3 3 4" xfId="33636"/>
    <cellStyle name="CurrencyTot 3 3 4" xfId="7604"/>
    <cellStyle name="CurrencyTot 3 3 4 2" xfId="22423"/>
    <cellStyle name="CurrencyTot 3 3 4 3" xfId="31656"/>
    <cellStyle name="CurrencyTot 3 3 5" xfId="17860"/>
    <cellStyle name="CurrencyTot 3 3 6" xfId="33840"/>
    <cellStyle name="CurrencyTot 3 4" xfId="2600"/>
    <cellStyle name="CurrencyTot 3 4 2" xfId="2601"/>
    <cellStyle name="CurrencyTot 3 4 2 2" xfId="7600"/>
    <cellStyle name="CurrencyTot 3 4 2 2 2" xfId="22419"/>
    <cellStyle name="CurrencyTot 3 4 2 2 3" xfId="24189"/>
    <cellStyle name="CurrencyTot 3 4 2 3" xfId="17864"/>
    <cellStyle name="CurrencyTot 3 4 2 4" xfId="34501"/>
    <cellStyle name="CurrencyTot 3 4 3" xfId="2602"/>
    <cellStyle name="CurrencyTot 3 4 3 2" xfId="7599"/>
    <cellStyle name="CurrencyTot 3 4 3 2 2" xfId="22418"/>
    <cellStyle name="CurrencyTot 3 4 3 2 3" xfId="17026"/>
    <cellStyle name="CurrencyTot 3 4 3 3" xfId="17865"/>
    <cellStyle name="CurrencyTot 3 4 3 4" xfId="34475"/>
    <cellStyle name="CurrencyTot 3 4 4" xfId="7601"/>
    <cellStyle name="CurrencyTot 3 4 4 2" xfId="22420"/>
    <cellStyle name="CurrencyTot 3 4 4 3" xfId="31232"/>
    <cellStyle name="CurrencyTot 3 4 5" xfId="17863"/>
    <cellStyle name="CurrencyTot 3 4 6" xfId="35461"/>
    <cellStyle name="CurrencyTot 3 5" xfId="2603"/>
    <cellStyle name="CurrencyTot 3 5 2" xfId="2604"/>
    <cellStyle name="CurrencyTot 3 5 2 2" xfId="7597"/>
    <cellStyle name="CurrencyTot 3 5 2 2 2" xfId="22416"/>
    <cellStyle name="CurrencyTot 3 5 2 2 3" xfId="24719"/>
    <cellStyle name="CurrencyTot 3 5 2 3" xfId="17867"/>
    <cellStyle name="CurrencyTot 3 5 2 4" xfId="34503"/>
    <cellStyle name="CurrencyTot 3 5 3" xfId="2605"/>
    <cellStyle name="CurrencyTot 3 5 3 2" xfId="7596"/>
    <cellStyle name="CurrencyTot 3 5 3 2 2" xfId="22415"/>
    <cellStyle name="CurrencyTot 3 5 3 2 3" xfId="20227"/>
    <cellStyle name="CurrencyTot 3 5 3 3" xfId="17868"/>
    <cellStyle name="CurrencyTot 3 5 3 4" xfId="33624"/>
    <cellStyle name="CurrencyTot 3 5 4" xfId="7598"/>
    <cellStyle name="CurrencyTot 3 5 4 2" xfId="22417"/>
    <cellStyle name="CurrencyTot 3 5 4 3" xfId="17027"/>
    <cellStyle name="CurrencyTot 3 5 5" xfId="17866"/>
    <cellStyle name="CurrencyTot 3 5 6" xfId="29987"/>
    <cellStyle name="CurrencyTot 3 6" xfId="2606"/>
    <cellStyle name="CurrencyTot 3 6 2" xfId="2607"/>
    <cellStyle name="CurrencyTot 3 6 2 2" xfId="7594"/>
    <cellStyle name="CurrencyTot 3 6 2 2 2" xfId="22413"/>
    <cellStyle name="CurrencyTot 3 6 2 2 3" xfId="24717"/>
    <cellStyle name="CurrencyTot 3 6 2 3" xfId="17870"/>
    <cellStyle name="CurrencyTot 3 6 2 4" xfId="33634"/>
    <cellStyle name="CurrencyTot 3 6 3" xfId="2608"/>
    <cellStyle name="CurrencyTot 3 6 3 2" xfId="7593"/>
    <cellStyle name="CurrencyTot 3 6 3 2 2" xfId="22412"/>
    <cellStyle name="CurrencyTot 3 6 3 2 3" xfId="31235"/>
    <cellStyle name="CurrencyTot 3 6 3 3" xfId="17871"/>
    <cellStyle name="CurrencyTot 3 6 3 4" xfId="29985"/>
    <cellStyle name="CurrencyTot 3 6 4" xfId="7595"/>
    <cellStyle name="CurrencyTot 3 6 4 2" xfId="22414"/>
    <cellStyle name="CurrencyTot 3 6 4 3" xfId="31234"/>
    <cellStyle name="CurrencyTot 3 6 5" xfId="17869"/>
    <cellStyle name="CurrencyTot 3 6 6" xfId="29986"/>
    <cellStyle name="CurrencyTot 3 7" xfId="2609"/>
    <cellStyle name="CurrencyTot 3 7 2" xfId="2610"/>
    <cellStyle name="CurrencyTot 3 7 2 2" xfId="7591"/>
    <cellStyle name="CurrencyTot 3 7 2 2 2" xfId="22410"/>
    <cellStyle name="CurrencyTot 3 7 2 2 3" xfId="24716"/>
    <cellStyle name="CurrencyTot 3 7 2 3" xfId="17873"/>
    <cellStyle name="CurrencyTot 3 7 2 4" xfId="33625"/>
    <cellStyle name="CurrencyTot 3 7 3" xfId="2611"/>
    <cellStyle name="CurrencyTot 3 7 3 2" xfId="7590"/>
    <cellStyle name="CurrencyTot 3 7 3 2 2" xfId="22409"/>
    <cellStyle name="CurrencyTot 3 7 3 2 3" xfId="24715"/>
    <cellStyle name="CurrencyTot 3 7 3 3" xfId="17874"/>
    <cellStyle name="CurrencyTot 3 7 3 4" xfId="33633"/>
    <cellStyle name="CurrencyTot 3 7 4" xfId="7592"/>
    <cellStyle name="CurrencyTot 3 7 4 2" xfId="22411"/>
    <cellStyle name="CurrencyTot 3 7 4 3" xfId="31233"/>
    <cellStyle name="CurrencyTot 3 7 5" xfId="17872"/>
    <cellStyle name="CurrencyTot 3 7 6" xfId="29984"/>
    <cellStyle name="CurrencyTot 3 8" xfId="2612"/>
    <cellStyle name="CurrencyTot 3 8 2" xfId="7589"/>
    <cellStyle name="CurrencyTot 3 8 2 2" xfId="22408"/>
    <cellStyle name="CurrencyTot 3 8 2 3" xfId="24718"/>
    <cellStyle name="CurrencyTot 3 8 3" xfId="17875"/>
    <cellStyle name="CurrencyTot 3 8 4" xfId="29983"/>
    <cellStyle name="CurrencyTot 3 9" xfId="2613"/>
    <cellStyle name="CurrencyTot 3 9 2" xfId="7588"/>
    <cellStyle name="CurrencyTot 3 9 2 2" xfId="22407"/>
    <cellStyle name="CurrencyTot 3 9 2 3" xfId="31237"/>
    <cellStyle name="CurrencyTot 3 9 3" xfId="17876"/>
    <cellStyle name="CurrencyTot 3 9 4" xfId="34504"/>
    <cellStyle name="CurrencyTot 4" xfId="2614"/>
    <cellStyle name="CurrencyTot 4 10" xfId="17877"/>
    <cellStyle name="CurrencyTot 4 11" xfId="35495"/>
    <cellStyle name="CurrencyTot 4 2" xfId="2615"/>
    <cellStyle name="CurrencyTot 4 2 2" xfId="2616"/>
    <cellStyle name="CurrencyTot 4 2 2 2" xfId="7585"/>
    <cellStyle name="CurrencyTot 4 2 2 2 2" xfId="22404"/>
    <cellStyle name="CurrencyTot 4 2 2 2 3" xfId="31238"/>
    <cellStyle name="CurrencyTot 4 2 2 3" xfId="17879"/>
    <cellStyle name="CurrencyTot 4 2 2 4" xfId="33630"/>
    <cellStyle name="CurrencyTot 4 2 3" xfId="2617"/>
    <cellStyle name="CurrencyTot 4 2 3 2" xfId="7584"/>
    <cellStyle name="CurrencyTot 4 2 3 2 2" xfId="22403"/>
    <cellStyle name="CurrencyTot 4 2 3 2 3" xfId="24714"/>
    <cellStyle name="CurrencyTot 4 2 3 3" xfId="17880"/>
    <cellStyle name="CurrencyTot 4 2 3 4" xfId="29982"/>
    <cellStyle name="CurrencyTot 4 2 4" xfId="7586"/>
    <cellStyle name="CurrencyTot 4 2 4 2" xfId="22405"/>
    <cellStyle name="CurrencyTot 4 2 4 3" xfId="33301"/>
    <cellStyle name="CurrencyTot 4 2 5" xfId="17878"/>
    <cellStyle name="CurrencyTot 4 2 6" xfId="30192"/>
    <cellStyle name="CurrencyTot 4 3" xfId="2618"/>
    <cellStyle name="CurrencyTot 4 3 2" xfId="2619"/>
    <cellStyle name="CurrencyTot 4 3 2 2" xfId="7582"/>
    <cellStyle name="CurrencyTot 4 3 2 2 2" xfId="22401"/>
    <cellStyle name="CurrencyTot 4 3 2 2 3" xfId="31236"/>
    <cellStyle name="CurrencyTot 4 3 2 3" xfId="17882"/>
    <cellStyle name="CurrencyTot 4 3 2 4" xfId="29981"/>
    <cellStyle name="CurrencyTot 4 3 3" xfId="2620"/>
    <cellStyle name="CurrencyTot 4 3 3 2" xfId="7581"/>
    <cellStyle name="CurrencyTot 4 3 3 2 2" xfId="22400"/>
    <cellStyle name="CurrencyTot 4 3 3 2 3" xfId="19708"/>
    <cellStyle name="CurrencyTot 4 3 3 3" xfId="17883"/>
    <cellStyle name="CurrencyTot 4 3 3 4" xfId="29980"/>
    <cellStyle name="CurrencyTot 4 3 4" xfId="7583"/>
    <cellStyle name="CurrencyTot 4 3 4 2" xfId="22402"/>
    <cellStyle name="CurrencyTot 4 3 4 3" xfId="24141"/>
    <cellStyle name="CurrencyTot 4 3 5" xfId="17881"/>
    <cellStyle name="CurrencyTot 4 3 6" xfId="33632"/>
    <cellStyle name="CurrencyTot 4 4" xfId="2621"/>
    <cellStyle name="CurrencyTot 4 4 2" xfId="2622"/>
    <cellStyle name="CurrencyTot 4 4 2 2" xfId="7579"/>
    <cellStyle name="CurrencyTot 4 4 2 2 2" xfId="22398"/>
    <cellStyle name="CurrencyTot 4 4 2 2 3" xfId="31240"/>
    <cellStyle name="CurrencyTot 4 4 2 3" xfId="17885"/>
    <cellStyle name="CurrencyTot 4 4 2 4" xfId="33631"/>
    <cellStyle name="CurrencyTot 4 4 3" xfId="2623"/>
    <cellStyle name="CurrencyTot 4 4 3 2" xfId="7578"/>
    <cellStyle name="CurrencyTot 4 4 3 2 2" xfId="22397"/>
    <cellStyle name="CurrencyTot 4 4 3 2 3" xfId="19706"/>
    <cellStyle name="CurrencyTot 4 4 3 3" xfId="17886"/>
    <cellStyle name="CurrencyTot 4 4 3 4" xfId="29979"/>
    <cellStyle name="CurrencyTot 4 4 4" xfId="7580"/>
    <cellStyle name="CurrencyTot 4 4 4 2" xfId="22399"/>
    <cellStyle name="CurrencyTot 4 4 4 3" xfId="19707"/>
    <cellStyle name="CurrencyTot 4 4 5" xfId="17884"/>
    <cellStyle name="CurrencyTot 4 4 6" xfId="34505"/>
    <cellStyle name="CurrencyTot 4 5" xfId="2624"/>
    <cellStyle name="CurrencyTot 4 5 2" xfId="2625"/>
    <cellStyle name="CurrencyTot 4 5 2 2" xfId="7576"/>
    <cellStyle name="CurrencyTot 4 5 2 2 2" xfId="22395"/>
    <cellStyle name="CurrencyTot 4 5 2 2 3" xfId="31239"/>
    <cellStyle name="CurrencyTot 4 5 2 3" xfId="17888"/>
    <cellStyle name="CurrencyTot 4 5 2 4" xfId="29978"/>
    <cellStyle name="CurrencyTot 4 5 3" xfId="2626"/>
    <cellStyle name="CurrencyTot 4 5 3 2" xfId="7575"/>
    <cellStyle name="CurrencyTot 4 5 3 2 2" xfId="22394"/>
    <cellStyle name="CurrencyTot 4 5 3 2 3" xfId="19705"/>
    <cellStyle name="CurrencyTot 4 5 3 3" xfId="17889"/>
    <cellStyle name="CurrencyTot 4 5 3 4" xfId="19465"/>
    <cellStyle name="CurrencyTot 4 5 4" xfId="7577"/>
    <cellStyle name="CurrencyTot 4 5 4 2" xfId="22396"/>
    <cellStyle name="CurrencyTot 4 5 4 3" xfId="31241"/>
    <cellStyle name="CurrencyTot 4 5 5" xfId="17887"/>
    <cellStyle name="CurrencyTot 4 5 6" xfId="31350"/>
    <cellStyle name="CurrencyTot 4 6" xfId="2627"/>
    <cellStyle name="CurrencyTot 4 6 2" xfId="2628"/>
    <cellStyle name="CurrencyTot 4 6 2 2" xfId="7573"/>
    <cellStyle name="CurrencyTot 4 6 2 2 2" xfId="22392"/>
    <cellStyle name="CurrencyTot 4 6 2 2 3" xfId="31243"/>
    <cellStyle name="CurrencyTot 4 6 2 3" xfId="17891"/>
    <cellStyle name="CurrencyTot 4 6 2 4" xfId="33627"/>
    <cellStyle name="CurrencyTot 4 6 3" xfId="2629"/>
    <cellStyle name="CurrencyTot 4 6 3 2" xfId="7572"/>
    <cellStyle name="CurrencyTot 4 6 3 2 2" xfId="22391"/>
    <cellStyle name="CurrencyTot 4 6 3 2 3" xfId="24584"/>
    <cellStyle name="CurrencyTot 4 6 3 3" xfId="17892"/>
    <cellStyle name="CurrencyTot 4 6 3 4" xfId="33839"/>
    <cellStyle name="CurrencyTot 4 6 4" xfId="7574"/>
    <cellStyle name="CurrencyTot 4 6 4 2" xfId="22393"/>
    <cellStyle name="CurrencyTot 4 6 4 3" xfId="19704"/>
    <cellStyle name="CurrencyTot 4 6 5" xfId="17890"/>
    <cellStyle name="CurrencyTot 4 6 6" xfId="30193"/>
    <cellStyle name="CurrencyTot 4 7" xfId="2630"/>
    <cellStyle name="CurrencyTot 4 7 2" xfId="7571"/>
    <cellStyle name="CurrencyTot 4 7 2 2" xfId="22390"/>
    <cellStyle name="CurrencyTot 4 7 2 3" xfId="19405"/>
    <cellStyle name="CurrencyTot 4 7 3" xfId="17893"/>
    <cellStyle name="CurrencyTot 4 7 4" xfId="33629"/>
    <cellStyle name="CurrencyTot 4 8" xfId="2631"/>
    <cellStyle name="CurrencyTot 4 8 2" xfId="7570"/>
    <cellStyle name="CurrencyTot 4 8 2 2" xfId="22389"/>
    <cellStyle name="CurrencyTot 4 8 2 3" xfId="19703"/>
    <cellStyle name="CurrencyTot 4 8 3" xfId="17894"/>
    <cellStyle name="CurrencyTot 4 8 4" xfId="30801"/>
    <cellStyle name="CurrencyTot 4 9" xfId="7587"/>
    <cellStyle name="CurrencyTot 4 9 2" xfId="22406"/>
    <cellStyle name="CurrencyTot 4 9 3" xfId="17198"/>
    <cellStyle name="CurrencyTot 5" xfId="2632"/>
    <cellStyle name="CurrencyTot 5 2" xfId="2633"/>
    <cellStyle name="CurrencyTot 5 2 2" xfId="7568"/>
    <cellStyle name="CurrencyTot 5 2 2 2" xfId="22387"/>
    <cellStyle name="CurrencyTot 5 2 2 3" xfId="31244"/>
    <cellStyle name="CurrencyTot 5 2 3" xfId="17896"/>
    <cellStyle name="CurrencyTot 5 2 4" xfId="30195"/>
    <cellStyle name="CurrencyTot 5 3" xfId="2634"/>
    <cellStyle name="CurrencyTot 5 3 2" xfId="7567"/>
    <cellStyle name="CurrencyTot 5 3 2 2" xfId="22386"/>
    <cellStyle name="CurrencyTot 5 3 2 3" xfId="24583"/>
    <cellStyle name="CurrencyTot 5 3 3" xfId="17897"/>
    <cellStyle name="CurrencyTot 5 3 4" xfId="33628"/>
    <cellStyle name="CurrencyTot 5 4" xfId="7569"/>
    <cellStyle name="CurrencyTot 5 4 2" xfId="22388"/>
    <cellStyle name="CurrencyTot 5 4 3" xfId="32511"/>
    <cellStyle name="CurrencyTot 5 5" xfId="17895"/>
    <cellStyle name="CurrencyTot 5 6" xfId="33085"/>
    <cellStyle name="CurrencyTot 6" xfId="2635"/>
    <cellStyle name="CurrencyTot 6 2" xfId="2636"/>
    <cellStyle name="CurrencyTot 6 2 2" xfId="7565"/>
    <cellStyle name="CurrencyTot 6 2 2 2" xfId="22384"/>
    <cellStyle name="CurrencyTot 6 2 2 3" xfId="19702"/>
    <cellStyle name="CurrencyTot 6 2 3" xfId="17899"/>
    <cellStyle name="CurrencyTot 6 2 4" xfId="30194"/>
    <cellStyle name="CurrencyTot 6 3" xfId="2637"/>
    <cellStyle name="CurrencyTot 6 3 2" xfId="7564"/>
    <cellStyle name="CurrencyTot 6 3 2 2" xfId="22383"/>
    <cellStyle name="CurrencyTot 6 3 2 3" xfId="31245"/>
    <cellStyle name="CurrencyTot 6 3 3" xfId="17900"/>
    <cellStyle name="CurrencyTot 6 3 4" xfId="33838"/>
    <cellStyle name="CurrencyTot 6 4" xfId="7566"/>
    <cellStyle name="CurrencyTot 6 4 2" xfId="22385"/>
    <cellStyle name="CurrencyTot 6 4 3" xfId="31242"/>
    <cellStyle name="CurrencyTot 6 5" xfId="17898"/>
    <cellStyle name="CurrencyTot 6 6" xfId="33837"/>
    <cellStyle name="CurrencyTot 7" xfId="2638"/>
    <cellStyle name="CurrencyTot 7 2" xfId="2639"/>
    <cellStyle name="CurrencyTot 7 2 2" xfId="7562"/>
    <cellStyle name="CurrencyTot 7 2 2 2" xfId="22381"/>
    <cellStyle name="CurrencyTot 7 2 2 3" xfId="19701"/>
    <cellStyle name="CurrencyTot 7 2 3" xfId="17902"/>
    <cellStyle name="CurrencyTot 7 2 4" xfId="33836"/>
    <cellStyle name="CurrencyTot 7 3" xfId="2640"/>
    <cellStyle name="CurrencyTot 7 3 2" xfId="7561"/>
    <cellStyle name="CurrencyTot 7 3 2 2" xfId="22380"/>
    <cellStyle name="CurrencyTot 7 3 2 3" xfId="24581"/>
    <cellStyle name="CurrencyTot 7 3 3" xfId="17903"/>
    <cellStyle name="CurrencyTot 7 3 4" xfId="41296"/>
    <cellStyle name="CurrencyTot 7 4" xfId="7563"/>
    <cellStyle name="CurrencyTot 7 4 2" xfId="22382"/>
    <cellStyle name="CurrencyTot 7 4 3" xfId="24582"/>
    <cellStyle name="CurrencyTot 7 5" xfId="17901"/>
    <cellStyle name="CurrencyTot 7 6" xfId="30790"/>
    <cellStyle name="CurrencyTot 8" xfId="2641"/>
    <cellStyle name="CurrencyTot 8 2" xfId="7560"/>
    <cellStyle name="CurrencyTot 8 2 2" xfId="22379"/>
    <cellStyle name="CurrencyTot 8 2 3" xfId="32512"/>
    <cellStyle name="CurrencyTot 8 3" xfId="17904"/>
    <cellStyle name="CurrencyTot 8 4" xfId="33626"/>
    <cellStyle name="CurrencyTot 9" xfId="2642"/>
    <cellStyle name="CurrencyTot 9 2" xfId="7559"/>
    <cellStyle name="CurrencyTot 9 2 2" xfId="22378"/>
    <cellStyle name="CurrencyTot 9 2 3" xfId="31246"/>
    <cellStyle name="CurrencyTot 9 3" xfId="17905"/>
    <cellStyle name="CurrencyTot 9 4" xfId="33835"/>
    <cellStyle name="Data" xfId="2643"/>
    <cellStyle name="Date" xfId="78"/>
    <cellStyle name="Date 2" xfId="2645"/>
    <cellStyle name="Date 2 2" xfId="2646"/>
    <cellStyle name="date 2 3" xfId="12925"/>
    <cellStyle name="date 2 4" xfId="15268"/>
    <cellStyle name="Date 3" xfId="2647"/>
    <cellStyle name="Date 4" xfId="2648"/>
    <cellStyle name="Date 5" xfId="2649"/>
    <cellStyle name="Date 6" xfId="2650"/>
    <cellStyle name="date 7" xfId="11243"/>
    <cellStyle name="Date 8" xfId="2644"/>
    <cellStyle name="Date Short" xfId="2651"/>
    <cellStyle name="Del" xfId="2652"/>
    <cellStyle name="Desc" xfId="2653"/>
    <cellStyle name="Dezimal [0]_Compiling Utility Macros" xfId="2654"/>
    <cellStyle name="Dezimal_Compiling Utility Macros" xfId="2655"/>
    <cellStyle name="Enter Currency (0)" xfId="2656"/>
    <cellStyle name="Enter Currency (2)" xfId="2657"/>
    <cellStyle name="Enter Units (0)" xfId="2658"/>
    <cellStyle name="Enter Units (1)" xfId="2659"/>
    <cellStyle name="Enter Units (2)" xfId="2660"/>
    <cellStyle name="Entered" xfId="2661"/>
    <cellStyle name="Euro" xfId="219"/>
    <cellStyle name="Euro 10" xfId="2662"/>
    <cellStyle name="Euro 10 2" xfId="2663"/>
    <cellStyle name="Euro 2" xfId="220"/>
    <cellStyle name="Euro 2 2" xfId="2664"/>
    <cellStyle name="Euro 2 2 2" xfId="2665"/>
    <cellStyle name="Euro 2 3" xfId="2666"/>
    <cellStyle name="Euro 2 4" xfId="2667"/>
    <cellStyle name="Euro 3" xfId="2668"/>
    <cellStyle name="Euro 3 2" xfId="2669"/>
    <cellStyle name="Euro 3 3" xfId="2670"/>
    <cellStyle name="Euro 3 4" xfId="2671"/>
    <cellStyle name="Euro 3 5" xfId="2672"/>
    <cellStyle name="Euro 4" xfId="2673"/>
    <cellStyle name="Euro 4 2" xfId="2674"/>
    <cellStyle name="Euro 4 2 2" xfId="2675"/>
    <cellStyle name="Euro 4 3" xfId="2676"/>
    <cellStyle name="Euro 4 4" xfId="2677"/>
    <cellStyle name="Euro 4 5" xfId="2678"/>
    <cellStyle name="Euro 5" xfId="2679"/>
    <cellStyle name="Euro 5 2" xfId="2680"/>
    <cellStyle name="Euro 6" xfId="2681"/>
    <cellStyle name="Euro 6 2" xfId="2682"/>
    <cellStyle name="Euro 7" xfId="2683"/>
    <cellStyle name="Euro 7 2" xfId="2684"/>
    <cellStyle name="Euro 8" xfId="2685"/>
    <cellStyle name="Euro 8 2" xfId="2686"/>
    <cellStyle name="Euro 9" xfId="2687"/>
    <cellStyle name="Euro 9 2" xfId="2688"/>
    <cellStyle name="Excel Built-in Normal" xfId="247"/>
    <cellStyle name="Explanatory Text" xfId="45988" builtinId="53" customBuiltin="1"/>
    <cellStyle name="Explanatory Text 2" xfId="127"/>
    <cellStyle name="Explanatory Text 2 10" xfId="46500"/>
    <cellStyle name="Explanatory Text 2 100" xfId="46501"/>
    <cellStyle name="Explanatory Text 2 101" xfId="46502"/>
    <cellStyle name="Explanatory Text 2 102" xfId="46503"/>
    <cellStyle name="Explanatory Text 2 103" xfId="46504"/>
    <cellStyle name="Explanatory Text 2 104" xfId="46505"/>
    <cellStyle name="Explanatory Text 2 105" xfId="46506"/>
    <cellStyle name="Explanatory Text 2 106" xfId="46507"/>
    <cellStyle name="Explanatory Text 2 107" xfId="46508"/>
    <cellStyle name="Explanatory Text 2 108" xfId="46509"/>
    <cellStyle name="Explanatory Text 2 109" xfId="46510"/>
    <cellStyle name="Explanatory Text 2 11" xfId="46511"/>
    <cellStyle name="Explanatory Text 2 110" xfId="46512"/>
    <cellStyle name="Explanatory Text 2 111" xfId="46513"/>
    <cellStyle name="Explanatory Text 2 112" xfId="46514"/>
    <cellStyle name="Explanatory Text 2 113" xfId="46515"/>
    <cellStyle name="Explanatory Text 2 114" xfId="46516"/>
    <cellStyle name="Explanatory Text 2 115" xfId="46517"/>
    <cellStyle name="Explanatory Text 2 116" xfId="46518"/>
    <cellStyle name="Explanatory Text 2 117" xfId="46519"/>
    <cellStyle name="Explanatory Text 2 118" xfId="46520"/>
    <cellStyle name="Explanatory Text 2 119" xfId="46521"/>
    <cellStyle name="Explanatory Text 2 12" xfId="46522"/>
    <cellStyle name="Explanatory Text 2 120" xfId="46523"/>
    <cellStyle name="Explanatory Text 2 121" xfId="46524"/>
    <cellStyle name="Explanatory Text 2 122" xfId="46525"/>
    <cellStyle name="Explanatory Text 2 123" xfId="46526"/>
    <cellStyle name="Explanatory Text 2 124" xfId="46527"/>
    <cellStyle name="Explanatory Text 2 125" xfId="46528"/>
    <cellStyle name="Explanatory Text 2 126" xfId="46529"/>
    <cellStyle name="Explanatory Text 2 127" xfId="46530"/>
    <cellStyle name="Explanatory Text 2 128" xfId="46531"/>
    <cellStyle name="Explanatory Text 2 129" xfId="46532"/>
    <cellStyle name="Explanatory Text 2 13" xfId="46533"/>
    <cellStyle name="Explanatory Text 2 130" xfId="46534"/>
    <cellStyle name="Explanatory Text 2 131" xfId="46535"/>
    <cellStyle name="Explanatory Text 2 132" xfId="46536"/>
    <cellStyle name="Explanatory Text 2 133" xfId="46537"/>
    <cellStyle name="Explanatory Text 2 134" xfId="46538"/>
    <cellStyle name="Explanatory Text 2 135" xfId="46539"/>
    <cellStyle name="Explanatory Text 2 136" xfId="46540"/>
    <cellStyle name="Explanatory Text 2 137" xfId="46541"/>
    <cellStyle name="Explanatory Text 2 138" xfId="46542"/>
    <cellStyle name="Explanatory Text 2 139" xfId="46543"/>
    <cellStyle name="Explanatory Text 2 14" xfId="46544"/>
    <cellStyle name="Explanatory Text 2 140" xfId="46545"/>
    <cellStyle name="Explanatory Text 2 141" xfId="46546"/>
    <cellStyle name="Explanatory Text 2 142" xfId="46547"/>
    <cellStyle name="Explanatory Text 2 143" xfId="46548"/>
    <cellStyle name="Explanatory Text 2 144" xfId="46499"/>
    <cellStyle name="Explanatory Text 2 145" xfId="46035"/>
    <cellStyle name="Explanatory Text 2 15" xfId="46549"/>
    <cellStyle name="Explanatory Text 2 16" xfId="46550"/>
    <cellStyle name="Explanatory Text 2 17" xfId="46551"/>
    <cellStyle name="Explanatory Text 2 18" xfId="46552"/>
    <cellStyle name="Explanatory Text 2 19" xfId="46553"/>
    <cellStyle name="Explanatory Text 2 2" xfId="2690"/>
    <cellStyle name="Explanatory Text 2 2 2" xfId="46555"/>
    <cellStyle name="Explanatory Text 2 2 3" xfId="46554"/>
    <cellStyle name="Explanatory Text 2 20" xfId="46556"/>
    <cellStyle name="Explanatory Text 2 21" xfId="46557"/>
    <cellStyle name="Explanatory Text 2 22" xfId="46558"/>
    <cellStyle name="Explanatory Text 2 23" xfId="46559"/>
    <cellStyle name="Explanatory Text 2 24" xfId="46560"/>
    <cellStyle name="Explanatory Text 2 25" xfId="46561"/>
    <cellStyle name="Explanatory Text 2 26" xfId="46562"/>
    <cellStyle name="Explanatory Text 2 27" xfId="46563"/>
    <cellStyle name="Explanatory Text 2 28" xfId="46564"/>
    <cellStyle name="Explanatory Text 2 29" xfId="46565"/>
    <cellStyle name="Explanatory Text 2 3" xfId="2689"/>
    <cellStyle name="Explanatory Text 2 30" xfId="46566"/>
    <cellStyle name="Explanatory Text 2 31" xfId="46567"/>
    <cellStyle name="Explanatory Text 2 32" xfId="46568"/>
    <cellStyle name="Explanatory Text 2 33" xfId="46569"/>
    <cellStyle name="Explanatory Text 2 34" xfId="46570"/>
    <cellStyle name="Explanatory Text 2 35" xfId="46571"/>
    <cellStyle name="Explanatory Text 2 36" xfId="46572"/>
    <cellStyle name="Explanatory Text 2 37" xfId="46573"/>
    <cellStyle name="Explanatory Text 2 38" xfId="46574"/>
    <cellStyle name="Explanatory Text 2 39" xfId="46575"/>
    <cellStyle name="Explanatory Text 2 4" xfId="46576"/>
    <cellStyle name="Explanatory Text 2 40" xfId="46577"/>
    <cellStyle name="Explanatory Text 2 41" xfId="46578"/>
    <cellStyle name="Explanatory Text 2 42" xfId="46579"/>
    <cellStyle name="Explanatory Text 2 43" xfId="46580"/>
    <cellStyle name="Explanatory Text 2 44" xfId="46581"/>
    <cellStyle name="Explanatory Text 2 45" xfId="46582"/>
    <cellStyle name="Explanatory Text 2 46" xfId="46583"/>
    <cellStyle name="Explanatory Text 2 47" xfId="46584"/>
    <cellStyle name="Explanatory Text 2 48" xfId="46585"/>
    <cellStyle name="Explanatory Text 2 49" xfId="46586"/>
    <cellStyle name="Explanatory Text 2 5" xfId="46587"/>
    <cellStyle name="Explanatory Text 2 50" xfId="46588"/>
    <cellStyle name="Explanatory Text 2 51" xfId="46589"/>
    <cellStyle name="Explanatory Text 2 52" xfId="46590"/>
    <cellStyle name="Explanatory Text 2 53" xfId="46591"/>
    <cellStyle name="Explanatory Text 2 54" xfId="46592"/>
    <cellStyle name="Explanatory Text 2 55" xfId="46593"/>
    <cellStyle name="Explanatory Text 2 56" xfId="46594"/>
    <cellStyle name="Explanatory Text 2 57" xfId="46595"/>
    <cellStyle name="Explanatory Text 2 58" xfId="46596"/>
    <cellStyle name="Explanatory Text 2 59" xfId="46597"/>
    <cellStyle name="Explanatory Text 2 6" xfId="46598"/>
    <cellStyle name="Explanatory Text 2 60" xfId="46599"/>
    <cellStyle name="Explanatory Text 2 61" xfId="46600"/>
    <cellStyle name="Explanatory Text 2 62" xfId="46601"/>
    <cellStyle name="Explanatory Text 2 63" xfId="46602"/>
    <cellStyle name="Explanatory Text 2 64" xfId="46603"/>
    <cellStyle name="Explanatory Text 2 65" xfId="46604"/>
    <cellStyle name="Explanatory Text 2 66" xfId="46605"/>
    <cellStyle name="Explanatory Text 2 67" xfId="46606"/>
    <cellStyle name="Explanatory Text 2 68" xfId="46607"/>
    <cellStyle name="Explanatory Text 2 69" xfId="46608"/>
    <cellStyle name="Explanatory Text 2 7" xfId="46609"/>
    <cellStyle name="Explanatory Text 2 70" xfId="46610"/>
    <cellStyle name="Explanatory Text 2 71" xfId="46611"/>
    <cellStyle name="Explanatory Text 2 72" xfId="46612"/>
    <cellStyle name="Explanatory Text 2 73" xfId="46613"/>
    <cellStyle name="Explanatory Text 2 74" xfId="46614"/>
    <cellStyle name="Explanatory Text 2 75" xfId="46615"/>
    <cellStyle name="Explanatory Text 2 76" xfId="46616"/>
    <cellStyle name="Explanatory Text 2 77" xfId="46617"/>
    <cellStyle name="Explanatory Text 2 78" xfId="46618"/>
    <cellStyle name="Explanatory Text 2 79" xfId="46619"/>
    <cellStyle name="Explanatory Text 2 8" xfId="46620"/>
    <cellStyle name="Explanatory Text 2 80" xfId="46621"/>
    <cellStyle name="Explanatory Text 2 81" xfId="46622"/>
    <cellStyle name="Explanatory Text 2 82" xfId="46623"/>
    <cellStyle name="Explanatory Text 2 83" xfId="46624"/>
    <cellStyle name="Explanatory Text 2 84" xfId="46625"/>
    <cellStyle name="Explanatory Text 2 85" xfId="46626"/>
    <cellStyle name="Explanatory Text 2 86" xfId="46627"/>
    <cellStyle name="Explanatory Text 2 87" xfId="46628"/>
    <cellStyle name="Explanatory Text 2 88" xfId="46629"/>
    <cellStyle name="Explanatory Text 2 89" xfId="46630"/>
    <cellStyle name="Explanatory Text 2 9" xfId="46631"/>
    <cellStyle name="Explanatory Text 2 90" xfId="46632"/>
    <cellStyle name="Explanatory Text 2 91" xfId="46633"/>
    <cellStyle name="Explanatory Text 2 92" xfId="46634"/>
    <cellStyle name="Explanatory Text 2 93" xfId="46635"/>
    <cellStyle name="Explanatory Text 2 94" xfId="46636"/>
    <cellStyle name="Explanatory Text 2 95" xfId="46637"/>
    <cellStyle name="Explanatory Text 2 96" xfId="46638"/>
    <cellStyle name="Explanatory Text 2 97" xfId="46639"/>
    <cellStyle name="Explanatory Text 2 98" xfId="46640"/>
    <cellStyle name="Explanatory Text 2 99" xfId="46641"/>
    <cellStyle name="Explanatory Text 3" xfId="169"/>
    <cellStyle name="Explanatory Text 3 2" xfId="2691"/>
    <cellStyle name="Explanatory Text 4" xfId="2692"/>
    <cellStyle name="Explanatory Text 5" xfId="28"/>
    <cellStyle name="F2" xfId="2693"/>
    <cellStyle name="F3" xfId="2694"/>
    <cellStyle name="F4" xfId="2695"/>
    <cellStyle name="F5" xfId="2696"/>
    <cellStyle name="F6" xfId="2697"/>
    <cellStyle name="F7" xfId="2698"/>
    <cellStyle name="F8" xfId="2699"/>
    <cellStyle name="Fixed" xfId="79"/>
    <cellStyle name="Fixed 2" xfId="2701"/>
    <cellStyle name="Fixed 2 2" xfId="2702"/>
    <cellStyle name="Fixed 3" xfId="2703"/>
    <cellStyle name="Fixed 4" xfId="2704"/>
    <cellStyle name="Fixed 5" xfId="2705"/>
    <cellStyle name="Fixed 6" xfId="2706"/>
    <cellStyle name="Fixed 7" xfId="2700"/>
    <cellStyle name="Forumulas" xfId="2707"/>
    <cellStyle name="FRxAmtStyle" xfId="46642"/>
    <cellStyle name="FRxAmtStyle 2" xfId="46643"/>
    <cellStyle name="FRxCurrStyle" xfId="46644"/>
    <cellStyle name="FRxCurrStyle 2" xfId="46645"/>
    <cellStyle name="FRxPcntStyle" xfId="46646"/>
    <cellStyle name="FRxPcntStyle 2" xfId="46647"/>
    <cellStyle name="Good" xfId="45980" builtinId="26" customBuiltin="1"/>
    <cellStyle name="Good 2" xfId="118"/>
    <cellStyle name="Good 2 2" xfId="2709"/>
    <cellStyle name="Good 2 2 2" xfId="46648"/>
    <cellStyle name="Good 2 3" xfId="2708"/>
    <cellStyle name="Good 2 4" xfId="46026"/>
    <cellStyle name="Good 3" xfId="160"/>
    <cellStyle name="Good 3 2" xfId="2710"/>
    <cellStyle name="Good 4" xfId="2711"/>
    <cellStyle name="Good 5" xfId="19"/>
    <cellStyle name="Green cell" xfId="2712"/>
    <cellStyle name="Grey" xfId="2713"/>
    <cellStyle name="Grey 2" xfId="2714"/>
    <cellStyle name="Grey 3" xfId="2715"/>
    <cellStyle name="Header" xfId="2716"/>
    <cellStyle name="Header1" xfId="2717"/>
    <cellStyle name="Header2" xfId="2718"/>
    <cellStyle name="Header2 10" xfId="2719"/>
    <cellStyle name="Header2 10 2" xfId="7088"/>
    <cellStyle name="Header2 10 2 2" xfId="21907"/>
    <cellStyle name="Header2 10 2 3" xfId="34027"/>
    <cellStyle name="Header2 11" xfId="7087"/>
    <cellStyle name="Header2 11 2" xfId="21906"/>
    <cellStyle name="Header2 11 3" xfId="20283"/>
    <cellStyle name="Header2 2" xfId="2720"/>
    <cellStyle name="Header2 2 10" xfId="7089"/>
    <cellStyle name="Header2 2 10 2" xfId="21908"/>
    <cellStyle name="Header2 2 10 3" xfId="34026"/>
    <cellStyle name="Header2 2 2" xfId="2721"/>
    <cellStyle name="Header2 2 2 10" xfId="7090"/>
    <cellStyle name="Header2 2 2 10 2" xfId="21909"/>
    <cellStyle name="Header2 2 2 10 3" xfId="19314"/>
    <cellStyle name="Header2 2 2 2" xfId="2722"/>
    <cellStyle name="Header2 2 2 2 2" xfId="2723"/>
    <cellStyle name="Header2 2 2 2 2 2" xfId="2724"/>
    <cellStyle name="Header2 2 2 2 2 2 2" xfId="7093"/>
    <cellStyle name="Header2 2 2 2 2 2 2 2" xfId="21912"/>
    <cellStyle name="Header2 2 2 2 2 2 2 3" xfId="34023"/>
    <cellStyle name="Header2 2 2 2 2 3" xfId="2725"/>
    <cellStyle name="Header2 2 2 2 2 3 2" xfId="7094"/>
    <cellStyle name="Header2 2 2 2 2 3 2 2" xfId="21913"/>
    <cellStyle name="Header2 2 2 2 2 3 2 3" xfId="34022"/>
    <cellStyle name="Header2 2 2 2 2 4" xfId="7092"/>
    <cellStyle name="Header2 2 2 2 2 4 2" xfId="21911"/>
    <cellStyle name="Header2 2 2 2 2 4 3" xfId="34024"/>
    <cellStyle name="Header2 2 2 2 3" xfId="2726"/>
    <cellStyle name="Header2 2 2 2 3 2" xfId="2727"/>
    <cellStyle name="Header2 2 2 2 3 2 2" xfId="7096"/>
    <cellStyle name="Header2 2 2 2 3 2 2 2" xfId="21915"/>
    <cellStyle name="Header2 2 2 2 3 2 2 3" xfId="34021"/>
    <cellStyle name="Header2 2 2 2 3 3" xfId="2728"/>
    <cellStyle name="Header2 2 2 2 3 3 2" xfId="7097"/>
    <cellStyle name="Header2 2 2 2 3 3 2 2" xfId="21916"/>
    <cellStyle name="Header2 2 2 2 3 3 2 3" xfId="34020"/>
    <cellStyle name="Header2 2 2 2 3 4" xfId="7095"/>
    <cellStyle name="Header2 2 2 2 3 4 2" xfId="21914"/>
    <cellStyle name="Header2 2 2 2 3 4 3" xfId="39136"/>
    <cellStyle name="Header2 2 2 2 4" xfId="2729"/>
    <cellStyle name="Header2 2 2 2 4 2" xfId="2730"/>
    <cellStyle name="Header2 2 2 2 4 2 2" xfId="7099"/>
    <cellStyle name="Header2 2 2 2 4 2 2 2" xfId="21918"/>
    <cellStyle name="Header2 2 2 2 4 2 2 3" xfId="34018"/>
    <cellStyle name="Header2 2 2 2 4 3" xfId="2731"/>
    <cellStyle name="Header2 2 2 2 4 3 2" xfId="7100"/>
    <cellStyle name="Header2 2 2 2 4 3 2 2" xfId="21919"/>
    <cellStyle name="Header2 2 2 2 4 3 2 3" xfId="20705"/>
    <cellStyle name="Header2 2 2 2 4 4" xfId="7098"/>
    <cellStyle name="Header2 2 2 2 4 4 2" xfId="21917"/>
    <cellStyle name="Header2 2 2 2 4 4 3" xfId="34019"/>
    <cellStyle name="Header2 2 2 2 5" xfId="2732"/>
    <cellStyle name="Header2 2 2 2 5 2" xfId="2733"/>
    <cellStyle name="Header2 2 2 2 5 2 2" xfId="7102"/>
    <cellStyle name="Header2 2 2 2 5 2 2 2" xfId="21921"/>
    <cellStyle name="Header2 2 2 2 5 2 2 3" xfId="30428"/>
    <cellStyle name="Header2 2 2 2 5 3" xfId="2734"/>
    <cellStyle name="Header2 2 2 2 5 3 2" xfId="7103"/>
    <cellStyle name="Header2 2 2 2 5 3 2 2" xfId="21922"/>
    <cellStyle name="Header2 2 2 2 5 3 2 3" xfId="30427"/>
    <cellStyle name="Header2 2 2 2 5 4" xfId="7101"/>
    <cellStyle name="Header2 2 2 2 5 4 2" xfId="21920"/>
    <cellStyle name="Header2 2 2 2 5 4 3" xfId="30429"/>
    <cellStyle name="Header2 2 2 2 6" xfId="2735"/>
    <cellStyle name="Header2 2 2 2 6 2" xfId="2736"/>
    <cellStyle name="Header2 2 2 2 6 2 2" xfId="7105"/>
    <cellStyle name="Header2 2 2 2 6 2 2 2" xfId="21924"/>
    <cellStyle name="Header2 2 2 2 6 2 2 3" xfId="30426"/>
    <cellStyle name="Header2 2 2 2 6 3" xfId="2737"/>
    <cellStyle name="Header2 2 2 2 6 3 2" xfId="7106"/>
    <cellStyle name="Header2 2 2 2 6 3 2 2" xfId="21925"/>
    <cellStyle name="Header2 2 2 2 6 3 2 3" xfId="30425"/>
    <cellStyle name="Header2 2 2 2 6 4" xfId="7104"/>
    <cellStyle name="Header2 2 2 2 6 4 2" xfId="21923"/>
    <cellStyle name="Header2 2 2 2 6 4 3" xfId="33288"/>
    <cellStyle name="Header2 2 2 2 7" xfId="2738"/>
    <cellStyle name="Header2 2 2 2 7 2" xfId="7107"/>
    <cellStyle name="Header2 2 2 2 7 2 2" xfId="21926"/>
    <cellStyle name="Header2 2 2 2 7 2 3" xfId="30424"/>
    <cellStyle name="Header2 2 2 2 8" xfId="2739"/>
    <cellStyle name="Header2 2 2 2 8 2" xfId="7108"/>
    <cellStyle name="Header2 2 2 2 8 2 2" xfId="21927"/>
    <cellStyle name="Header2 2 2 2 8 2 3" xfId="30423"/>
    <cellStyle name="Header2 2 2 2 9" xfId="7091"/>
    <cellStyle name="Header2 2 2 2 9 2" xfId="21910"/>
    <cellStyle name="Header2 2 2 2 9 3" xfId="34025"/>
    <cellStyle name="Header2 2 2 3" xfId="2740"/>
    <cellStyle name="Header2 2 2 3 2" xfId="2741"/>
    <cellStyle name="Header2 2 2 3 2 2" xfId="7110"/>
    <cellStyle name="Header2 2 2 3 2 2 2" xfId="21929"/>
    <cellStyle name="Header2 2 2 3 2 2 3" xfId="30421"/>
    <cellStyle name="Header2 2 2 3 3" xfId="2742"/>
    <cellStyle name="Header2 2 2 3 3 2" xfId="7111"/>
    <cellStyle name="Header2 2 2 3 3 2 2" xfId="21930"/>
    <cellStyle name="Header2 2 2 3 3 2 3" xfId="30420"/>
    <cellStyle name="Header2 2 2 3 4" xfId="7109"/>
    <cellStyle name="Header2 2 2 3 4 2" xfId="21928"/>
    <cellStyle name="Header2 2 2 3 4 3" xfId="30422"/>
    <cellStyle name="Header2 2 2 4" xfId="2743"/>
    <cellStyle name="Header2 2 2 4 2" xfId="2744"/>
    <cellStyle name="Header2 2 2 4 2 2" xfId="7113"/>
    <cellStyle name="Header2 2 2 4 2 2 2" xfId="21932"/>
    <cellStyle name="Header2 2 2 4 2 2 3" xfId="30418"/>
    <cellStyle name="Header2 2 2 4 3" xfId="2745"/>
    <cellStyle name="Header2 2 2 4 3 2" xfId="7114"/>
    <cellStyle name="Header2 2 2 4 3 2 2" xfId="21933"/>
    <cellStyle name="Header2 2 2 4 3 2 3" xfId="30417"/>
    <cellStyle name="Header2 2 2 4 4" xfId="7112"/>
    <cellStyle name="Header2 2 2 4 4 2" xfId="21931"/>
    <cellStyle name="Header2 2 2 4 4 3" xfId="30419"/>
    <cellStyle name="Header2 2 2 5" xfId="2746"/>
    <cellStyle name="Header2 2 2 5 2" xfId="2747"/>
    <cellStyle name="Header2 2 2 5 2 2" xfId="7116"/>
    <cellStyle name="Header2 2 2 5 2 2 2" xfId="21935"/>
    <cellStyle name="Header2 2 2 5 2 2 3" xfId="30415"/>
    <cellStyle name="Header2 2 2 5 3" xfId="2748"/>
    <cellStyle name="Header2 2 2 5 3 2" xfId="7117"/>
    <cellStyle name="Header2 2 2 5 3 2 2" xfId="21936"/>
    <cellStyle name="Header2 2 2 5 3 2 3" xfId="30414"/>
    <cellStyle name="Header2 2 2 5 4" xfId="7115"/>
    <cellStyle name="Header2 2 2 5 4 2" xfId="21934"/>
    <cellStyle name="Header2 2 2 5 4 3" xfId="30416"/>
    <cellStyle name="Header2 2 2 6" xfId="2749"/>
    <cellStyle name="Header2 2 2 6 2" xfId="2750"/>
    <cellStyle name="Header2 2 2 6 2 2" xfId="7119"/>
    <cellStyle name="Header2 2 2 6 2 2 2" xfId="21938"/>
    <cellStyle name="Header2 2 2 6 2 2 3" xfId="30412"/>
    <cellStyle name="Header2 2 2 6 3" xfId="2751"/>
    <cellStyle name="Header2 2 2 6 3 2" xfId="7120"/>
    <cellStyle name="Header2 2 2 6 3 2 2" xfId="21939"/>
    <cellStyle name="Header2 2 2 6 3 2 3" xfId="30411"/>
    <cellStyle name="Header2 2 2 6 4" xfId="7118"/>
    <cellStyle name="Header2 2 2 6 4 2" xfId="21937"/>
    <cellStyle name="Header2 2 2 6 4 3" xfId="30413"/>
    <cellStyle name="Header2 2 2 7" xfId="2752"/>
    <cellStyle name="Header2 2 2 7 2" xfId="2753"/>
    <cellStyle name="Header2 2 2 7 2 2" xfId="7122"/>
    <cellStyle name="Header2 2 2 7 2 2 2" xfId="21941"/>
    <cellStyle name="Header2 2 2 7 2 2 3" xfId="30409"/>
    <cellStyle name="Header2 2 2 7 3" xfId="2754"/>
    <cellStyle name="Header2 2 2 7 3 2" xfId="7123"/>
    <cellStyle name="Header2 2 2 7 3 2 2" xfId="21942"/>
    <cellStyle name="Header2 2 2 7 3 2 3" xfId="30408"/>
    <cellStyle name="Header2 2 2 7 4" xfId="7121"/>
    <cellStyle name="Header2 2 2 7 4 2" xfId="21940"/>
    <cellStyle name="Header2 2 2 7 4 3" xfId="30410"/>
    <cellStyle name="Header2 2 2 8" xfId="2755"/>
    <cellStyle name="Header2 2 2 8 2" xfId="7124"/>
    <cellStyle name="Header2 2 2 8 2 2" xfId="21943"/>
    <cellStyle name="Header2 2 2 8 2 3" xfId="30407"/>
    <cellStyle name="Header2 2 2 9" xfId="2756"/>
    <cellStyle name="Header2 2 2 9 2" xfId="7125"/>
    <cellStyle name="Header2 2 2 9 2 2" xfId="21944"/>
    <cellStyle name="Header2 2 2 9 2 3" xfId="30406"/>
    <cellStyle name="Header2 2 3" xfId="2757"/>
    <cellStyle name="Header2 2 3 2" xfId="2758"/>
    <cellStyle name="Header2 2 3 2 2" xfId="2759"/>
    <cellStyle name="Header2 2 3 2 2 2" xfId="7128"/>
    <cellStyle name="Header2 2 3 2 2 2 2" xfId="21947"/>
    <cellStyle name="Header2 2 3 2 2 2 3" xfId="30403"/>
    <cellStyle name="Header2 2 3 2 3" xfId="2760"/>
    <cellStyle name="Header2 2 3 2 3 2" xfId="7129"/>
    <cellStyle name="Header2 2 3 2 3 2 2" xfId="21948"/>
    <cellStyle name="Header2 2 3 2 3 2 3" xfId="30402"/>
    <cellStyle name="Header2 2 3 2 4" xfId="7127"/>
    <cellStyle name="Header2 2 3 2 4 2" xfId="21946"/>
    <cellStyle name="Header2 2 3 2 4 3" xfId="30404"/>
    <cellStyle name="Header2 2 3 3" xfId="2761"/>
    <cellStyle name="Header2 2 3 3 2" xfId="2762"/>
    <cellStyle name="Header2 2 3 3 2 2" xfId="7131"/>
    <cellStyle name="Header2 2 3 3 2 2 2" xfId="21950"/>
    <cellStyle name="Header2 2 3 3 2 2 3" xfId="30400"/>
    <cellStyle name="Header2 2 3 3 3" xfId="2763"/>
    <cellStyle name="Header2 2 3 3 3 2" xfId="7132"/>
    <cellStyle name="Header2 2 3 3 3 2 2" xfId="21951"/>
    <cellStyle name="Header2 2 3 3 3 2 3" xfId="30399"/>
    <cellStyle name="Header2 2 3 3 4" xfId="7130"/>
    <cellStyle name="Header2 2 3 3 4 2" xfId="21949"/>
    <cellStyle name="Header2 2 3 3 4 3" xfId="30401"/>
    <cellStyle name="Header2 2 3 4" xfId="2764"/>
    <cellStyle name="Header2 2 3 4 2" xfId="2765"/>
    <cellStyle name="Header2 2 3 4 2 2" xfId="7134"/>
    <cellStyle name="Header2 2 3 4 2 2 2" xfId="21953"/>
    <cellStyle name="Header2 2 3 4 2 2 3" xfId="30398"/>
    <cellStyle name="Header2 2 3 4 3" xfId="2766"/>
    <cellStyle name="Header2 2 3 4 3 2" xfId="7135"/>
    <cellStyle name="Header2 2 3 4 3 2 2" xfId="21954"/>
    <cellStyle name="Header2 2 3 4 3 2 3" xfId="30397"/>
    <cellStyle name="Header2 2 3 4 4" xfId="7133"/>
    <cellStyle name="Header2 2 3 4 4 2" xfId="21952"/>
    <cellStyle name="Header2 2 3 4 4 3" xfId="34017"/>
    <cellStyle name="Header2 2 3 5" xfId="2767"/>
    <cellStyle name="Header2 2 3 5 2" xfId="2768"/>
    <cellStyle name="Header2 2 3 5 2 2" xfId="7137"/>
    <cellStyle name="Header2 2 3 5 2 2 2" xfId="21956"/>
    <cellStyle name="Header2 2 3 5 2 2 3" xfId="36890"/>
    <cellStyle name="Header2 2 3 5 3" xfId="2769"/>
    <cellStyle name="Header2 2 3 5 3 2" xfId="7138"/>
    <cellStyle name="Header2 2 3 5 3 2 2" xfId="21957"/>
    <cellStyle name="Header2 2 3 5 3 2 3" xfId="30396"/>
    <cellStyle name="Header2 2 3 5 4" xfId="7136"/>
    <cellStyle name="Header2 2 3 5 4 2" xfId="21955"/>
    <cellStyle name="Header2 2 3 5 4 3" xfId="34016"/>
    <cellStyle name="Header2 2 3 6" xfId="2770"/>
    <cellStyle name="Header2 2 3 6 2" xfId="2771"/>
    <cellStyle name="Header2 2 3 6 2 2" xfId="7140"/>
    <cellStyle name="Header2 2 3 6 2 2 2" xfId="21959"/>
    <cellStyle name="Header2 2 3 6 2 2 3" xfId="34015"/>
    <cellStyle name="Header2 2 3 6 3" xfId="2772"/>
    <cellStyle name="Header2 2 3 6 3 2" xfId="7141"/>
    <cellStyle name="Header2 2 3 6 3 2 2" xfId="21960"/>
    <cellStyle name="Header2 2 3 6 3 2 3" xfId="36889"/>
    <cellStyle name="Header2 2 3 6 4" xfId="7139"/>
    <cellStyle name="Header2 2 3 6 4 2" xfId="21958"/>
    <cellStyle name="Header2 2 3 6 4 3" xfId="30395"/>
    <cellStyle name="Header2 2 3 7" xfId="2773"/>
    <cellStyle name="Header2 2 3 7 2" xfId="7142"/>
    <cellStyle name="Header2 2 3 7 2 2" xfId="21961"/>
    <cellStyle name="Header2 2 3 7 2 3" xfId="30394"/>
    <cellStyle name="Header2 2 3 8" xfId="2774"/>
    <cellStyle name="Header2 2 3 8 2" xfId="7143"/>
    <cellStyle name="Header2 2 3 8 2 2" xfId="21962"/>
    <cellStyle name="Header2 2 3 8 2 3" xfId="30393"/>
    <cellStyle name="Header2 2 3 9" xfId="7126"/>
    <cellStyle name="Header2 2 3 9 2" xfId="21945"/>
    <cellStyle name="Header2 2 3 9 3" xfId="30405"/>
    <cellStyle name="Header2 2 4" xfId="2775"/>
    <cellStyle name="Header2 2 4 2" xfId="2776"/>
    <cellStyle name="Header2 2 4 2 2" xfId="2777"/>
    <cellStyle name="Header2 2 4 2 2 2" xfId="7146"/>
    <cellStyle name="Header2 2 4 2 2 2 2" xfId="21965"/>
    <cellStyle name="Header2 2 4 2 2 2 3" xfId="30808"/>
    <cellStyle name="Header2 2 4 2 3" xfId="2778"/>
    <cellStyle name="Header2 2 4 2 3 2" xfId="7147"/>
    <cellStyle name="Header2 2 4 2 3 2 2" xfId="21966"/>
    <cellStyle name="Header2 2 4 2 3 2 3" xfId="35443"/>
    <cellStyle name="Header2 2 4 2 4" xfId="7145"/>
    <cellStyle name="Header2 2 4 2 4 2" xfId="21964"/>
    <cellStyle name="Header2 2 4 2 4 3" xfId="30391"/>
    <cellStyle name="Header2 2 4 3" xfId="2779"/>
    <cellStyle name="Header2 2 4 3 2" xfId="2780"/>
    <cellStyle name="Header2 2 4 3 2 2" xfId="7149"/>
    <cellStyle name="Header2 2 4 3 2 2 2" xfId="21968"/>
    <cellStyle name="Header2 2 4 3 2 2 3" xfId="35442"/>
    <cellStyle name="Header2 2 4 3 3" xfId="2781"/>
    <cellStyle name="Header2 2 4 3 3 2" xfId="7150"/>
    <cellStyle name="Header2 2 4 3 3 2 2" xfId="21969"/>
    <cellStyle name="Header2 2 4 3 3 2 3" xfId="33287"/>
    <cellStyle name="Header2 2 4 3 4" xfId="7148"/>
    <cellStyle name="Header2 2 4 3 4 2" xfId="21967"/>
    <cellStyle name="Header2 2 4 3 4 3" xfId="34014"/>
    <cellStyle name="Header2 2 4 4" xfId="2782"/>
    <cellStyle name="Header2 2 4 4 2" xfId="2783"/>
    <cellStyle name="Header2 2 4 4 2 2" xfId="7152"/>
    <cellStyle name="Header2 2 4 4 2 2 2" xfId="21971"/>
    <cellStyle name="Header2 2 4 4 2 2 3" xfId="34376"/>
    <cellStyle name="Header2 2 4 4 3" xfId="2784"/>
    <cellStyle name="Header2 2 4 4 3 2" xfId="7153"/>
    <cellStyle name="Header2 2 4 4 3 2 2" xfId="21972"/>
    <cellStyle name="Header2 2 4 4 3 2 3" xfId="20203"/>
    <cellStyle name="Header2 2 4 4 4" xfId="7151"/>
    <cellStyle name="Header2 2 4 4 4 2" xfId="21970"/>
    <cellStyle name="Header2 2 4 4 4 3" xfId="19315"/>
    <cellStyle name="Header2 2 4 5" xfId="2785"/>
    <cellStyle name="Header2 2 4 5 2" xfId="2786"/>
    <cellStyle name="Header2 2 4 5 2 2" xfId="7155"/>
    <cellStyle name="Header2 2 4 5 2 2 2" xfId="21974"/>
    <cellStyle name="Header2 2 4 5 2 2 3" xfId="19316"/>
    <cellStyle name="Header2 2 4 5 3" xfId="2787"/>
    <cellStyle name="Header2 2 4 5 3 2" xfId="7156"/>
    <cellStyle name="Header2 2 4 5 3 2 2" xfId="21975"/>
    <cellStyle name="Header2 2 4 5 3 2 3" xfId="19317"/>
    <cellStyle name="Header2 2 4 5 4" xfId="7154"/>
    <cellStyle name="Header2 2 4 5 4 2" xfId="21973"/>
    <cellStyle name="Header2 2 4 5 4 3" xfId="34374"/>
    <cellStyle name="Header2 2 4 6" xfId="2788"/>
    <cellStyle name="Header2 2 4 6 2" xfId="2789"/>
    <cellStyle name="Header2 2 4 6 2 2" xfId="7158"/>
    <cellStyle name="Header2 2 4 6 2 2 2" xfId="21977"/>
    <cellStyle name="Header2 2 4 6 2 2 3" xfId="20204"/>
    <cellStyle name="Header2 2 4 6 3" xfId="2790"/>
    <cellStyle name="Header2 2 4 6 3 2" xfId="7159"/>
    <cellStyle name="Header2 2 4 6 3 2 2" xfId="21978"/>
    <cellStyle name="Header2 2 4 6 3 2 3" xfId="16878"/>
    <cellStyle name="Header2 2 4 6 4" xfId="7157"/>
    <cellStyle name="Header2 2 4 6 4 2" xfId="21976"/>
    <cellStyle name="Header2 2 4 6 4 3" xfId="34375"/>
    <cellStyle name="Header2 2 4 7" xfId="2791"/>
    <cellStyle name="Header2 2 4 7 2" xfId="7160"/>
    <cellStyle name="Header2 2 4 7 2 2" xfId="21979"/>
    <cellStyle name="Header2 2 4 7 2 3" xfId="17211"/>
    <cellStyle name="Header2 2 4 8" xfId="2792"/>
    <cellStyle name="Header2 2 4 8 2" xfId="7161"/>
    <cellStyle name="Header2 2 4 8 2 2" xfId="21980"/>
    <cellStyle name="Header2 2 4 8 2 3" xfId="16879"/>
    <cellStyle name="Header2 2 4 9" xfId="7144"/>
    <cellStyle name="Header2 2 4 9 2" xfId="21963"/>
    <cellStyle name="Header2 2 4 9 3" xfId="30392"/>
    <cellStyle name="Header2 2 5" xfId="2793"/>
    <cellStyle name="Header2 2 5 2" xfId="2794"/>
    <cellStyle name="Header2 2 5 2 2" xfId="7163"/>
    <cellStyle name="Header2 2 5 2 2 2" xfId="21982"/>
    <cellStyle name="Header2 2 5 2 2 3" xfId="17217"/>
    <cellStyle name="Header2 2 5 3" xfId="2795"/>
    <cellStyle name="Header2 2 5 3 2" xfId="7164"/>
    <cellStyle name="Header2 2 5 3 2 2" xfId="21983"/>
    <cellStyle name="Header2 2 5 3 2 3" xfId="19638"/>
    <cellStyle name="Header2 2 5 4" xfId="7162"/>
    <cellStyle name="Header2 2 5 4 2" xfId="21981"/>
    <cellStyle name="Header2 2 5 4 3" xfId="30810"/>
    <cellStyle name="Header2 2 6" xfId="2796"/>
    <cellStyle name="Header2 2 6 2" xfId="2797"/>
    <cellStyle name="Header2 2 6 2 2" xfId="7166"/>
    <cellStyle name="Header2 2 6 2 2 2" xfId="21985"/>
    <cellStyle name="Header2 2 6 2 2 3" xfId="20701"/>
    <cellStyle name="Header2 2 6 3" xfId="2798"/>
    <cellStyle name="Header2 2 6 3 2" xfId="7167"/>
    <cellStyle name="Header2 2 6 3 2 2" xfId="21986"/>
    <cellStyle name="Header2 2 6 3 2 3" xfId="31321"/>
    <cellStyle name="Header2 2 6 4" xfId="7165"/>
    <cellStyle name="Header2 2 6 4 2" xfId="21984"/>
    <cellStyle name="Header2 2 6 4 3" xfId="20276"/>
    <cellStyle name="Header2 2 7" xfId="2799"/>
    <cellStyle name="Header2 2 7 2" xfId="2800"/>
    <cellStyle name="Header2 2 7 2 2" xfId="7169"/>
    <cellStyle name="Header2 2 7 2 2 2" xfId="21988"/>
    <cellStyle name="Header2 2 7 2 2 3" xfId="31318"/>
    <cellStyle name="Header2 2 7 3" xfId="2801"/>
    <cellStyle name="Header2 2 7 3 2" xfId="7170"/>
    <cellStyle name="Header2 2 7 3 2 2" xfId="21989"/>
    <cellStyle name="Header2 2 7 3 2 3" xfId="31320"/>
    <cellStyle name="Header2 2 7 4" xfId="7168"/>
    <cellStyle name="Header2 2 7 4 2" xfId="21987"/>
    <cellStyle name="Header2 2 7 4 3" xfId="19639"/>
    <cellStyle name="Header2 2 8" xfId="2802"/>
    <cellStyle name="Header2 2 8 2" xfId="7171"/>
    <cellStyle name="Header2 2 8 2 2" xfId="21990"/>
    <cellStyle name="Header2 2 8 2 3" xfId="19640"/>
    <cellStyle name="Header2 2 9" xfId="2803"/>
    <cellStyle name="Header2 2 9 2" xfId="7172"/>
    <cellStyle name="Header2 2 9 2 2" xfId="21991"/>
    <cellStyle name="Header2 2 9 2 3" xfId="34282"/>
    <cellStyle name="Header2 3" xfId="2804"/>
    <cellStyle name="Header2 3 10" xfId="7173"/>
    <cellStyle name="Header2 3 10 2" xfId="21992"/>
    <cellStyle name="Header2 3 10 3" xfId="33310"/>
    <cellStyle name="Header2 3 2" xfId="2805"/>
    <cellStyle name="Header2 3 2 2" xfId="2806"/>
    <cellStyle name="Header2 3 2 2 2" xfId="2807"/>
    <cellStyle name="Header2 3 2 2 2 2" xfId="7176"/>
    <cellStyle name="Header2 3 2 2 2 2 2" xfId="21995"/>
    <cellStyle name="Header2 3 2 2 2 2 3" xfId="30618"/>
    <cellStyle name="Header2 3 2 2 3" xfId="2808"/>
    <cellStyle name="Header2 3 2 2 3 2" xfId="7177"/>
    <cellStyle name="Header2 3 2 2 3 2 2" xfId="21996"/>
    <cellStyle name="Header2 3 2 2 3 2 3" xfId="31319"/>
    <cellStyle name="Header2 3 2 2 4" xfId="7175"/>
    <cellStyle name="Header2 3 2 2 4 2" xfId="21994"/>
    <cellStyle name="Header2 3 2 2 4 3" xfId="20205"/>
    <cellStyle name="Header2 3 2 3" xfId="2809"/>
    <cellStyle name="Header2 3 2 3 2" xfId="2810"/>
    <cellStyle name="Header2 3 2 3 2 2" xfId="7179"/>
    <cellStyle name="Header2 3 2 3 2 2 2" xfId="21998"/>
    <cellStyle name="Header2 3 2 3 2 2 3" xfId="35451"/>
    <cellStyle name="Header2 3 2 3 3" xfId="2811"/>
    <cellStyle name="Header2 3 2 3 3 2" xfId="7180"/>
    <cellStyle name="Header2 3 2 3 3 2 2" xfId="21999"/>
    <cellStyle name="Header2 3 2 3 3 2 3" xfId="19642"/>
    <cellStyle name="Header2 3 2 3 4" xfId="7178"/>
    <cellStyle name="Header2 3 2 3 4 2" xfId="21997"/>
    <cellStyle name="Header2 3 2 3 4 3" xfId="17192"/>
    <cellStyle name="Header2 3 2 4" xfId="2812"/>
    <cellStyle name="Header2 3 2 4 2" xfId="2813"/>
    <cellStyle name="Header2 3 2 4 2 2" xfId="7182"/>
    <cellStyle name="Header2 3 2 4 2 2 2" xfId="22001"/>
    <cellStyle name="Header2 3 2 4 2 2 3" xfId="34281"/>
    <cellStyle name="Header2 3 2 4 3" xfId="2814"/>
    <cellStyle name="Header2 3 2 4 3 2" xfId="7183"/>
    <cellStyle name="Header2 3 2 4 3 2 2" xfId="22002"/>
    <cellStyle name="Header2 3 2 4 3 2 3" xfId="24142"/>
    <cellStyle name="Header2 3 2 4 4" xfId="7181"/>
    <cellStyle name="Header2 3 2 4 4 2" xfId="22000"/>
    <cellStyle name="Header2 3 2 4 4 3" xfId="31315"/>
    <cellStyle name="Header2 3 2 5" xfId="2815"/>
    <cellStyle name="Header2 3 2 5 2" xfId="2816"/>
    <cellStyle name="Header2 3 2 5 2 2" xfId="7185"/>
    <cellStyle name="Header2 3 2 5 2 2 2" xfId="22004"/>
    <cellStyle name="Header2 3 2 5 2 2 3" xfId="20452"/>
    <cellStyle name="Header2 3 2 5 3" xfId="2817"/>
    <cellStyle name="Header2 3 2 5 3 2" xfId="7186"/>
    <cellStyle name="Header2 3 2 5 3 2 2" xfId="22005"/>
    <cellStyle name="Header2 3 2 5 3 2 3" xfId="32929"/>
    <cellStyle name="Header2 3 2 5 4" xfId="7184"/>
    <cellStyle name="Header2 3 2 5 4 2" xfId="22003"/>
    <cellStyle name="Header2 3 2 5 4 3" xfId="19643"/>
    <cellStyle name="Header2 3 2 6" xfId="2818"/>
    <cellStyle name="Header2 3 2 6 2" xfId="2819"/>
    <cellStyle name="Header2 3 2 6 2 2" xfId="7188"/>
    <cellStyle name="Header2 3 2 6 2 2 2" xfId="22007"/>
    <cellStyle name="Header2 3 2 6 2 2 3" xfId="33300"/>
    <cellStyle name="Header2 3 2 6 3" xfId="2820"/>
    <cellStyle name="Header2 3 2 6 3 2" xfId="7189"/>
    <cellStyle name="Header2 3 2 6 3 2 2" xfId="22008"/>
    <cellStyle name="Header2 3 2 6 3 2 3" xfId="30794"/>
    <cellStyle name="Header2 3 2 6 4" xfId="7187"/>
    <cellStyle name="Header2 3 2 6 4 2" xfId="22006"/>
    <cellStyle name="Header2 3 2 6 4 3" xfId="31317"/>
    <cellStyle name="Header2 3 2 7" xfId="2821"/>
    <cellStyle name="Header2 3 2 7 2" xfId="7190"/>
    <cellStyle name="Header2 3 2 7 2 2" xfId="22009"/>
    <cellStyle name="Header2 3 2 7 2 3" xfId="31316"/>
    <cellStyle name="Header2 3 2 8" xfId="2822"/>
    <cellStyle name="Header2 3 2 8 2" xfId="7191"/>
    <cellStyle name="Header2 3 2 8 2 2" xfId="22010"/>
    <cellStyle name="Header2 3 2 8 2 3" xfId="19644"/>
    <cellStyle name="Header2 3 2 9" xfId="7174"/>
    <cellStyle name="Header2 3 2 9 2" xfId="21993"/>
    <cellStyle name="Header2 3 2 9 3" xfId="19641"/>
    <cellStyle name="Header2 3 3" xfId="2823"/>
    <cellStyle name="Header2 3 3 2" xfId="2824"/>
    <cellStyle name="Header2 3 3 2 2" xfId="7193"/>
    <cellStyle name="Header2 3 3 2 2 2" xfId="22012"/>
    <cellStyle name="Header2 3 3 2 2 3" xfId="31312"/>
    <cellStyle name="Header2 3 3 3" xfId="2825"/>
    <cellStyle name="Header2 3 3 3 2" xfId="7194"/>
    <cellStyle name="Header2 3 3 3 2 2" xfId="22013"/>
    <cellStyle name="Header2 3 3 3 2 3" xfId="31314"/>
    <cellStyle name="Header2 3 3 4" xfId="7192"/>
    <cellStyle name="Header2 3 3 4 2" xfId="22011"/>
    <cellStyle name="Header2 3 3 4 3" xfId="19645"/>
    <cellStyle name="Header2 3 4" xfId="2826"/>
    <cellStyle name="Header2 3 4 2" xfId="2827"/>
    <cellStyle name="Header2 3 4 2 2" xfId="7196"/>
    <cellStyle name="Header2 3 4 2 2 2" xfId="22015"/>
    <cellStyle name="Header2 3 4 2 2 3" xfId="16881"/>
    <cellStyle name="Header2 3 4 3" xfId="2828"/>
    <cellStyle name="Header2 3 4 3 2" xfId="7197"/>
    <cellStyle name="Header2 3 4 3 2 2" xfId="22016"/>
    <cellStyle name="Header2 3 4 3 2 3" xfId="30617"/>
    <cellStyle name="Header2 3 4 4" xfId="7195"/>
    <cellStyle name="Header2 3 4 4 2" xfId="22014"/>
    <cellStyle name="Header2 3 4 4 3" xfId="19646"/>
    <cellStyle name="Header2 3 5" xfId="2829"/>
    <cellStyle name="Header2 3 5 2" xfId="2830"/>
    <cellStyle name="Header2 3 5 2 2" xfId="7199"/>
    <cellStyle name="Header2 3 5 2 2 2" xfId="22018"/>
    <cellStyle name="Header2 3 5 2 2 3" xfId="16880"/>
    <cellStyle name="Header2 3 5 3" xfId="2831"/>
    <cellStyle name="Header2 3 5 3 2" xfId="7200"/>
    <cellStyle name="Header2 3 5 3 2 2" xfId="22019"/>
    <cellStyle name="Header2 3 5 3 2 3" xfId="33309"/>
    <cellStyle name="Header2 3 5 4" xfId="7198"/>
    <cellStyle name="Header2 3 5 4 2" xfId="22017"/>
    <cellStyle name="Header2 3 5 4 3" xfId="31313"/>
    <cellStyle name="Header2 3 6" xfId="2832"/>
    <cellStyle name="Header2 3 6 2" xfId="2833"/>
    <cellStyle name="Header2 3 6 2 2" xfId="7202"/>
    <cellStyle name="Header2 3 6 2 2 2" xfId="22021"/>
    <cellStyle name="Header2 3 6 2 2 3" xfId="31663"/>
    <cellStyle name="Header2 3 6 3" xfId="2834"/>
    <cellStyle name="Header2 3 6 3 2" xfId="7203"/>
    <cellStyle name="Header2 3 6 3 2 2" xfId="22022"/>
    <cellStyle name="Header2 3 6 3 2 3" xfId="32381"/>
    <cellStyle name="Header2 3 6 4" xfId="7201"/>
    <cellStyle name="Header2 3 6 4 2" xfId="22020"/>
    <cellStyle name="Header2 3 6 4 3" xfId="16882"/>
    <cellStyle name="Header2 3 7" xfId="2835"/>
    <cellStyle name="Header2 3 7 2" xfId="2836"/>
    <cellStyle name="Header2 3 7 2 2" xfId="7205"/>
    <cellStyle name="Header2 3 7 2 2 2" xfId="22024"/>
    <cellStyle name="Header2 3 7 2 2 3" xfId="33308"/>
    <cellStyle name="Header2 3 7 3" xfId="2837"/>
    <cellStyle name="Header2 3 7 3 2" xfId="7206"/>
    <cellStyle name="Header2 3 7 3 2 2" xfId="22025"/>
    <cellStyle name="Header2 3 7 3 2 3" xfId="17199"/>
    <cellStyle name="Header2 3 7 4" xfId="7204"/>
    <cellStyle name="Header2 3 7 4 2" xfId="22023"/>
    <cellStyle name="Header2 3 7 4 3" xfId="19648"/>
    <cellStyle name="Header2 3 8" xfId="2838"/>
    <cellStyle name="Header2 3 8 2" xfId="7207"/>
    <cellStyle name="Header2 3 8 2 2" xfId="22026"/>
    <cellStyle name="Header2 3 8 2 3" xfId="31664"/>
    <cellStyle name="Header2 3 9" xfId="2839"/>
    <cellStyle name="Header2 3 9 2" xfId="7208"/>
    <cellStyle name="Header2 3 9 2 2" xfId="22027"/>
    <cellStyle name="Header2 3 9 2 3" xfId="17210"/>
    <cellStyle name="Header2 4" xfId="2840"/>
    <cellStyle name="Header2 4 2" xfId="2841"/>
    <cellStyle name="Header2 4 2 2" xfId="2842"/>
    <cellStyle name="Header2 4 2 2 2" xfId="7211"/>
    <cellStyle name="Header2 4 2 2 2 2" xfId="22030"/>
    <cellStyle name="Header2 4 2 2 2 3" xfId="31310"/>
    <cellStyle name="Header2 4 2 3" xfId="2843"/>
    <cellStyle name="Header2 4 2 3 2" xfId="7212"/>
    <cellStyle name="Header2 4 2 3 2 2" xfId="22031"/>
    <cellStyle name="Header2 4 2 3 2 3" xfId="30616"/>
    <cellStyle name="Header2 4 2 4" xfId="7210"/>
    <cellStyle name="Header2 4 2 4 2" xfId="22029"/>
    <cellStyle name="Header2 4 2 4 3" xfId="31294"/>
    <cellStyle name="Header2 4 3" xfId="2844"/>
    <cellStyle name="Header2 4 3 2" xfId="2845"/>
    <cellStyle name="Header2 4 3 2 2" xfId="7214"/>
    <cellStyle name="Header2 4 3 2 2 2" xfId="22033"/>
    <cellStyle name="Header2 4 3 2 2 3" xfId="19649"/>
    <cellStyle name="Header2 4 3 3" xfId="2846"/>
    <cellStyle name="Header2 4 3 3 2" xfId="7215"/>
    <cellStyle name="Header2 4 3 3 2 2" xfId="22034"/>
    <cellStyle name="Header2 4 3 3 2 3" xfId="33321"/>
    <cellStyle name="Header2 4 3 4" xfId="7213"/>
    <cellStyle name="Header2 4 3 4 2" xfId="22032"/>
    <cellStyle name="Header2 4 3 4 3" xfId="31311"/>
    <cellStyle name="Header2 4 4" xfId="2847"/>
    <cellStyle name="Header2 4 4 2" xfId="2848"/>
    <cellStyle name="Header2 4 4 2 2" xfId="7217"/>
    <cellStyle name="Header2 4 4 2 2 2" xfId="22036"/>
    <cellStyle name="Header2 4 4 2 2 3" xfId="24678"/>
    <cellStyle name="Header2 4 4 3" xfId="2849"/>
    <cellStyle name="Header2 4 4 3 2" xfId="7218"/>
    <cellStyle name="Header2 4 4 3 2 2" xfId="22037"/>
    <cellStyle name="Header2 4 4 3 2 3" xfId="30390"/>
    <cellStyle name="Header2 4 4 4" xfId="7216"/>
    <cellStyle name="Header2 4 4 4 2" xfId="22035"/>
    <cellStyle name="Header2 4 4 4 3" xfId="33286"/>
    <cellStyle name="Header2 4 5" xfId="2850"/>
    <cellStyle name="Header2 4 5 2" xfId="2851"/>
    <cellStyle name="Header2 4 5 2 2" xfId="7220"/>
    <cellStyle name="Header2 4 5 2 2 2" xfId="22039"/>
    <cellStyle name="Header2 4 5 2 2 3" xfId="32752"/>
    <cellStyle name="Header2 4 5 3" xfId="2852"/>
    <cellStyle name="Header2 4 5 3 2" xfId="7221"/>
    <cellStyle name="Header2 4 5 3 2 2" xfId="22040"/>
    <cellStyle name="Header2 4 5 3 2 3" xfId="30389"/>
    <cellStyle name="Header2 4 5 4" xfId="7219"/>
    <cellStyle name="Header2 4 5 4 2" xfId="22038"/>
    <cellStyle name="Header2 4 5 4 3" xfId="35441"/>
    <cellStyle name="Header2 4 6" xfId="2853"/>
    <cellStyle name="Header2 4 6 2" xfId="2854"/>
    <cellStyle name="Header2 4 6 2 2" xfId="7223"/>
    <cellStyle name="Header2 4 6 2 2 2" xfId="22042"/>
    <cellStyle name="Header2 4 6 2 2 3" xfId="19650"/>
    <cellStyle name="Header2 4 6 3" xfId="2855"/>
    <cellStyle name="Header2 4 6 3 2" xfId="7224"/>
    <cellStyle name="Header2 4 6 3 2 2" xfId="22043"/>
    <cellStyle name="Header2 4 6 3 2 3" xfId="35321"/>
    <cellStyle name="Header2 4 6 4" xfId="7222"/>
    <cellStyle name="Header2 4 6 4 2" xfId="22041"/>
    <cellStyle name="Header2 4 6 4 3" xfId="19183"/>
    <cellStyle name="Header2 4 7" xfId="2856"/>
    <cellStyle name="Header2 4 7 2" xfId="7225"/>
    <cellStyle name="Header2 4 7 2 2" xfId="22044"/>
    <cellStyle name="Header2 4 7 2 3" xfId="35444"/>
    <cellStyle name="Header2 4 8" xfId="2857"/>
    <cellStyle name="Header2 4 8 2" xfId="7226"/>
    <cellStyle name="Header2 4 8 2 2" xfId="22045"/>
    <cellStyle name="Header2 4 8 2 3" xfId="31307"/>
    <cellStyle name="Header2 4 9" xfId="7209"/>
    <cellStyle name="Header2 4 9 2" xfId="22028"/>
    <cellStyle name="Header2 4 9 3" xfId="19647"/>
    <cellStyle name="Header2 5" xfId="2858"/>
    <cellStyle name="Header2 5 2" xfId="2859"/>
    <cellStyle name="Header2 5 2 2" xfId="2860"/>
    <cellStyle name="Header2 5 2 2 2" xfId="7229"/>
    <cellStyle name="Header2 5 2 2 2 2" xfId="22048"/>
    <cellStyle name="Header2 5 2 2 2 3" xfId="33285"/>
    <cellStyle name="Header2 5 2 3" xfId="2861"/>
    <cellStyle name="Header2 5 2 3 2" xfId="7230"/>
    <cellStyle name="Header2 5 2 3 2 2" xfId="22049"/>
    <cellStyle name="Header2 5 2 3 2 3" xfId="33284"/>
    <cellStyle name="Header2 5 2 4" xfId="7228"/>
    <cellStyle name="Header2 5 2 4 2" xfId="22047"/>
    <cellStyle name="Header2 5 2 4 3" xfId="31309"/>
    <cellStyle name="Header2 5 3" xfId="2862"/>
    <cellStyle name="Header2 5 3 2" xfId="2863"/>
    <cellStyle name="Header2 5 3 2 2" xfId="7232"/>
    <cellStyle name="Header2 5 3 2 2 2" xfId="22051"/>
    <cellStyle name="Header2 5 3 2 2 3" xfId="33282"/>
    <cellStyle name="Header2 5 3 3" xfId="2864"/>
    <cellStyle name="Header2 5 3 3 2" xfId="7233"/>
    <cellStyle name="Header2 5 3 3 2 2" xfId="22052"/>
    <cellStyle name="Header2 5 3 3 2 3" xfId="33281"/>
    <cellStyle name="Header2 5 3 4" xfId="7231"/>
    <cellStyle name="Header2 5 3 4 2" xfId="22050"/>
    <cellStyle name="Header2 5 3 4 3" xfId="33283"/>
    <cellStyle name="Header2 5 4" xfId="2865"/>
    <cellStyle name="Header2 5 4 2" xfId="2866"/>
    <cellStyle name="Header2 5 4 2 2" xfId="7235"/>
    <cellStyle name="Header2 5 4 2 2 2" xfId="22054"/>
    <cellStyle name="Header2 5 4 2 2 3" xfId="26611"/>
    <cellStyle name="Header2 5 4 3" xfId="2867"/>
    <cellStyle name="Header2 5 4 3 2" xfId="7236"/>
    <cellStyle name="Header2 5 4 3 2 2" xfId="22055"/>
    <cellStyle name="Header2 5 4 3 2 3" xfId="31589"/>
    <cellStyle name="Header2 5 4 4" xfId="7234"/>
    <cellStyle name="Header2 5 4 4 2" xfId="22053"/>
    <cellStyle name="Header2 5 4 4 3" xfId="30388"/>
    <cellStyle name="Header2 5 5" xfId="2868"/>
    <cellStyle name="Header2 5 5 2" xfId="2869"/>
    <cellStyle name="Header2 5 5 2 2" xfId="7238"/>
    <cellStyle name="Header2 5 5 2 2 2" xfId="22057"/>
    <cellStyle name="Header2 5 5 2 2 3" xfId="31308"/>
    <cellStyle name="Header2 5 5 3" xfId="2870"/>
    <cellStyle name="Header2 5 5 3 2" xfId="7239"/>
    <cellStyle name="Header2 5 5 3 2 2" xfId="22058"/>
    <cellStyle name="Header2 5 5 3 2 3" xfId="34356"/>
    <cellStyle name="Header2 5 5 4" xfId="7237"/>
    <cellStyle name="Header2 5 5 4 2" xfId="22056"/>
    <cellStyle name="Header2 5 5 4 3" xfId="19651"/>
    <cellStyle name="Header2 5 6" xfId="2871"/>
    <cellStyle name="Header2 5 6 2" xfId="2872"/>
    <cellStyle name="Header2 5 6 2 2" xfId="7241"/>
    <cellStyle name="Header2 5 6 2 2 2" xfId="22060"/>
    <cellStyle name="Header2 5 6 2 2 3" xfId="33098"/>
    <cellStyle name="Header2 5 6 3" xfId="2873"/>
    <cellStyle name="Header2 5 6 3 2" xfId="7242"/>
    <cellStyle name="Header2 5 6 3 2 2" xfId="22061"/>
    <cellStyle name="Header2 5 6 3 2 3" xfId="33154"/>
    <cellStyle name="Header2 5 6 4" xfId="7240"/>
    <cellStyle name="Header2 5 6 4 2" xfId="22059"/>
    <cellStyle name="Header2 5 6 4 3" xfId="19652"/>
    <cellStyle name="Header2 5 7" xfId="2874"/>
    <cellStyle name="Header2 5 7 2" xfId="7243"/>
    <cellStyle name="Header2 5 7 2 2" xfId="22062"/>
    <cellStyle name="Header2 5 7 2 3" xfId="19653"/>
    <cellStyle name="Header2 5 8" xfId="2875"/>
    <cellStyle name="Header2 5 8 2" xfId="7244"/>
    <cellStyle name="Header2 5 8 2 2" xfId="22063"/>
    <cellStyle name="Header2 5 8 2 3" xfId="34727"/>
    <cellStyle name="Header2 5 9" xfId="7227"/>
    <cellStyle name="Header2 5 9 2" xfId="22046"/>
    <cellStyle name="Header2 5 9 3" xfId="33289"/>
    <cellStyle name="Header2 6" xfId="2876"/>
    <cellStyle name="Header2 6 2" xfId="2877"/>
    <cellStyle name="Header2 6 2 2" xfId="7246"/>
    <cellStyle name="Header2 6 2 2 2" xfId="22065"/>
    <cellStyle name="Header2 6 2 2 3" xfId="31306"/>
    <cellStyle name="Header2 6 3" xfId="2878"/>
    <cellStyle name="Header2 6 3 2" xfId="7247"/>
    <cellStyle name="Header2 6 3 2 2" xfId="22066"/>
    <cellStyle name="Header2 6 3 2 3" xfId="27158"/>
    <cellStyle name="Header2 6 4" xfId="7245"/>
    <cellStyle name="Header2 6 4 2" xfId="22064"/>
    <cellStyle name="Header2 6 4 3" xfId="31304"/>
    <cellStyle name="Header2 7" xfId="2879"/>
    <cellStyle name="Header2 7 2" xfId="2880"/>
    <cellStyle name="Header2 7 2 2" xfId="7249"/>
    <cellStyle name="Header2 7 2 2 2" xfId="22068"/>
    <cellStyle name="Header2 7 2 2 3" xfId="19654"/>
    <cellStyle name="Header2 7 3" xfId="2881"/>
    <cellStyle name="Header2 7 3 2" xfId="7250"/>
    <cellStyle name="Header2 7 3 2 2" xfId="22069"/>
    <cellStyle name="Header2 7 3 2 3" xfId="33153"/>
    <cellStyle name="Header2 7 4" xfId="7248"/>
    <cellStyle name="Header2 7 4 2" xfId="22067"/>
    <cellStyle name="Header2 7 4 3" xfId="30932"/>
    <cellStyle name="Header2 8" xfId="2882"/>
    <cellStyle name="Header2 8 2" xfId="2883"/>
    <cellStyle name="Header2 8 2 2" xfId="7252"/>
    <cellStyle name="Header2 8 2 2 2" xfId="22071"/>
    <cellStyle name="Header2 8 2 2 3" xfId="19655"/>
    <cellStyle name="Header2 8 3" xfId="2884"/>
    <cellStyle name="Header2 8 3 2" xfId="7253"/>
    <cellStyle name="Header2 8 3 2 2" xfId="22072"/>
    <cellStyle name="Header2 8 3 2 3" xfId="33152"/>
    <cellStyle name="Header2 8 4" xfId="7251"/>
    <cellStyle name="Header2 8 4 2" xfId="22070"/>
    <cellStyle name="Header2 8 4 3" xfId="31305"/>
    <cellStyle name="Header2 9" xfId="2885"/>
    <cellStyle name="Header2 9 2" xfId="7254"/>
    <cellStyle name="Header2 9 2 2" xfId="22073"/>
    <cellStyle name="Header2 9 2 3" xfId="30930"/>
    <cellStyle name="Headers" xfId="2886"/>
    <cellStyle name="Heading" xfId="2887"/>
    <cellStyle name="Heading 1" xfId="45976" builtinId="16" customBuiltin="1"/>
    <cellStyle name="Heading 1 2" xfId="114"/>
    <cellStyle name="Heading 1 2 10" xfId="9723"/>
    <cellStyle name="Heading 1 2 11" xfId="9724"/>
    <cellStyle name="Heading 1 2 12" xfId="9725"/>
    <cellStyle name="Heading 1 2 13" xfId="9726"/>
    <cellStyle name="Heading 1 2 14" xfId="9727"/>
    <cellStyle name="Heading 1 2 15" xfId="9728"/>
    <cellStyle name="Heading 1 2 16" xfId="2888"/>
    <cellStyle name="Heading 1 2 17" xfId="12885"/>
    <cellStyle name="Heading 1 2 2" xfId="2889"/>
    <cellStyle name="Heading 1 2 2 2" xfId="9729"/>
    <cellStyle name="Heading 1 2 2 3" xfId="12886"/>
    <cellStyle name="Heading 1 2 2 4" xfId="46649"/>
    <cellStyle name="Heading 1 2 3" xfId="2890"/>
    <cellStyle name="Heading 1 2 3 2" xfId="11244"/>
    <cellStyle name="Heading 1 2 4" xfId="9730"/>
    <cellStyle name="Heading 1 2 5" xfId="9731"/>
    <cellStyle name="Heading 1 2 6" xfId="9732"/>
    <cellStyle name="Heading 1 2 7" xfId="9733"/>
    <cellStyle name="Heading 1 2 8" xfId="9734"/>
    <cellStyle name="Heading 1 2 9" xfId="9735"/>
    <cellStyle name="Heading 1 3" xfId="156"/>
    <cellStyle name="Heading 1 3 2" xfId="2892"/>
    <cellStyle name="Heading 1 3 3" xfId="2893"/>
    <cellStyle name="Heading 1 3 4" xfId="11245"/>
    <cellStyle name="Heading 1 3 5" xfId="2891"/>
    <cellStyle name="Heading 1 4" xfId="2894"/>
    <cellStyle name="Heading 1 5" xfId="2895"/>
    <cellStyle name="Heading 1 6" xfId="2896"/>
    <cellStyle name="Heading 1 7" xfId="2897"/>
    <cellStyle name="Heading 1 8" xfId="15"/>
    <cellStyle name="Heading 1 9" xfId="47137"/>
    <cellStyle name="Heading 2" xfId="45977" builtinId="17" customBuiltin="1"/>
    <cellStyle name="Heading 2 2" xfId="115"/>
    <cellStyle name="Heading 2 2 2" xfId="2899"/>
    <cellStyle name="Heading 2 2 2 2" xfId="11246"/>
    <cellStyle name="Heading 2 2 2 3" xfId="46650"/>
    <cellStyle name="Heading 2 2 3" xfId="2900"/>
    <cellStyle name="Heading 2 2 4" xfId="2898"/>
    <cellStyle name="Heading 2 2 5" xfId="46023"/>
    <cellStyle name="Heading 2 3" xfId="157"/>
    <cellStyle name="Heading 2 3 2" xfId="2902"/>
    <cellStyle name="Heading 2 3 3" xfId="2903"/>
    <cellStyle name="Heading 2 3 4" xfId="11247"/>
    <cellStyle name="Heading 2 3 5" xfId="2901"/>
    <cellStyle name="Heading 2 4" xfId="2904"/>
    <cellStyle name="Heading 2 4 2" xfId="2905"/>
    <cellStyle name="Heading 2 5" xfId="2906"/>
    <cellStyle name="Heading 2 5 2" xfId="2907"/>
    <cellStyle name="Heading 2 6" xfId="2908"/>
    <cellStyle name="Heading 2 7" xfId="2909"/>
    <cellStyle name="Heading 2 8" xfId="16"/>
    <cellStyle name="Heading 3" xfId="45978" builtinId="18" customBuiltin="1"/>
    <cellStyle name="Heading 3 2" xfId="116"/>
    <cellStyle name="Heading 3 2 2" xfId="2911"/>
    <cellStyle name="Heading 3 2 2 2" xfId="11248"/>
    <cellStyle name="Heading 3 2 2 3" xfId="46652"/>
    <cellStyle name="Heading 3 2 3" xfId="9736"/>
    <cellStyle name="Heading 3 2 3 2" xfId="46651"/>
    <cellStyle name="Heading 3 2 4" xfId="2910"/>
    <cellStyle name="Heading 3 2 5" xfId="46024"/>
    <cellStyle name="Heading 3 3" xfId="158"/>
    <cellStyle name="Heading 3 3 2" xfId="11249"/>
    <cellStyle name="Heading 3 3 3" xfId="2912"/>
    <cellStyle name="Heading 3 4" xfId="2913"/>
    <cellStyle name="Heading 3 5" xfId="17"/>
    <cellStyle name="Heading 4" xfId="45979" builtinId="19" customBuiltin="1"/>
    <cellStyle name="Heading 4 2" xfId="117"/>
    <cellStyle name="Heading 4 2 2" xfId="2915"/>
    <cellStyle name="Heading 4 2 2 2" xfId="11250"/>
    <cellStyle name="Heading 4 2 2 3" xfId="46654"/>
    <cellStyle name="Heading 4 2 3" xfId="9737"/>
    <cellStyle name="Heading 4 2 3 2" xfId="46653"/>
    <cellStyle name="Heading 4 2 4" xfId="2914"/>
    <cellStyle name="Heading 4 2 5" xfId="46025"/>
    <cellStyle name="Heading 4 3" xfId="159"/>
    <cellStyle name="Heading 4 3 2" xfId="11251"/>
    <cellStyle name="Heading 4 3 3" xfId="2916"/>
    <cellStyle name="Heading 4 4" xfId="2917"/>
    <cellStyle name="Heading 4 5" xfId="18"/>
    <cellStyle name="Heading 5" xfId="2918"/>
    <cellStyle name="Heading1" xfId="2919"/>
    <cellStyle name="Heading1 2" xfId="2920"/>
    <cellStyle name="Heading2" xfId="2921"/>
    <cellStyle name="HEADINGS" xfId="2922"/>
    <cellStyle name="HEADINGSTOP" xfId="2923"/>
    <cellStyle name="Headline1" xfId="2924"/>
    <cellStyle name="Headline3" xfId="2925"/>
    <cellStyle name="Helv 9 ctr wrap" xfId="2926"/>
    <cellStyle name="Helv 9 lft wrap" xfId="2927"/>
    <cellStyle name="Hidden" xfId="2928"/>
    <cellStyle name="Hyperlink" xfId="2" builtinId="8"/>
    <cellStyle name="Hyperlink 10" xfId="45804" hidden="1"/>
    <cellStyle name="Hyperlink 10" xfId="37984" hidden="1"/>
    <cellStyle name="Hyperlink 10" xfId="27490" hidden="1"/>
    <cellStyle name="Hyperlink 10" xfId="28740" hidden="1"/>
    <cellStyle name="Hyperlink 10" xfId="36348" hidden="1"/>
    <cellStyle name="Hyperlink 10" xfId="43894" hidden="1"/>
    <cellStyle name="Hyperlink 10" xfId="38448" hidden="1"/>
    <cellStyle name="Hyperlink 10" xfId="44888" hidden="1"/>
    <cellStyle name="Hyperlink 10" xfId="37781" hidden="1"/>
    <cellStyle name="Hyperlink 10" xfId="36032" hidden="1"/>
    <cellStyle name="Hyperlink 10" xfId="41567" hidden="1"/>
    <cellStyle name="Hyperlink 10" xfId="13095" hidden="1"/>
    <cellStyle name="Hyperlink 10" xfId="12958" hidden="1"/>
    <cellStyle name="Hyperlink 10" xfId="38767" hidden="1"/>
    <cellStyle name="Hyperlink 10" xfId="40385" hidden="1"/>
    <cellStyle name="Hyperlink 10" xfId="14532" hidden="1"/>
    <cellStyle name="Hyperlink 10" xfId="42986" hidden="1"/>
    <cellStyle name="Hyperlink 10" xfId="35364" hidden="1"/>
    <cellStyle name="Hyperlink 10" xfId="42285" hidden="1"/>
    <cellStyle name="Hyperlink 10" xfId="42577" hidden="1"/>
    <cellStyle name="Hyperlink 10" xfId="13598" hidden="1"/>
    <cellStyle name="Hyperlink 10" xfId="28421" hidden="1"/>
    <cellStyle name="Hyperlink 10" xfId="43491" hidden="1"/>
    <cellStyle name="Hyperlink 10" xfId="40340" hidden="1"/>
    <cellStyle name="Hyperlink 10" xfId="38677" hidden="1"/>
    <cellStyle name="Hyperlink 10" xfId="44181" hidden="1"/>
    <cellStyle name="Hyperlink 10" xfId="36757" hidden="1"/>
    <cellStyle name="Hyperlink 10" xfId="37381" hidden="1"/>
    <cellStyle name="Hyperlink 10" xfId="43870" hidden="1"/>
    <cellStyle name="Hyperlink 10" xfId="36056" hidden="1"/>
    <cellStyle name="Hyperlink 10" xfId="13502" hidden="1"/>
    <cellStyle name="Hyperlink 10" xfId="14836" hidden="1"/>
    <cellStyle name="Hyperlink 10" xfId="39675" hidden="1"/>
    <cellStyle name="Hyperlink 10" xfId="37077" hidden="1"/>
    <cellStyle name="Hyperlink 10" xfId="35653" hidden="1"/>
    <cellStyle name="Hyperlink 10" xfId="36150" hidden="1"/>
    <cellStyle name="Hyperlink 10" xfId="29405" hidden="1"/>
    <cellStyle name="Hyperlink 10" xfId="15450" hidden="1"/>
    <cellStyle name="Hyperlink 10" xfId="41250" hidden="1"/>
    <cellStyle name="Hyperlink 10" xfId="39289" hidden="1"/>
    <cellStyle name="Hyperlink 10" xfId="27813" hidden="1"/>
    <cellStyle name="Hyperlink 10" xfId="28339" hidden="1"/>
    <cellStyle name="Hyperlink 10" xfId="14126" hidden="1"/>
    <cellStyle name="Hyperlink 10" xfId="15197" hidden="1"/>
    <cellStyle name="Hyperlink 10" xfId="14208" hidden="1"/>
    <cellStyle name="Hyperlink 10" xfId="41275" hidden="1"/>
    <cellStyle name="Hyperlink 10" xfId="42589" hidden="1"/>
    <cellStyle name="Hyperlink 10" xfId="38965" hidden="1"/>
    <cellStyle name="Hyperlink 10" xfId="13271" hidden="1"/>
    <cellStyle name="Hyperlink 10" xfId="41047" hidden="1"/>
    <cellStyle name="Hyperlink 10" xfId="13477" hidden="1"/>
    <cellStyle name="Hyperlink 10" xfId="39967" hidden="1"/>
    <cellStyle name="Hyperlink 10" xfId="29032" hidden="1"/>
    <cellStyle name="Hyperlink 10" xfId="27695" hidden="1"/>
    <cellStyle name="Hyperlink 10" xfId="29658" hidden="1"/>
    <cellStyle name="Hyperlink 10" xfId="43983" hidden="1"/>
    <cellStyle name="Hyperlink 10" xfId="44502" hidden="1"/>
    <cellStyle name="Hyperlink 10" xfId="36675" hidden="1"/>
    <cellStyle name="Hyperlink 10" xfId="42950" hidden="1"/>
    <cellStyle name="Hyperlink 10" xfId="41975" hidden="1"/>
    <cellStyle name="Hyperlink 10" xfId="27720" hidden="1"/>
    <cellStyle name="Hyperlink 10" xfId="29044" hidden="1"/>
    <cellStyle name="Hyperlink 10" xfId="39371" hidden="1"/>
    <cellStyle name="Hyperlink 10" xfId="45600" hidden="1"/>
    <cellStyle name="Hyperlink 10" xfId="14824" hidden="1"/>
    <cellStyle name="Hyperlink 10" xfId="13796" hidden="1"/>
    <cellStyle name="Hyperlink 10" xfId="40871" hidden="1"/>
    <cellStyle name="Hyperlink 10" xfId="27314" hidden="1"/>
    <cellStyle name="Hyperlink 10" xfId="38653" hidden="1"/>
    <cellStyle name="Hyperlink 10" xfId="40589" hidden="1"/>
    <cellStyle name="Hyperlink 10" xfId="28011" hidden="1"/>
    <cellStyle name="Hyperlink 10" xfId="35516" hidden="1"/>
    <cellStyle name="Hyperlink 10" xfId="35829" hidden="1"/>
    <cellStyle name="Hyperlink 10" xfId="37369" hidden="1"/>
    <cellStyle name="Hyperlink 10" xfId="45180" hidden="1"/>
    <cellStyle name="Hyperlink 10" xfId="37742" hidden="1"/>
    <cellStyle name="Hyperlink 10" xfId="29452" hidden="1"/>
    <cellStyle name="Hyperlink 10" xfId="9738" hidden="1"/>
    <cellStyle name="Hyperlink 10" xfId="43667" hidden="1"/>
    <cellStyle name="Hyperlink 10" xfId="45192" hidden="1"/>
    <cellStyle name="Hyperlink 10" xfId="39979" hidden="1"/>
    <cellStyle name="Hyperlink 10" xfId="27177" hidden="1"/>
    <cellStyle name="Hyperlink 10" xfId="15244" hidden="1"/>
    <cellStyle name="Hyperlink 10" xfId="38272" hidden="1"/>
    <cellStyle name="Hyperlink 10" xfId="43189" hidden="1"/>
    <cellStyle name="Hyperlink 10" xfId="24887" hidden="1"/>
    <cellStyle name="Hyperlink 10" xfId="45553" hidden="1"/>
    <cellStyle name="Hyperlink 10" xfId="41369" hidden="1"/>
    <cellStyle name="Hyperlink 10" xfId="41893" hidden="1"/>
    <cellStyle name="Hyperlink 10" xfId="20182" hidden="1"/>
    <cellStyle name="Hyperlink 10" xfId="44584"/>
    <cellStyle name="Hyperlink 100" xfId="45894" hidden="1"/>
    <cellStyle name="Hyperlink 100" xfId="38074" hidden="1"/>
    <cellStyle name="Hyperlink 100" xfId="27580" hidden="1"/>
    <cellStyle name="Hyperlink 100" xfId="28876" hidden="1"/>
    <cellStyle name="Hyperlink 100" xfId="36438" hidden="1"/>
    <cellStyle name="Hyperlink 100" xfId="44730" hidden="1"/>
    <cellStyle name="Hyperlink 100" xfId="38538" hidden="1"/>
    <cellStyle name="Hyperlink 100" xfId="45024" hidden="1"/>
    <cellStyle name="Hyperlink 100" xfId="37880" hidden="1"/>
    <cellStyle name="Hyperlink 100" xfId="36049" hidden="1"/>
    <cellStyle name="Hyperlink 100" xfId="41657" hidden="1"/>
    <cellStyle name="Hyperlink 100" xfId="13185" hidden="1"/>
    <cellStyle name="Hyperlink 100" xfId="12998" hidden="1"/>
    <cellStyle name="Hyperlink 100" xfId="38818" hidden="1"/>
    <cellStyle name="Hyperlink 100" xfId="40485" hidden="1"/>
    <cellStyle name="Hyperlink 100" xfId="14668" hidden="1"/>
    <cellStyle name="Hyperlink 100" xfId="43085" hidden="1"/>
    <cellStyle name="Hyperlink 100" xfId="40774" hidden="1"/>
    <cellStyle name="Hyperlink 100" xfId="42421" hidden="1"/>
    <cellStyle name="Hyperlink 100" xfId="42373" hidden="1"/>
    <cellStyle name="Hyperlink 100" xfId="13649" hidden="1"/>
    <cellStyle name="Hyperlink 100" xfId="28269" hidden="1"/>
    <cellStyle name="Hyperlink 100" xfId="43581" hidden="1"/>
    <cellStyle name="Hyperlink 100" xfId="40300" hidden="1"/>
    <cellStyle name="Hyperlink 100" xfId="39517" hidden="1"/>
    <cellStyle name="Hyperlink 100" xfId="44271" hidden="1"/>
    <cellStyle name="Hyperlink 100" xfId="36605" hidden="1"/>
    <cellStyle name="Hyperlink 100" xfId="37485" hidden="1"/>
    <cellStyle name="Hyperlink 100" xfId="43887" hidden="1"/>
    <cellStyle name="Hyperlink 100" xfId="36919" hidden="1"/>
    <cellStyle name="Hyperlink 100" xfId="14374" hidden="1"/>
    <cellStyle name="Hyperlink 100" xfId="14940" hidden="1"/>
    <cellStyle name="Hyperlink 100" xfId="39811" hidden="1"/>
    <cellStyle name="Hyperlink 100" xfId="37213" hidden="1"/>
    <cellStyle name="Hyperlink 100" xfId="35743" hidden="1"/>
    <cellStyle name="Hyperlink 100" xfId="36201" hidden="1"/>
    <cellStyle name="Hyperlink 100" xfId="29365" hidden="1"/>
    <cellStyle name="Hyperlink 100" xfId="15541" hidden="1"/>
    <cellStyle name="Hyperlink 100" xfId="41267" hidden="1"/>
    <cellStyle name="Hyperlink 100" xfId="39410" hidden="1"/>
    <cellStyle name="Hyperlink 100" xfId="27864" hidden="1"/>
    <cellStyle name="Hyperlink 100" xfId="28460" hidden="1"/>
    <cellStyle name="Hyperlink 100" xfId="14247" hidden="1"/>
    <cellStyle name="Hyperlink 100" xfId="15157" hidden="1"/>
    <cellStyle name="Hyperlink 100" xfId="14056" hidden="1"/>
    <cellStyle name="Hyperlink 100" xfId="42127" hidden="1"/>
    <cellStyle name="Hyperlink 100" xfId="42693" hidden="1"/>
    <cellStyle name="Hyperlink 100" xfId="39055" hidden="1"/>
    <cellStyle name="Hyperlink 100" xfId="13361" hidden="1"/>
    <cellStyle name="Hyperlink 100" xfId="41137" hidden="1"/>
    <cellStyle name="Hyperlink 100" xfId="13494" hidden="1"/>
    <cellStyle name="Hyperlink 100" xfId="39763" hidden="1"/>
    <cellStyle name="Hyperlink 100" xfId="28828" hidden="1"/>
    <cellStyle name="Hyperlink 100" xfId="27712" hidden="1"/>
    <cellStyle name="Hyperlink 100" xfId="29749" hidden="1"/>
    <cellStyle name="Hyperlink 100" xfId="44034" hidden="1"/>
    <cellStyle name="Hyperlink 100" xfId="44623" hidden="1"/>
    <cellStyle name="Hyperlink 100" xfId="36796" hidden="1"/>
    <cellStyle name="Hyperlink 100" xfId="42910" hidden="1"/>
    <cellStyle name="Hyperlink 100" xfId="41823" hidden="1"/>
    <cellStyle name="Hyperlink 100" xfId="28582" hidden="1"/>
    <cellStyle name="Hyperlink 100" xfId="29148" hidden="1"/>
    <cellStyle name="Hyperlink 100" xfId="39219" hidden="1"/>
    <cellStyle name="Hyperlink 100" xfId="45701" hidden="1"/>
    <cellStyle name="Hyperlink 100" xfId="14620" hidden="1"/>
    <cellStyle name="Hyperlink 100" xfId="13886" hidden="1"/>
    <cellStyle name="Hyperlink 100" xfId="40961" hidden="1"/>
    <cellStyle name="Hyperlink 100" xfId="27404" hidden="1"/>
    <cellStyle name="Hyperlink 100" xfId="38670" hidden="1"/>
    <cellStyle name="Hyperlink 100" xfId="40679" hidden="1"/>
    <cellStyle name="Hyperlink 100" xfId="28101" hidden="1"/>
    <cellStyle name="Hyperlink 100" xfId="35556" hidden="1"/>
    <cellStyle name="Hyperlink 100" xfId="35919" hidden="1"/>
    <cellStyle name="Hyperlink 100" xfId="37165" hidden="1"/>
    <cellStyle name="Hyperlink 100" xfId="44976" hidden="1"/>
    <cellStyle name="Hyperlink 100" xfId="37702" hidden="1"/>
    <cellStyle name="Hyperlink 100" xfId="29554" hidden="1"/>
    <cellStyle name="Hyperlink 100" xfId="9739" hidden="1"/>
    <cellStyle name="Hyperlink 100" xfId="43757" hidden="1"/>
    <cellStyle name="Hyperlink 100" xfId="45296" hidden="1"/>
    <cellStyle name="Hyperlink 100" xfId="40083" hidden="1"/>
    <cellStyle name="Hyperlink 100" xfId="27217" hidden="1"/>
    <cellStyle name="Hyperlink 100" xfId="15346" hidden="1"/>
    <cellStyle name="Hyperlink 100" xfId="38362" hidden="1"/>
    <cellStyle name="Hyperlink 100" xfId="43279" hidden="1"/>
    <cellStyle name="Hyperlink 100" xfId="43394" hidden="1"/>
    <cellStyle name="Hyperlink 100" xfId="45513" hidden="1"/>
    <cellStyle name="Hyperlink 100" xfId="41420" hidden="1"/>
    <cellStyle name="Hyperlink 100" xfId="42014" hidden="1"/>
    <cellStyle name="Hyperlink 100" xfId="38175" hidden="1"/>
    <cellStyle name="Hyperlink 100" xfId="44432"/>
    <cellStyle name="Hyperlink 101" xfId="44728" hidden="1"/>
    <cellStyle name="Hyperlink 101" xfId="40772" hidden="1"/>
    <cellStyle name="Hyperlink 101" xfId="42422" hidden="1"/>
    <cellStyle name="Hyperlink 101" xfId="44032" hidden="1"/>
    <cellStyle name="Hyperlink 101" xfId="44624" hidden="1"/>
    <cellStyle name="Hyperlink 101" xfId="45025" hidden="1"/>
    <cellStyle name="Hyperlink 101" xfId="13362" hidden="1"/>
    <cellStyle name="Hyperlink 101" xfId="41138" hidden="1"/>
    <cellStyle name="Hyperlink 101" xfId="41658" hidden="1"/>
    <cellStyle name="Hyperlink 101" xfId="41418" hidden="1"/>
    <cellStyle name="Hyperlink 101" xfId="42015" hidden="1"/>
    <cellStyle name="Hyperlink 101" xfId="38816" hidden="1"/>
    <cellStyle name="Hyperlink 101" xfId="42125" hidden="1"/>
    <cellStyle name="Hyperlink 101" xfId="42694" hidden="1"/>
    <cellStyle name="Hyperlink 101" xfId="43086" hidden="1"/>
    <cellStyle name="Hyperlink 101" xfId="41265" hidden="1"/>
    <cellStyle name="Hyperlink 101" xfId="39411" hidden="1"/>
    <cellStyle name="Hyperlink 101" xfId="36604" hidden="1"/>
    <cellStyle name="Hyperlink 101" xfId="42370" hidden="1"/>
    <cellStyle name="Hyperlink 101" xfId="42912" hidden="1"/>
    <cellStyle name="Hyperlink 101" xfId="41822" hidden="1"/>
    <cellStyle name="Hyperlink 101" xfId="43582" hidden="1"/>
    <cellStyle name="Hyperlink 101" xfId="36199" hidden="1"/>
    <cellStyle name="Hyperlink 101" xfId="29367" hidden="1"/>
    <cellStyle name="Hyperlink 101" xfId="44272" hidden="1"/>
    <cellStyle name="Hyperlink 101" xfId="43885" hidden="1"/>
    <cellStyle name="Hyperlink 101" xfId="36917" hidden="1"/>
    <cellStyle name="Hyperlink 101" xfId="28877" hidden="1"/>
    <cellStyle name="Hyperlink 101" xfId="36439" hidden="1"/>
    <cellStyle name="Hyperlink 101" xfId="40962" hidden="1"/>
    <cellStyle name="Hyperlink 101" xfId="40486" hidden="1"/>
    <cellStyle name="Hyperlink 101" xfId="28825" hidden="1"/>
    <cellStyle name="Hyperlink 101" xfId="15542" hidden="1"/>
    <cellStyle name="Hyperlink 101" xfId="37881" hidden="1"/>
    <cellStyle name="Hyperlink 101" xfId="36797" hidden="1"/>
    <cellStyle name="Hyperlink 101" xfId="39218" hidden="1"/>
    <cellStyle name="Hyperlink 101" xfId="45702" hidden="1"/>
    <cellStyle name="Hyperlink 101" xfId="27215" hidden="1"/>
    <cellStyle name="Hyperlink 101" xfId="9740" hidden="1"/>
    <cellStyle name="Hyperlink 101" xfId="43758" hidden="1"/>
    <cellStyle name="Hyperlink 101" xfId="37704" hidden="1"/>
    <cellStyle name="Hyperlink 101" xfId="38539" hidden="1"/>
    <cellStyle name="Hyperlink 101" xfId="39056" hidden="1"/>
    <cellStyle name="Hyperlink 101" xfId="38173" hidden="1"/>
    <cellStyle name="Hyperlink 101" xfId="28268" hidden="1"/>
    <cellStyle name="Hyperlink 101" xfId="43392" hidden="1"/>
    <cellStyle name="Hyperlink 101" xfId="35554" hidden="1"/>
    <cellStyle name="Hyperlink 101" xfId="38668" hidden="1"/>
    <cellStyle name="Hyperlink 101" xfId="40680" hidden="1"/>
    <cellStyle name="Hyperlink 101" xfId="13887" hidden="1"/>
    <cellStyle name="Hyperlink 101" xfId="13186" hidden="1"/>
    <cellStyle name="Hyperlink 101" xfId="12996" hidden="1"/>
    <cellStyle name="Hyperlink 101" xfId="14669" hidden="1"/>
    <cellStyle name="Hyperlink 101" xfId="37486" hidden="1"/>
    <cellStyle name="Hyperlink 101" xfId="40084" hidden="1"/>
    <cellStyle name="Hyperlink 101" xfId="36047" hidden="1"/>
    <cellStyle name="Hyperlink 101" xfId="45895" hidden="1"/>
    <cellStyle name="Hyperlink 101" xfId="44973" hidden="1"/>
    <cellStyle name="Hyperlink 101" xfId="14248" hidden="1"/>
    <cellStyle name="Hyperlink 101" xfId="40302" hidden="1"/>
    <cellStyle name="Hyperlink 101" xfId="39515" hidden="1"/>
    <cellStyle name="Hyperlink 101" xfId="39760" hidden="1"/>
    <cellStyle name="Hyperlink 101" xfId="14617" hidden="1"/>
    <cellStyle name="Hyperlink 101" xfId="15159" hidden="1"/>
    <cellStyle name="Hyperlink 101" xfId="14055" hidden="1"/>
    <cellStyle name="Hyperlink 101" xfId="27405" hidden="1"/>
    <cellStyle name="Hyperlink 101" xfId="38075" hidden="1"/>
    <cellStyle name="Hyperlink 101" xfId="27581" hidden="1"/>
    <cellStyle name="Hyperlink 101" xfId="28102" hidden="1"/>
    <cellStyle name="Hyperlink 101" xfId="27862" hidden="1"/>
    <cellStyle name="Hyperlink 101" xfId="28461" hidden="1"/>
    <cellStyle name="Hyperlink 101" xfId="37162" hidden="1"/>
    <cellStyle name="Hyperlink 101" xfId="37214" hidden="1"/>
    <cellStyle name="Hyperlink 101" xfId="35744" hidden="1"/>
    <cellStyle name="Hyperlink 101" xfId="38363" hidden="1"/>
    <cellStyle name="Hyperlink 101" xfId="43280" hidden="1"/>
    <cellStyle name="Hyperlink 101" xfId="27710" hidden="1"/>
    <cellStyle name="Hyperlink 101" xfId="29750" hidden="1"/>
    <cellStyle name="Hyperlink 101" xfId="45297" hidden="1"/>
    <cellStyle name="Hyperlink 101" xfId="14372" hidden="1"/>
    <cellStyle name="Hyperlink 101" xfId="14941" hidden="1"/>
    <cellStyle name="Hyperlink 101" xfId="15347" hidden="1"/>
    <cellStyle name="Hyperlink 101" xfId="13492" hidden="1"/>
    <cellStyle name="Hyperlink 101" xfId="45515" hidden="1"/>
    <cellStyle name="Hyperlink 101" xfId="28580" hidden="1"/>
    <cellStyle name="Hyperlink 101" xfId="29149" hidden="1"/>
    <cellStyle name="Hyperlink 101" xfId="29555" hidden="1"/>
    <cellStyle name="Hyperlink 101" xfId="35920" hidden="1"/>
    <cellStyle name="Hyperlink 101" xfId="39812" hidden="1"/>
    <cellStyle name="Hyperlink 101" xfId="13647" hidden="1"/>
    <cellStyle name="Hyperlink 101" xfId="44431"/>
    <cellStyle name="Hyperlink 102" xfId="45419" hidden="1"/>
    <cellStyle name="Hyperlink 102" xfId="40206" hidden="1"/>
    <cellStyle name="Hyperlink 102" xfId="40681" hidden="1"/>
    <cellStyle name="Hyperlink 102" xfId="43087" hidden="1"/>
    <cellStyle name="Hyperlink 102" xfId="42816" hidden="1"/>
    <cellStyle name="Hyperlink 102" xfId="43281" hidden="1"/>
    <cellStyle name="Hyperlink 102" xfId="42368" hidden="1"/>
    <cellStyle name="Hyperlink 102" xfId="42949" hidden="1"/>
    <cellStyle name="Hyperlink 102" xfId="41821" hidden="1"/>
    <cellStyle name="Hyperlink 102" xfId="43583" hidden="1"/>
    <cellStyle name="Hyperlink 102" xfId="20261" hidden="1"/>
    <cellStyle name="Hyperlink 102" xfId="43759" hidden="1"/>
    <cellStyle name="Hyperlink 102" xfId="44273" hidden="1"/>
    <cellStyle name="Hyperlink 102" xfId="43990" hidden="1"/>
    <cellStyle name="Hyperlink 102" xfId="44625" hidden="1"/>
    <cellStyle name="Hyperlink 102" xfId="45027" hidden="1"/>
    <cellStyle name="Hyperlink 102" xfId="43932" hidden="1"/>
    <cellStyle name="Hyperlink 102" xfId="38364" hidden="1"/>
    <cellStyle name="Hyperlink 102" xfId="41139" hidden="1"/>
    <cellStyle name="Hyperlink 102" xfId="41659" hidden="1"/>
    <cellStyle name="Hyperlink 102" xfId="41376" hidden="1"/>
    <cellStyle name="Hyperlink 102" xfId="42016" hidden="1"/>
    <cellStyle name="Hyperlink 102" xfId="42424" hidden="1"/>
    <cellStyle name="Hyperlink 102" xfId="41318" hidden="1"/>
    <cellStyle name="Hyperlink 102" xfId="42695" hidden="1"/>
    <cellStyle name="Hyperlink 102" xfId="36440" hidden="1"/>
    <cellStyle name="Hyperlink 102" xfId="36157" hidden="1"/>
    <cellStyle name="Hyperlink 102" xfId="36798" hidden="1"/>
    <cellStyle name="Hyperlink 102" xfId="35365" hidden="1"/>
    <cellStyle name="Hyperlink 102" xfId="9741" hidden="1"/>
    <cellStyle name="Hyperlink 102" xfId="13187" hidden="1"/>
    <cellStyle name="Hyperlink 102" xfId="37487" hidden="1"/>
    <cellStyle name="Hyperlink 102" xfId="13363" hidden="1"/>
    <cellStyle name="Hyperlink 102" xfId="13888" hidden="1"/>
    <cellStyle name="Hyperlink 102" xfId="36603" hidden="1"/>
    <cellStyle name="Hyperlink 102" xfId="45552" hidden="1"/>
    <cellStyle name="Hyperlink 102" xfId="45896" hidden="1"/>
    <cellStyle name="Hyperlink 102" xfId="39057" hidden="1"/>
    <cellStyle name="Hyperlink 102" xfId="45298" hidden="1"/>
    <cellStyle name="Hyperlink 102" xfId="45703" hidden="1"/>
    <cellStyle name="Hyperlink 102" xfId="39814" hidden="1"/>
    <cellStyle name="Hyperlink 102" xfId="35921" hidden="1"/>
    <cellStyle name="Hyperlink 102" xfId="35745" hidden="1"/>
    <cellStyle name="Hyperlink 102" xfId="40487" hidden="1"/>
    <cellStyle name="Hyperlink 102" xfId="28823" hidden="1"/>
    <cellStyle name="Hyperlink 102" xfId="29404" hidden="1"/>
    <cellStyle name="Hyperlink 102" xfId="39758" hidden="1"/>
    <cellStyle name="Hyperlink 102" xfId="37216" hidden="1"/>
    <cellStyle name="Hyperlink 102" xfId="36099" hidden="1"/>
    <cellStyle name="Hyperlink 102" xfId="40963" hidden="1"/>
    <cellStyle name="Hyperlink 102" xfId="37160" hidden="1"/>
    <cellStyle name="Hyperlink 102" xfId="37741" hidden="1"/>
    <cellStyle name="Hyperlink 102" xfId="12959" hidden="1"/>
    <cellStyle name="Hyperlink 102" xfId="24950" hidden="1"/>
    <cellStyle name="Hyperlink 102" xfId="38540" hidden="1"/>
    <cellStyle name="Hyperlink 102" xfId="13605" hidden="1"/>
    <cellStyle name="Hyperlink 102" xfId="38774" hidden="1"/>
    <cellStyle name="Hyperlink 102" xfId="39412" hidden="1"/>
    <cellStyle name="Hyperlink 102" xfId="44971" hidden="1"/>
    <cellStyle name="Hyperlink 102" xfId="38716" hidden="1"/>
    <cellStyle name="Hyperlink 102" xfId="40085" hidden="1"/>
    <cellStyle name="Hyperlink 102" xfId="29150" hidden="1"/>
    <cellStyle name="Hyperlink 102" xfId="29556" hidden="1"/>
    <cellStyle name="Hyperlink 102" xfId="29271" hidden="1"/>
    <cellStyle name="Hyperlink 102" xfId="29751" hidden="1"/>
    <cellStyle name="Hyperlink 102" xfId="27820" hidden="1"/>
    <cellStyle name="Hyperlink 102" xfId="14249" hidden="1"/>
    <cellStyle name="Hyperlink 102" xfId="14671" hidden="1"/>
    <cellStyle name="Hyperlink 102" xfId="13546" hidden="1"/>
    <cellStyle name="Hyperlink 102" xfId="14942" hidden="1"/>
    <cellStyle name="Hyperlink 102" xfId="15348" hidden="1"/>
    <cellStyle name="Hyperlink 102" xfId="15063" hidden="1"/>
    <cellStyle name="Hyperlink 102" xfId="15543" hidden="1"/>
    <cellStyle name="Hyperlink 102" xfId="37882" hidden="1"/>
    <cellStyle name="Hyperlink 102" xfId="37608" hidden="1"/>
    <cellStyle name="Hyperlink 102" xfId="38076" hidden="1"/>
    <cellStyle name="Hyperlink 102" xfId="27406" hidden="1"/>
    <cellStyle name="Hyperlink 102" xfId="27178" hidden="1"/>
    <cellStyle name="Hyperlink 102" xfId="27582" hidden="1"/>
    <cellStyle name="Hyperlink 102" xfId="28103" hidden="1"/>
    <cellStyle name="Hyperlink 102" xfId="28462" hidden="1"/>
    <cellStyle name="Hyperlink 102" xfId="28879" hidden="1"/>
    <cellStyle name="Hyperlink 102" xfId="27762" hidden="1"/>
    <cellStyle name="Hyperlink 102" xfId="28267" hidden="1"/>
    <cellStyle name="Hyperlink 102" xfId="14615" hidden="1"/>
    <cellStyle name="Hyperlink 102" xfId="15196" hidden="1"/>
    <cellStyle name="Hyperlink 102" xfId="14054" hidden="1"/>
    <cellStyle name="Hyperlink 102" xfId="40339" hidden="1"/>
    <cellStyle name="Hyperlink 102" xfId="39217" hidden="1"/>
    <cellStyle name="Hyperlink 102" xfId="35517" hidden="1"/>
    <cellStyle name="Hyperlink 102" xfId="44430"/>
    <cellStyle name="Hyperlink 103" xfId="41287" hidden="1"/>
    <cellStyle name="Hyperlink 103" xfId="27583" hidden="1"/>
    <cellStyle name="Hyperlink 103" xfId="41140" hidden="1"/>
    <cellStyle name="Hyperlink 103" xfId="40579" hidden="1"/>
    <cellStyle name="Hyperlink 103" xfId="40682" hidden="1"/>
    <cellStyle name="Hyperlink 103" xfId="38365" hidden="1"/>
    <cellStyle name="Hyperlink 103" xfId="45704" hidden="1"/>
    <cellStyle name="Hyperlink 103" xfId="9742" hidden="1"/>
    <cellStyle name="Hyperlink 103" xfId="39216" hidden="1"/>
    <cellStyle name="Hyperlink 103" xfId="37217" hidden="1"/>
    <cellStyle name="Hyperlink 103" xfId="44967" hidden="1"/>
    <cellStyle name="Hyperlink 103" xfId="20173" hidden="1"/>
    <cellStyle name="Hyperlink 103" xfId="36602" hidden="1"/>
    <cellStyle name="Hyperlink 103" xfId="36441" hidden="1"/>
    <cellStyle name="Hyperlink 103" xfId="40964" hidden="1"/>
    <cellStyle name="Hyperlink 103" xfId="38685" hidden="1"/>
    <cellStyle name="Hyperlink 103" xfId="38541" hidden="1"/>
    <cellStyle name="Hyperlink 103" xfId="41660" hidden="1"/>
    <cellStyle name="Hyperlink 103" xfId="45897" hidden="1"/>
    <cellStyle name="Hyperlink 103" xfId="39754" hidden="1"/>
    <cellStyle name="Hyperlink 103" xfId="36068" hidden="1"/>
    <cellStyle name="Hyperlink 103" xfId="35922" hidden="1"/>
    <cellStyle name="Hyperlink 103" xfId="45300" hidden="1"/>
    <cellStyle name="Hyperlink 103" xfId="39058" hidden="1"/>
    <cellStyle name="Hyperlink 103" xfId="36328" hidden="1"/>
    <cellStyle name="Hyperlink 103" xfId="36799" hidden="1"/>
    <cellStyle name="Hyperlink 103" xfId="43282" hidden="1"/>
    <cellStyle name="Hyperlink 103" xfId="43760" hidden="1"/>
    <cellStyle name="Hyperlink 103" xfId="44161" hidden="1"/>
    <cellStyle name="Hyperlink 103" xfId="42017" hidden="1"/>
    <cellStyle name="Hyperlink 103" xfId="14672" hidden="1"/>
    <cellStyle name="Hyperlink 103" xfId="27991" hidden="1"/>
    <cellStyle name="Hyperlink 103" xfId="14250" hidden="1"/>
    <cellStyle name="Hyperlink 103" xfId="13471" hidden="1"/>
    <cellStyle name="Hyperlink 103" xfId="41244" hidden="1"/>
    <cellStyle name="Hyperlink 103" xfId="15349" hidden="1"/>
    <cellStyle name="Hyperlink 103" xfId="43584" hidden="1"/>
    <cellStyle name="Hyperlink 103" xfId="44626" hidden="1"/>
    <cellStyle name="Hyperlink 103" xfId="43864" hidden="1"/>
    <cellStyle name="Hyperlink 103" xfId="43902" hidden="1"/>
    <cellStyle name="Hyperlink 103" xfId="13776" hidden="1"/>
    <cellStyle name="Hyperlink 103" xfId="44274" hidden="1"/>
    <cellStyle name="Hyperlink 103" xfId="27732" hidden="1"/>
    <cellStyle name="Hyperlink 103" xfId="29557" hidden="1"/>
    <cellStyle name="Hyperlink 103" xfId="28266" hidden="1"/>
    <cellStyle name="Hyperlink 103" xfId="29152" hidden="1"/>
    <cellStyle name="Hyperlink 103" xfId="33111" hidden="1"/>
    <cellStyle name="Hyperlink 103" xfId="41547" hidden="1"/>
    <cellStyle name="Hyperlink 103" xfId="45028" hidden="1"/>
    <cellStyle name="Hyperlink 103" xfId="42364" hidden="1"/>
    <cellStyle name="Hyperlink 103" xfId="15544" hidden="1"/>
    <cellStyle name="Hyperlink 103" xfId="27689" hidden="1"/>
    <cellStyle name="Hyperlink 103" xfId="28463" hidden="1"/>
    <cellStyle name="Hyperlink 103" xfId="43088" hidden="1"/>
    <cellStyle name="Hyperlink 103" xfId="41820" hidden="1"/>
    <cellStyle name="Hyperlink 103" xfId="27125" hidden="1"/>
    <cellStyle name="Hyperlink 103" xfId="43179" hidden="1"/>
    <cellStyle name="Hyperlink 103" xfId="14053" hidden="1"/>
    <cellStyle name="Hyperlink 103" xfId="42697" hidden="1"/>
    <cellStyle name="Hyperlink 103" xfId="15440" hidden="1"/>
    <cellStyle name="Hyperlink 103" xfId="28104" hidden="1"/>
    <cellStyle name="Hyperlink 103" xfId="37883" hidden="1"/>
    <cellStyle name="Hyperlink 103" xfId="13515" hidden="1"/>
    <cellStyle name="Hyperlink 103" xfId="38647" hidden="1"/>
    <cellStyle name="Hyperlink 103" xfId="40087" hidden="1"/>
    <cellStyle name="Hyperlink 103" xfId="35746" hidden="1"/>
    <cellStyle name="Hyperlink 103" xfId="12904" hidden="1"/>
    <cellStyle name="Hyperlink 103" xfId="36026" hidden="1"/>
    <cellStyle name="Hyperlink 103" xfId="37489" hidden="1"/>
    <cellStyle name="Hyperlink 103" xfId="28819" hidden="1"/>
    <cellStyle name="Hyperlink 103" xfId="40488" hidden="1"/>
    <cellStyle name="Hyperlink 103" xfId="37974" hidden="1"/>
    <cellStyle name="Hyperlink 103" xfId="38077" hidden="1"/>
    <cellStyle name="Hyperlink 103" xfId="27407" hidden="1"/>
    <cellStyle name="Hyperlink 103" xfId="28880" hidden="1"/>
    <cellStyle name="Hyperlink 103" xfId="29752" hidden="1"/>
    <cellStyle name="Hyperlink 103" xfId="29648" hidden="1"/>
    <cellStyle name="Hyperlink 103" xfId="45795" hidden="1"/>
    <cellStyle name="Hyperlink 103" xfId="13889" hidden="1"/>
    <cellStyle name="Hyperlink 103" xfId="37156" hidden="1"/>
    <cellStyle name="Hyperlink 103" xfId="35468" hidden="1"/>
    <cellStyle name="Hyperlink 103" xfId="38945" hidden="1"/>
    <cellStyle name="Hyperlink 103" xfId="39413" hidden="1"/>
    <cellStyle name="Hyperlink 103" xfId="14944" hidden="1"/>
    <cellStyle name="Hyperlink 103" xfId="13364" hidden="1"/>
    <cellStyle name="Hyperlink 103" xfId="13188" hidden="1"/>
    <cellStyle name="Hyperlink 103" xfId="39815" hidden="1"/>
    <cellStyle name="Hyperlink 103" xfId="35329" hidden="1"/>
    <cellStyle name="Hyperlink 103" xfId="42425" hidden="1"/>
    <cellStyle name="Hyperlink 103" xfId="14611" hidden="1"/>
    <cellStyle name="Hyperlink 103" xfId="44429"/>
    <cellStyle name="Hyperlink 104" xfId="45043" hidden="1"/>
    <cellStyle name="Hyperlink 104" xfId="28584" hidden="1"/>
    <cellStyle name="Hyperlink 104" xfId="45315" hidden="1"/>
    <cellStyle name="Hyperlink 104" xfId="36451" hidden="1"/>
    <cellStyle name="Hyperlink 104" xfId="27593" hidden="1"/>
    <cellStyle name="Hyperlink 104" xfId="40974" hidden="1"/>
    <cellStyle name="Hyperlink 104" xfId="38551" hidden="1"/>
    <cellStyle name="Hyperlink 104" xfId="38375" hidden="1"/>
    <cellStyle name="Hyperlink 104" xfId="9743" hidden="1"/>
    <cellStyle name="Hyperlink 104" xfId="42129" hidden="1"/>
    <cellStyle name="Hyperlink 104" xfId="37232" hidden="1"/>
    <cellStyle name="Hyperlink 104" xfId="44036" hidden="1"/>
    <cellStyle name="Hyperlink 104" xfId="38177" hidden="1"/>
    <cellStyle name="Hyperlink 104" xfId="28473" hidden="1"/>
    <cellStyle name="Hyperlink 104" xfId="36592" hidden="1"/>
    <cellStyle name="Hyperlink 104" xfId="36809" hidden="1"/>
    <cellStyle name="Hyperlink 104" xfId="14376" hidden="1"/>
    <cellStyle name="Hyperlink 104" xfId="43292" hidden="1"/>
    <cellStyle name="Hyperlink 104" xfId="44732" hidden="1"/>
    <cellStyle name="Hyperlink 104" xfId="41670" hidden="1"/>
    <cellStyle name="Hyperlink 104" xfId="39721" hidden="1"/>
    <cellStyle name="Hyperlink 104" xfId="14578" hidden="1"/>
    <cellStyle name="Hyperlink 104" xfId="35932" hidden="1"/>
    <cellStyle name="Hyperlink 104" xfId="15359" hidden="1"/>
    <cellStyle name="Hyperlink 104" xfId="39068" hidden="1"/>
    <cellStyle name="Hyperlink 104" xfId="42440" hidden="1"/>
    <cellStyle name="Hyperlink 104" xfId="36921" hidden="1"/>
    <cellStyle name="Hyperlink 104" xfId="40692" hidden="1"/>
    <cellStyle name="Hyperlink 104" xfId="41810" hidden="1"/>
    <cellStyle name="Hyperlink 104" xfId="44934" hidden="1"/>
    <cellStyle name="Hyperlink 104" xfId="43098" hidden="1"/>
    <cellStyle name="Hyperlink 104" xfId="37123" hidden="1"/>
    <cellStyle name="Hyperlink 104" xfId="44636" hidden="1"/>
    <cellStyle name="Hyperlink 104" xfId="36203" hidden="1"/>
    <cellStyle name="Hyperlink 104" xfId="14043" hidden="1"/>
    <cellStyle name="Hyperlink 104" xfId="36051" hidden="1"/>
    <cellStyle name="Hyperlink 104" xfId="15155" hidden="1"/>
    <cellStyle name="Hyperlink 104" xfId="39206" hidden="1"/>
    <cellStyle name="Hyperlink 104" xfId="29567" hidden="1"/>
    <cellStyle name="Hyperlink 104" xfId="45511" hidden="1"/>
    <cellStyle name="Hyperlink 104" xfId="41150" hidden="1"/>
    <cellStyle name="Hyperlink 104" xfId="45907" hidden="1"/>
    <cellStyle name="Hyperlink 104" xfId="40776" hidden="1"/>
    <cellStyle name="Hyperlink 104" xfId="35756" hidden="1"/>
    <cellStyle name="Hyperlink 104" xfId="42331" hidden="1"/>
    <cellStyle name="Hyperlink 104" xfId="45714" hidden="1"/>
    <cellStyle name="Hyperlink 104" xfId="14687" hidden="1"/>
    <cellStyle name="Hyperlink 104" xfId="39830" hidden="1"/>
    <cellStyle name="Hyperlink 104" xfId="14260" hidden="1"/>
    <cellStyle name="Hyperlink 104" xfId="43770" hidden="1"/>
    <cellStyle name="Hyperlink 104" xfId="27219" hidden="1"/>
    <cellStyle name="Hyperlink 104" xfId="28895" hidden="1"/>
    <cellStyle name="Hyperlink 104" xfId="43594" hidden="1"/>
    <cellStyle name="Hyperlink 104" xfId="38820" hidden="1"/>
    <cellStyle name="Hyperlink 104" xfId="43889" hidden="1"/>
    <cellStyle name="Hyperlink 104" xfId="13651" hidden="1"/>
    <cellStyle name="Hyperlink 104" xfId="41422" hidden="1"/>
    <cellStyle name="Hyperlink 104" xfId="40298" hidden="1"/>
    <cellStyle name="Hyperlink 104" xfId="27866" hidden="1"/>
    <cellStyle name="Hyperlink 104" xfId="14959" hidden="1"/>
    <cellStyle name="Hyperlink 104" xfId="28256" hidden="1"/>
    <cellStyle name="Hyperlink 104" xfId="39519" hidden="1"/>
    <cellStyle name="Hyperlink 104" xfId="38087" hidden="1"/>
    <cellStyle name="Hyperlink 104" xfId="28114" hidden="1"/>
    <cellStyle name="Hyperlink 104" xfId="27417" hidden="1"/>
    <cellStyle name="Hyperlink 104" xfId="29762" hidden="1"/>
    <cellStyle name="Hyperlink 104" xfId="40102" hidden="1"/>
    <cellStyle name="Hyperlink 104" xfId="13000" hidden="1"/>
    <cellStyle name="Hyperlink 104" xfId="29167" hidden="1"/>
    <cellStyle name="Hyperlink 104" xfId="37504" hidden="1"/>
    <cellStyle name="Hyperlink 104" xfId="42712" hidden="1"/>
    <cellStyle name="Hyperlink 104" xfId="40498" hidden="1"/>
    <cellStyle name="Hyperlink 104" xfId="42027" hidden="1"/>
    <cellStyle name="Hyperlink 104" xfId="37700" hidden="1"/>
    <cellStyle name="Hyperlink 104" xfId="13374" hidden="1"/>
    <cellStyle name="Hyperlink 104" xfId="42908" hidden="1"/>
    <cellStyle name="Hyperlink 104" xfId="13198" hidden="1"/>
    <cellStyle name="Hyperlink 104" xfId="29363" hidden="1"/>
    <cellStyle name="Hyperlink 104" xfId="15554" hidden="1"/>
    <cellStyle name="Hyperlink 104" xfId="13899" hidden="1"/>
    <cellStyle name="Hyperlink 104" xfId="44284" hidden="1"/>
    <cellStyle name="Hyperlink 104" xfId="35558" hidden="1"/>
    <cellStyle name="Hyperlink 104" xfId="13496" hidden="1"/>
    <cellStyle name="Hyperlink 104" xfId="39423" hidden="1"/>
    <cellStyle name="Hyperlink 104" xfId="43396" hidden="1"/>
    <cellStyle name="Hyperlink 104" xfId="37893" hidden="1"/>
    <cellStyle name="Hyperlink 104" xfId="38672" hidden="1"/>
    <cellStyle name="Hyperlink 104" xfId="41269" hidden="1"/>
    <cellStyle name="Hyperlink 104" xfId="28786" hidden="1"/>
    <cellStyle name="Hyperlink 104" xfId="27714" hidden="1"/>
    <cellStyle name="Hyperlink 104" xfId="44419"/>
    <cellStyle name="Hyperlink 105" xfId="14259" hidden="1"/>
    <cellStyle name="Hyperlink 105" xfId="38182" hidden="1"/>
    <cellStyle name="Hyperlink 105" xfId="44741" hidden="1"/>
    <cellStyle name="Hyperlink 105" xfId="41811" hidden="1"/>
    <cellStyle name="Hyperlink 105" xfId="44051" hidden="1"/>
    <cellStyle name="Hyperlink 105" xfId="45041" hidden="1"/>
    <cellStyle name="Hyperlink 105" xfId="35755" hidden="1"/>
    <cellStyle name="Hyperlink 105" xfId="42334" hidden="1"/>
    <cellStyle name="Hyperlink 105" xfId="36154" hidden="1"/>
    <cellStyle name="Hyperlink 105" xfId="13666" hidden="1"/>
    <cellStyle name="Hyperlink 105" xfId="39207" hidden="1"/>
    <cellStyle name="Hyperlink 105" xfId="14044" hidden="1"/>
    <cellStyle name="Hyperlink 105" xfId="44283" hidden="1"/>
    <cellStyle name="Hyperlink 105" xfId="37695" hidden="1"/>
    <cellStyle name="Hyperlink 105" xfId="42903" hidden="1"/>
    <cellStyle name="Hyperlink 105" xfId="13197" hidden="1"/>
    <cellStyle name="Hyperlink 105" xfId="15553" hidden="1"/>
    <cellStyle name="Hyperlink 105" xfId="13005" hidden="1"/>
    <cellStyle name="Hyperlink 105" xfId="43769" hidden="1"/>
    <cellStyle name="Hyperlink 105" xfId="42138" hidden="1"/>
    <cellStyle name="Hyperlink 105" xfId="38835" hidden="1"/>
    <cellStyle name="Hyperlink 105" xfId="40781" hidden="1"/>
    <cellStyle name="Hyperlink 105" xfId="42438" hidden="1"/>
    <cellStyle name="Hyperlink 105" xfId="38550" hidden="1"/>
    <cellStyle name="Hyperlink 105" xfId="45313" hidden="1"/>
    <cellStyle name="Hyperlink 105" xfId="45506" hidden="1"/>
    <cellStyle name="Hyperlink 105" xfId="43097" hidden="1"/>
    <cellStyle name="Hyperlink 105" xfId="42026" hidden="1"/>
    <cellStyle name="Hyperlink 105" xfId="28789" hidden="1"/>
    <cellStyle name="Hyperlink 105" xfId="40973" hidden="1"/>
    <cellStyle name="Hyperlink 105" xfId="42710" hidden="1"/>
    <cellStyle name="Hyperlink 105" xfId="13373" hidden="1"/>
    <cellStyle name="Hyperlink 105" xfId="29358" hidden="1"/>
    <cellStyle name="Hyperlink 105" xfId="39422" hidden="1"/>
    <cellStyle name="Hyperlink 105" xfId="13602" hidden="1"/>
    <cellStyle name="Hyperlink 105" xfId="38771" hidden="1"/>
    <cellStyle name="Hyperlink 105" xfId="35931" hidden="1"/>
    <cellStyle name="Hyperlink 105" xfId="43593" hidden="1"/>
    <cellStyle name="Hyperlink 105" xfId="9744" hidden="1"/>
    <cellStyle name="Hyperlink 105" xfId="38374" hidden="1"/>
    <cellStyle name="Hyperlink 105" xfId="44635" hidden="1"/>
    <cellStyle name="Hyperlink 105" xfId="41669" hidden="1"/>
    <cellStyle name="Hyperlink 105" xfId="37502" hidden="1"/>
    <cellStyle name="Hyperlink 105" xfId="14685" hidden="1"/>
    <cellStyle name="Hyperlink 105" xfId="28593" hidden="1"/>
    <cellStyle name="Hyperlink 105" xfId="37892" hidden="1"/>
    <cellStyle name="Hyperlink 105" xfId="37126" hidden="1"/>
    <cellStyle name="Hyperlink 105" xfId="27416" hidden="1"/>
    <cellStyle name="Hyperlink 105" xfId="35563" hidden="1"/>
    <cellStyle name="Hyperlink 105" xfId="43401" hidden="1"/>
    <cellStyle name="Hyperlink 105" xfId="43291" hidden="1"/>
    <cellStyle name="Hyperlink 105" xfId="27881" hidden="1"/>
    <cellStyle name="Hyperlink 105" xfId="39067" hidden="1"/>
    <cellStyle name="Hyperlink 105" xfId="28257" hidden="1"/>
    <cellStyle name="Hyperlink 105" xfId="15150" hidden="1"/>
    <cellStyle name="Hyperlink 105" xfId="29566" hidden="1"/>
    <cellStyle name="Hyperlink 105" xfId="39528" hidden="1"/>
    <cellStyle name="Hyperlink 105" xfId="41437" hidden="1"/>
    <cellStyle name="Hyperlink 105" xfId="38086" hidden="1"/>
    <cellStyle name="Hyperlink 105" xfId="40293" hidden="1"/>
    <cellStyle name="Hyperlink 105" xfId="41149" hidden="1"/>
    <cellStyle name="Hyperlink 105" xfId="28893" hidden="1"/>
    <cellStyle name="Hyperlink 105" xfId="45906" hidden="1"/>
    <cellStyle name="Hyperlink 105" xfId="36450" hidden="1"/>
    <cellStyle name="Hyperlink 105" xfId="44937" hidden="1"/>
    <cellStyle name="Hyperlink 105" xfId="28472" hidden="1"/>
    <cellStyle name="Hyperlink 105" xfId="36808" hidden="1"/>
    <cellStyle name="Hyperlink 105" xfId="40497" hidden="1"/>
    <cellStyle name="Hyperlink 105" xfId="39724" hidden="1"/>
    <cellStyle name="Hyperlink 105" xfId="15358" hidden="1"/>
    <cellStyle name="Hyperlink 105" xfId="37230" hidden="1"/>
    <cellStyle name="Hyperlink 105" xfId="29761" hidden="1"/>
    <cellStyle name="Hyperlink 105" xfId="29165" hidden="1"/>
    <cellStyle name="Hyperlink 105" xfId="14581" hidden="1"/>
    <cellStyle name="Hyperlink 105" xfId="14385" hidden="1"/>
    <cellStyle name="Hyperlink 105" xfId="40691" hidden="1"/>
    <cellStyle name="Hyperlink 105" xfId="14957" hidden="1"/>
    <cellStyle name="Hyperlink 105" xfId="36593" hidden="1"/>
    <cellStyle name="Hyperlink 105" xfId="45713" hidden="1"/>
    <cellStyle name="Hyperlink 105" xfId="28113" hidden="1"/>
    <cellStyle name="Hyperlink 105" xfId="40100" hidden="1"/>
    <cellStyle name="Hyperlink 105" xfId="13898" hidden="1"/>
    <cellStyle name="Hyperlink 105" xfId="41373" hidden="1"/>
    <cellStyle name="Hyperlink 105" xfId="27224" hidden="1"/>
    <cellStyle name="Hyperlink 105" xfId="36930" hidden="1"/>
    <cellStyle name="Hyperlink 105" xfId="27592" hidden="1"/>
    <cellStyle name="Hyperlink 105" xfId="36218" hidden="1"/>
    <cellStyle name="Hyperlink 105" xfId="39828" hidden="1"/>
    <cellStyle name="Hyperlink 105" xfId="27817" hidden="1"/>
    <cellStyle name="Hyperlink 105" xfId="43987" hidden="1"/>
    <cellStyle name="Hyperlink 105" xfId="44420"/>
    <cellStyle name="Hyperlink 106" xfId="13571" hidden="1"/>
    <cellStyle name="Hyperlink 106" xfId="15552" hidden="1"/>
    <cellStyle name="Hyperlink 106" xfId="42437" hidden="1"/>
    <cellStyle name="Hyperlink 106" xfId="37755" hidden="1"/>
    <cellStyle name="Hyperlink 106" xfId="36123" hidden="1"/>
    <cellStyle name="Hyperlink 106" xfId="42963" hidden="1"/>
    <cellStyle name="Hyperlink 106" xfId="45040" hidden="1"/>
    <cellStyle name="Hyperlink 106" xfId="42025" hidden="1"/>
    <cellStyle name="Hyperlink 106" xfId="37891" hidden="1"/>
    <cellStyle name="Hyperlink 106" xfId="13577" hidden="1"/>
    <cellStyle name="Hyperlink 106" xfId="43592" hidden="1"/>
    <cellStyle name="Hyperlink 106" xfId="14045" hidden="1"/>
    <cellStyle name="Hyperlink 106" xfId="28258" hidden="1"/>
    <cellStyle name="Hyperlink 106" xfId="40972" hidden="1"/>
    <cellStyle name="Hyperlink 106" xfId="44282" hidden="1"/>
    <cellStyle name="Hyperlink 106" xfId="45566" hidden="1"/>
    <cellStyle name="Hyperlink 106" xfId="38746" hidden="1"/>
    <cellStyle name="Hyperlink 106" xfId="13196" hidden="1"/>
    <cellStyle name="Hyperlink 106" xfId="15698" hidden="1"/>
    <cellStyle name="Hyperlink 106" xfId="41668" hidden="1"/>
    <cellStyle name="Hyperlink 106" xfId="35423" hidden="1"/>
    <cellStyle name="Hyperlink 106" xfId="41348" hidden="1"/>
    <cellStyle name="Hyperlink 106" xfId="39421" hidden="1"/>
    <cellStyle name="Hyperlink 106" xfId="38549" hidden="1"/>
    <cellStyle name="Hyperlink 106" xfId="43768" hidden="1"/>
    <cellStyle name="Hyperlink 106" xfId="43853" hidden="1"/>
    <cellStyle name="Hyperlink 106" xfId="43096" hidden="1"/>
    <cellStyle name="Hyperlink 106" xfId="43962" hidden="1"/>
    <cellStyle name="Hyperlink 106" xfId="39208" hidden="1"/>
    <cellStyle name="Hyperlink 106" xfId="9745" hidden="1"/>
    <cellStyle name="Hyperlink 106" xfId="35754" hidden="1"/>
    <cellStyle name="Hyperlink 106" xfId="44634" hidden="1"/>
    <cellStyle name="Hyperlink 106" xfId="40353" hidden="1"/>
    <cellStyle name="Hyperlink 106" xfId="37500" hidden="1"/>
    <cellStyle name="Hyperlink 106" xfId="14258" hidden="1"/>
    <cellStyle name="Hyperlink 106" xfId="27678" hidden="1"/>
    <cellStyle name="Hyperlink 106" xfId="43956" hidden="1"/>
    <cellStyle name="Hyperlink 106" xfId="37130" hidden="1"/>
    <cellStyle name="Hyperlink 106" xfId="41233" hidden="1"/>
    <cellStyle name="Hyperlink 106" xfId="35503" hidden="1"/>
    <cellStyle name="Hyperlink 106" xfId="36807" hidden="1"/>
    <cellStyle name="Hyperlink 106" xfId="43290" hidden="1"/>
    <cellStyle name="Hyperlink 106" xfId="42338" hidden="1"/>
    <cellStyle name="Hyperlink 106" xfId="39066" hidden="1"/>
    <cellStyle name="Hyperlink 106" xfId="14955" hidden="1"/>
    <cellStyle name="Hyperlink 106" xfId="15210" hidden="1"/>
    <cellStyle name="Hyperlink 106" xfId="12945" hidden="1"/>
    <cellStyle name="Hyperlink 106" xfId="38636" hidden="1"/>
    <cellStyle name="Hyperlink 106" xfId="44941" hidden="1"/>
    <cellStyle name="Hyperlink 106" xfId="38085" hidden="1"/>
    <cellStyle name="Hyperlink 106" xfId="41812" hidden="1"/>
    <cellStyle name="Hyperlink 106" xfId="41148" hidden="1"/>
    <cellStyle name="Hyperlink 106" xfId="27164" hidden="1"/>
    <cellStyle name="Hyperlink 106" xfId="24939" hidden="1"/>
    <cellStyle name="Hyperlink 106" xfId="45311" hidden="1"/>
    <cellStyle name="Hyperlink 106" xfId="39827" hidden="1"/>
    <cellStyle name="Hyperlink 106" xfId="29760" hidden="1"/>
    <cellStyle name="Hyperlink 106" xfId="42708" hidden="1"/>
    <cellStyle name="Hyperlink 106" xfId="28793" hidden="1"/>
    <cellStyle name="Hyperlink 106" xfId="29418" hidden="1"/>
    <cellStyle name="Hyperlink 106" xfId="40690" hidden="1"/>
    <cellStyle name="Hyperlink 106" xfId="13897" hidden="1"/>
    <cellStyle name="Hyperlink 106" xfId="29163" hidden="1"/>
    <cellStyle name="Hyperlink 106" xfId="40496" hidden="1"/>
    <cellStyle name="Hyperlink 106" xfId="45905" hidden="1"/>
    <cellStyle name="Hyperlink 106" xfId="27792" hidden="1"/>
    <cellStyle name="Hyperlink 106" xfId="36129" hidden="1"/>
    <cellStyle name="Hyperlink 106" xfId="14684" hidden="1"/>
    <cellStyle name="Hyperlink 106" xfId="39728" hidden="1"/>
    <cellStyle name="Hyperlink 106" xfId="38740" hidden="1"/>
    <cellStyle name="Hyperlink 106" xfId="37229" hidden="1"/>
    <cellStyle name="Hyperlink 106" xfId="28471" hidden="1"/>
    <cellStyle name="Hyperlink 106" xfId="27786" hidden="1"/>
    <cellStyle name="Hyperlink 106" xfId="14585" hidden="1"/>
    <cellStyle name="Hyperlink 106" xfId="36015" hidden="1"/>
    <cellStyle name="Hyperlink 106" xfId="28112" hidden="1"/>
    <cellStyle name="Hyperlink 106" xfId="13460" hidden="1"/>
    <cellStyle name="Hyperlink 106" xfId="27415" hidden="1"/>
    <cellStyle name="Hyperlink 106" xfId="45712" hidden="1"/>
    <cellStyle name="Hyperlink 106" xfId="38373" hidden="1"/>
    <cellStyle name="Hyperlink 106" xfId="40098" hidden="1"/>
    <cellStyle name="Hyperlink 106" xfId="29565" hidden="1"/>
    <cellStyle name="Hyperlink 106" xfId="13372" hidden="1"/>
    <cellStyle name="Hyperlink 106" xfId="41342" hidden="1"/>
    <cellStyle name="Hyperlink 106" xfId="36594" hidden="1"/>
    <cellStyle name="Hyperlink 106" xfId="28892" hidden="1"/>
    <cellStyle name="Hyperlink 106" xfId="27591" hidden="1"/>
    <cellStyle name="Hyperlink 106" xfId="36449" hidden="1"/>
    <cellStyle name="Hyperlink 106" xfId="15357" hidden="1"/>
    <cellStyle name="Hyperlink 106" xfId="35930" hidden="1"/>
    <cellStyle name="Hyperlink 106" xfId="44421"/>
    <cellStyle name="Hyperlink 107" xfId="37894" hidden="1"/>
    <cellStyle name="Hyperlink 107" xfId="14961" hidden="1"/>
    <cellStyle name="Hyperlink 107" xfId="41285" hidden="1"/>
    <cellStyle name="Hyperlink 107" xfId="38552" hidden="1"/>
    <cellStyle name="Hyperlink 107" xfId="39205" hidden="1"/>
    <cellStyle name="Hyperlink 107" xfId="14261" hidden="1"/>
    <cellStyle name="Hyperlink 107" xfId="28255" hidden="1"/>
    <cellStyle name="Hyperlink 107" xfId="40104" hidden="1"/>
    <cellStyle name="Hyperlink 107" xfId="36452" hidden="1"/>
    <cellStyle name="Hyperlink 107" xfId="29169" hidden="1"/>
    <cellStyle name="Hyperlink 107" xfId="27730" hidden="1"/>
    <cellStyle name="Hyperlink 107" xfId="20136" hidden="1"/>
    <cellStyle name="Hyperlink 107" xfId="39714" hidden="1"/>
    <cellStyle name="Hyperlink 107" xfId="28897" hidden="1"/>
    <cellStyle name="Hyperlink 107" xfId="28115" hidden="1"/>
    <cellStyle name="Hyperlink 107" xfId="13584" hidden="1"/>
    <cellStyle name="Hyperlink 107" xfId="36329" hidden="1"/>
    <cellStyle name="Hyperlink 107" xfId="38683" hidden="1"/>
    <cellStyle name="Hyperlink 107" xfId="14689" hidden="1"/>
    <cellStyle name="Hyperlink 107" xfId="44637" hidden="1"/>
    <cellStyle name="Hyperlink 107" xfId="27594" hidden="1"/>
    <cellStyle name="Hyperlink 107" xfId="43180" hidden="1"/>
    <cellStyle name="Hyperlink 107" xfId="28779" hidden="1"/>
    <cellStyle name="Hyperlink 107" xfId="14042" hidden="1"/>
    <cellStyle name="Hyperlink 107" xfId="12903" hidden="1"/>
    <cellStyle name="Hyperlink 107" xfId="37234" hidden="1"/>
    <cellStyle name="Hyperlink 107" xfId="45908" hidden="1"/>
    <cellStyle name="Hyperlink 107" xfId="14571" hidden="1"/>
    <cellStyle name="Hyperlink 107" xfId="37975" hidden="1"/>
    <cellStyle name="Hyperlink 107" xfId="36810" hidden="1"/>
    <cellStyle name="Hyperlink 107" xfId="41355" hidden="1"/>
    <cellStyle name="Hyperlink 107" xfId="38376" hidden="1"/>
    <cellStyle name="Hyperlink 107" xfId="20172" hidden="1"/>
    <cellStyle name="Hyperlink 107" xfId="13375" hidden="1"/>
    <cellStyle name="Hyperlink 107" xfId="42442" hidden="1"/>
    <cellStyle name="Hyperlink 107" xfId="15441" hidden="1"/>
    <cellStyle name="Hyperlink 107" xfId="39424" hidden="1"/>
    <cellStyle name="Hyperlink 107" xfId="39832" hidden="1"/>
    <cellStyle name="Hyperlink 107" xfId="44162" hidden="1"/>
    <cellStyle name="Hyperlink 107" xfId="15360" hidden="1"/>
    <cellStyle name="Hyperlink 107" xfId="35328" hidden="1"/>
    <cellStyle name="Hyperlink 107" xfId="38753" hidden="1"/>
    <cellStyle name="Hyperlink 107" xfId="40693" hidden="1"/>
    <cellStyle name="Hyperlink 107" xfId="29568" hidden="1"/>
    <cellStyle name="Hyperlink 107" xfId="44285" hidden="1"/>
    <cellStyle name="Hyperlink 107" xfId="13513" hidden="1"/>
    <cellStyle name="Hyperlink 107" xfId="40975" hidden="1"/>
    <cellStyle name="Hyperlink 107" xfId="9746" hidden="1"/>
    <cellStyle name="Hyperlink 107" xfId="42324" hidden="1"/>
    <cellStyle name="Hyperlink 107" xfId="28474" hidden="1"/>
    <cellStyle name="Hyperlink 107" xfId="45715" hidden="1"/>
    <cellStyle name="Hyperlink 107" xfId="13900" hidden="1"/>
    <cellStyle name="Hyperlink 107" xfId="45796" hidden="1"/>
    <cellStyle name="Hyperlink 107" xfId="27418" hidden="1"/>
    <cellStyle name="Hyperlink 107" xfId="42714" hidden="1"/>
    <cellStyle name="Hyperlink 107" xfId="29763" hidden="1"/>
    <cellStyle name="Hyperlink 107" xfId="45317" hidden="1"/>
    <cellStyle name="Hyperlink 107" xfId="35757" hidden="1"/>
    <cellStyle name="Hyperlink 107" xfId="41671" hidden="1"/>
    <cellStyle name="Hyperlink 107" xfId="15555" hidden="1"/>
    <cellStyle name="Hyperlink 107" xfId="38946" hidden="1"/>
    <cellStyle name="Hyperlink 107" xfId="37116" hidden="1"/>
    <cellStyle name="Hyperlink 107" xfId="40499" hidden="1"/>
    <cellStyle name="Hyperlink 107" xfId="43595" hidden="1"/>
    <cellStyle name="Hyperlink 107" xfId="27992" hidden="1"/>
    <cellStyle name="Hyperlink 107" xfId="42028" hidden="1"/>
    <cellStyle name="Hyperlink 107" xfId="27124" hidden="1"/>
    <cellStyle name="Hyperlink 107" xfId="44927" hidden="1"/>
    <cellStyle name="Hyperlink 107" xfId="39069" hidden="1"/>
    <cellStyle name="Hyperlink 107" xfId="41151" hidden="1"/>
    <cellStyle name="Hyperlink 107" xfId="43900" hidden="1"/>
    <cellStyle name="Hyperlink 107" xfId="38088" hidden="1"/>
    <cellStyle name="Hyperlink 107" xfId="29649" hidden="1"/>
    <cellStyle name="Hyperlink 107" xfId="45045" hidden="1"/>
    <cellStyle name="Hyperlink 107" xfId="36136" hidden="1"/>
    <cellStyle name="Hyperlink 107" xfId="43099" hidden="1"/>
    <cellStyle name="Hyperlink 107" xfId="35467" hidden="1"/>
    <cellStyle name="Hyperlink 107" xfId="13199" hidden="1"/>
    <cellStyle name="Hyperlink 107" xfId="27799" hidden="1"/>
    <cellStyle name="Hyperlink 107" xfId="35933" hidden="1"/>
    <cellStyle name="Hyperlink 107" xfId="36591" hidden="1"/>
    <cellStyle name="Hyperlink 107" xfId="41548" hidden="1"/>
    <cellStyle name="Hyperlink 107" xfId="13777" hidden="1"/>
    <cellStyle name="Hyperlink 107" xfId="36066" hidden="1"/>
    <cellStyle name="Hyperlink 107" xfId="43771" hidden="1"/>
    <cellStyle name="Hyperlink 107" xfId="37506" hidden="1"/>
    <cellStyle name="Hyperlink 107" xfId="43293" hidden="1"/>
    <cellStyle name="Hyperlink 107" xfId="40580" hidden="1"/>
    <cellStyle name="Hyperlink 107" xfId="43969" hidden="1"/>
    <cellStyle name="Hyperlink 107" xfId="41809" hidden="1"/>
    <cellStyle name="Hyperlink 107" xfId="44418"/>
    <cellStyle name="Hyperlink 108" xfId="42344" hidden="1"/>
    <cellStyle name="Hyperlink 108" xfId="44150" hidden="1"/>
    <cellStyle name="Hyperlink 108" xfId="45309" hidden="1"/>
    <cellStyle name="Hyperlink 108" xfId="45711" hidden="1"/>
    <cellStyle name="Hyperlink 108" xfId="43897" hidden="1"/>
    <cellStyle name="Hyperlink 108" xfId="43095" hidden="1"/>
    <cellStyle name="Hyperlink 108" xfId="41281" hidden="1"/>
    <cellStyle name="Hyperlink 108" xfId="42706" hidden="1"/>
    <cellStyle name="Hyperlink 108" xfId="42435" hidden="1"/>
    <cellStyle name="Hyperlink 108" xfId="41536" hidden="1"/>
    <cellStyle name="Hyperlink 108" xfId="43153" hidden="1"/>
    <cellStyle name="Hyperlink 108" xfId="41813" hidden="1"/>
    <cellStyle name="Hyperlink 108" xfId="41300" hidden="1"/>
    <cellStyle name="Hyperlink 108" xfId="42024" hidden="1"/>
    <cellStyle name="Hyperlink 108" xfId="38680" hidden="1"/>
    <cellStyle name="Hyperlink 108" xfId="43591" hidden="1"/>
    <cellStyle name="Hyperlink 108" xfId="41147" hidden="1"/>
    <cellStyle name="Hyperlink 108" xfId="41667" hidden="1"/>
    <cellStyle name="Hyperlink 108" xfId="38698" hidden="1"/>
    <cellStyle name="Hyperlink 108" xfId="39420" hidden="1"/>
    <cellStyle name="Hyperlink 108" xfId="40971" hidden="1"/>
    <cellStyle name="Hyperlink 108" xfId="35339" hidden="1"/>
    <cellStyle name="Hyperlink 108" xfId="43289" hidden="1"/>
    <cellStyle name="Hyperlink 108" xfId="44633" hidden="1"/>
    <cellStyle name="Hyperlink 108" xfId="45038" hidden="1"/>
    <cellStyle name="Hyperlink 108" xfId="20131" hidden="1"/>
    <cellStyle name="Hyperlink 108" xfId="43767" hidden="1"/>
    <cellStyle name="Hyperlink 108" xfId="44281" hidden="1"/>
    <cellStyle name="Hyperlink 108" xfId="43914" hidden="1"/>
    <cellStyle name="Hyperlink 108" xfId="37890" hidden="1"/>
    <cellStyle name="Hyperlink 108" xfId="40689" hidden="1"/>
    <cellStyle name="Hyperlink 108" xfId="38372" hidden="1"/>
    <cellStyle name="Hyperlink 108" xfId="40553" hidden="1"/>
    <cellStyle name="Hyperlink 108" xfId="39209" hidden="1"/>
    <cellStyle name="Hyperlink 108" xfId="39065" hidden="1"/>
    <cellStyle name="Hyperlink 108" xfId="13195" hidden="1"/>
    <cellStyle name="Hyperlink 108" xfId="12915" hidden="1"/>
    <cellStyle name="Hyperlink 108" xfId="39825" hidden="1"/>
    <cellStyle name="Hyperlink 108" xfId="45904" hidden="1"/>
    <cellStyle name="Hyperlink 108" xfId="44947" hidden="1"/>
    <cellStyle name="Hyperlink 108" xfId="40495" hidden="1"/>
    <cellStyle name="Hyperlink 108" xfId="29622" hidden="1"/>
    <cellStyle name="Hyperlink 108" xfId="28259" hidden="1"/>
    <cellStyle name="Hyperlink 108" xfId="39734" hidden="1"/>
    <cellStyle name="Hyperlink 108" xfId="35479" hidden="1"/>
    <cellStyle name="Hyperlink 108" xfId="35929" hidden="1"/>
    <cellStyle name="Hyperlink 108" xfId="9747" hidden="1"/>
    <cellStyle name="Hyperlink 108" xfId="36081" hidden="1"/>
    <cellStyle name="Hyperlink 108" xfId="36806" hidden="1"/>
    <cellStyle name="Hyperlink 108" xfId="45769" hidden="1"/>
    <cellStyle name="Hyperlink 108" xfId="36317" hidden="1"/>
    <cellStyle name="Hyperlink 108" xfId="37498" hidden="1"/>
    <cellStyle name="Hyperlink 108" xfId="35753" hidden="1"/>
    <cellStyle name="Hyperlink 108" xfId="36061" hidden="1"/>
    <cellStyle name="Hyperlink 108" xfId="38084" hidden="1"/>
    <cellStyle name="Hyperlink 108" xfId="36448" hidden="1"/>
    <cellStyle name="Hyperlink 108" xfId="37948" hidden="1"/>
    <cellStyle name="Hyperlink 108" xfId="36595" hidden="1"/>
    <cellStyle name="Hyperlink 108" xfId="37227" hidden="1"/>
    <cellStyle name="Hyperlink 108" xfId="29833" hidden="1"/>
    <cellStyle name="Hyperlink 108" xfId="28799" hidden="1"/>
    <cellStyle name="Hyperlink 108" xfId="13528" hidden="1"/>
    <cellStyle name="Hyperlink 108" xfId="14257" hidden="1"/>
    <cellStyle name="Hyperlink 108" xfId="38934" hidden="1"/>
    <cellStyle name="Hyperlink 108" xfId="40096" hidden="1"/>
    <cellStyle name="Hyperlink 108" xfId="13371" hidden="1"/>
    <cellStyle name="Hyperlink 108" xfId="13896" hidden="1"/>
    <cellStyle name="Hyperlink 108" xfId="29161" hidden="1"/>
    <cellStyle name="Hyperlink 108" xfId="28890" hidden="1"/>
    <cellStyle name="Hyperlink 108" xfId="27980" hidden="1"/>
    <cellStyle name="Hyperlink 108" xfId="27590" hidden="1"/>
    <cellStyle name="Hyperlink 108" xfId="28111" hidden="1"/>
    <cellStyle name="Hyperlink 108" xfId="27744" hidden="1"/>
    <cellStyle name="Hyperlink 108" xfId="28470" hidden="1"/>
    <cellStyle name="Hyperlink 108" xfId="37136" hidden="1"/>
    <cellStyle name="Hyperlink 108" xfId="14953" hidden="1"/>
    <cellStyle name="Hyperlink 108" xfId="14682" hidden="1"/>
    <cellStyle name="Hyperlink 108" xfId="13765" hidden="1"/>
    <cellStyle name="Hyperlink 108" xfId="15414" hidden="1"/>
    <cellStyle name="Hyperlink 108" xfId="14046" hidden="1"/>
    <cellStyle name="Hyperlink 108" xfId="27414" hidden="1"/>
    <cellStyle name="Hyperlink 108" xfId="27135" hidden="1"/>
    <cellStyle name="Hyperlink 108" xfId="29759" hidden="1"/>
    <cellStyle name="Hyperlink 108" xfId="29564" hidden="1"/>
    <cellStyle name="Hyperlink 108" xfId="27725" hidden="1"/>
    <cellStyle name="Hyperlink 108" xfId="15356" hidden="1"/>
    <cellStyle name="Hyperlink 108" xfId="13508" hidden="1"/>
    <cellStyle name="Hyperlink 108" xfId="15551" hidden="1"/>
    <cellStyle name="Hyperlink 108" xfId="14591" hidden="1"/>
    <cellStyle name="Hyperlink 108" xfId="38548" hidden="1"/>
    <cellStyle name="Hyperlink 108" xfId="44422"/>
    <cellStyle name="Hyperlink 109" xfId="45037" hidden="1"/>
    <cellStyle name="Hyperlink 109" xfId="41814" hidden="1"/>
    <cellStyle name="Hyperlink 109" xfId="41352" hidden="1"/>
    <cellStyle name="Hyperlink 109" xfId="43590" hidden="1"/>
    <cellStyle name="Hyperlink 109" xfId="41146" hidden="1"/>
    <cellStyle name="Hyperlink 109" xfId="43867" hidden="1"/>
    <cellStyle name="Hyperlink 109" xfId="42705" hidden="1"/>
    <cellStyle name="Hyperlink 109" xfId="27118" hidden="1"/>
    <cellStyle name="Hyperlink 109" xfId="42023" hidden="1"/>
    <cellStyle name="Hyperlink 109" xfId="43850" hidden="1"/>
    <cellStyle name="Hyperlink 109" xfId="45308" hidden="1"/>
    <cellStyle name="Hyperlink 109" xfId="45710" hidden="1"/>
    <cellStyle name="Hyperlink 109" xfId="35354" hidden="1"/>
    <cellStyle name="Hyperlink 109" xfId="43288" hidden="1"/>
    <cellStyle name="Hyperlink 109" xfId="42347" hidden="1"/>
    <cellStyle name="Hyperlink 109" xfId="38650" hidden="1"/>
    <cellStyle name="Hyperlink 109" xfId="43766" hidden="1"/>
    <cellStyle name="Hyperlink 109" xfId="44280" hidden="1"/>
    <cellStyle name="Hyperlink 109" xfId="43966" hidden="1"/>
    <cellStyle name="Hyperlink 109" xfId="43094" hidden="1"/>
    <cellStyle name="Hyperlink 109" xfId="41230" hidden="1"/>
    <cellStyle name="Hyperlink 109" xfId="37889" hidden="1"/>
    <cellStyle name="Hyperlink 109" xfId="40970" hidden="1"/>
    <cellStyle name="Hyperlink 109" xfId="41247" hidden="1"/>
    <cellStyle name="Hyperlink 109" xfId="44632" hidden="1"/>
    <cellStyle name="Hyperlink 109" xfId="41666" hidden="1"/>
    <cellStyle name="Hyperlink 109" xfId="38750" hidden="1"/>
    <cellStyle name="Hyperlink 109" xfId="39419" hidden="1"/>
    <cellStyle name="Hyperlink 109" xfId="42434" hidden="1"/>
    <cellStyle name="Hyperlink 109" xfId="42960" hidden="1"/>
    <cellStyle name="Hyperlink 109" xfId="40688" hidden="1"/>
    <cellStyle name="Hyperlink 109" xfId="38371" hidden="1"/>
    <cellStyle name="Hyperlink 109" xfId="40350" hidden="1"/>
    <cellStyle name="Hyperlink 109" xfId="39210" hidden="1"/>
    <cellStyle name="Hyperlink 109" xfId="39064" hidden="1"/>
    <cellStyle name="Hyperlink 109" xfId="13194" hidden="1"/>
    <cellStyle name="Hyperlink 109" xfId="12948" hidden="1"/>
    <cellStyle name="Hyperlink 109" xfId="39824" hidden="1"/>
    <cellStyle name="Hyperlink 109" xfId="45903" hidden="1"/>
    <cellStyle name="Hyperlink 109" xfId="44950" hidden="1"/>
    <cellStyle name="Hyperlink 109" xfId="40494" hidden="1"/>
    <cellStyle name="Hyperlink 109" xfId="29415" hidden="1"/>
    <cellStyle name="Hyperlink 109" xfId="28260" hidden="1"/>
    <cellStyle name="Hyperlink 109" xfId="39737" hidden="1"/>
    <cellStyle name="Hyperlink 109" xfId="35506" hidden="1"/>
    <cellStyle name="Hyperlink 109" xfId="35928" hidden="1"/>
    <cellStyle name="Hyperlink 109" xfId="9748" hidden="1"/>
    <cellStyle name="Hyperlink 109" xfId="36133" hidden="1"/>
    <cellStyle name="Hyperlink 109" xfId="36805" hidden="1"/>
    <cellStyle name="Hyperlink 109" xfId="45563" hidden="1"/>
    <cellStyle name="Hyperlink 109" xfId="36012" hidden="1"/>
    <cellStyle name="Hyperlink 109" xfId="37497" hidden="1"/>
    <cellStyle name="Hyperlink 109" xfId="35752" hidden="1"/>
    <cellStyle name="Hyperlink 109" xfId="36029" hidden="1"/>
    <cellStyle name="Hyperlink 109" xfId="38083" hidden="1"/>
    <cellStyle name="Hyperlink 109" xfId="36447" hidden="1"/>
    <cellStyle name="Hyperlink 109" xfId="37752" hidden="1"/>
    <cellStyle name="Hyperlink 109" xfId="36596" hidden="1"/>
    <cellStyle name="Hyperlink 109" xfId="37226" hidden="1"/>
    <cellStyle name="Hyperlink 109" xfId="24942" hidden="1"/>
    <cellStyle name="Hyperlink 109" xfId="29758" hidden="1"/>
    <cellStyle name="Hyperlink 109" xfId="28110" hidden="1"/>
    <cellStyle name="Hyperlink 109" xfId="27796" hidden="1"/>
    <cellStyle name="Hyperlink 109" xfId="28469" hidden="1"/>
    <cellStyle name="Hyperlink 109" xfId="15355" hidden="1"/>
    <cellStyle name="Hyperlink 109" xfId="13457" hidden="1"/>
    <cellStyle name="Hyperlink 109" xfId="37139" hidden="1"/>
    <cellStyle name="Hyperlink 109" xfId="13370" hidden="1"/>
    <cellStyle name="Hyperlink 109" xfId="13474" hidden="1"/>
    <cellStyle name="Hyperlink 109" xfId="28889" hidden="1"/>
    <cellStyle name="Hyperlink 109" xfId="14256" hidden="1"/>
    <cellStyle name="Hyperlink 109" xfId="38633" hidden="1"/>
    <cellStyle name="Hyperlink 109" xfId="40095" hidden="1"/>
    <cellStyle name="Hyperlink 109" xfId="14681" hidden="1"/>
    <cellStyle name="Hyperlink 109" xfId="28802" hidden="1"/>
    <cellStyle name="Hyperlink 109" xfId="27589" hidden="1"/>
    <cellStyle name="Hyperlink 109" xfId="27167" hidden="1"/>
    <cellStyle name="Hyperlink 109" xfId="15550" hidden="1"/>
    <cellStyle name="Hyperlink 109" xfId="14594" hidden="1"/>
    <cellStyle name="Hyperlink 109" xfId="29563" hidden="1"/>
    <cellStyle name="Hyperlink 109" xfId="13895" hidden="1"/>
    <cellStyle name="Hyperlink 109" xfId="29160" hidden="1"/>
    <cellStyle name="Hyperlink 109" xfId="38547" hidden="1"/>
    <cellStyle name="Hyperlink 109" xfId="27413" hidden="1"/>
    <cellStyle name="Hyperlink 109" xfId="13581" hidden="1"/>
    <cellStyle name="Hyperlink 109" xfId="27692" hidden="1"/>
    <cellStyle name="Hyperlink 109" xfId="14952" hidden="1"/>
    <cellStyle name="Hyperlink 109" xfId="15207" hidden="1"/>
    <cellStyle name="Hyperlink 109" xfId="14047" hidden="1"/>
    <cellStyle name="Hyperlink 109" xfId="27675" hidden="1"/>
    <cellStyle name="Hyperlink 109" xfId="44423"/>
    <cellStyle name="Hyperlink 11" xfId="14823" hidden="1"/>
    <cellStyle name="Hyperlink 11" xfId="15195" hidden="1"/>
    <cellStyle name="Hyperlink 11" xfId="42948" hidden="1"/>
    <cellStyle name="Hyperlink 11" xfId="27315" hidden="1"/>
    <cellStyle name="Hyperlink 11" xfId="45551" hidden="1"/>
    <cellStyle name="Hyperlink 11" xfId="39980" hidden="1"/>
    <cellStyle name="Hyperlink 11" xfId="14534" hidden="1"/>
    <cellStyle name="Hyperlink 11" xfId="39369" hidden="1"/>
    <cellStyle name="Hyperlink 11" xfId="27119" hidden="1"/>
    <cellStyle name="Hyperlink 11" xfId="42590" hidden="1"/>
    <cellStyle name="Hyperlink 11" xfId="13606" hidden="1"/>
    <cellStyle name="Hyperlink 11" xfId="41377" hidden="1"/>
    <cellStyle name="Hyperlink 11" xfId="13797" hidden="1"/>
    <cellStyle name="Hyperlink 11" xfId="45805" hidden="1"/>
    <cellStyle name="Hyperlink 11" xfId="39966" hidden="1"/>
    <cellStyle name="Hyperlink 11" xfId="38449" hidden="1"/>
    <cellStyle name="Hyperlink 11" xfId="44167" hidden="1"/>
    <cellStyle name="Hyperlink 11" xfId="29031" hidden="1"/>
    <cellStyle name="Hyperlink 11" xfId="29403" hidden="1"/>
    <cellStyle name="Hyperlink 11" xfId="35830" hidden="1"/>
    <cellStyle name="Hyperlink 11" xfId="36349" hidden="1"/>
    <cellStyle name="Hyperlink 11" xfId="38809" hidden="1"/>
    <cellStyle name="Hyperlink 11" xfId="44504" hidden="1"/>
    <cellStyle name="Hyperlink 11" xfId="40338" hidden="1"/>
    <cellStyle name="Hyperlink 11" xfId="39677" hidden="1"/>
    <cellStyle name="Hyperlink 11" xfId="44025" hidden="1"/>
    <cellStyle name="Hyperlink 11" xfId="44182" hidden="1"/>
    <cellStyle name="Hyperlink 11" xfId="28341" hidden="1"/>
    <cellStyle name="Hyperlink 11" xfId="28012" hidden="1"/>
    <cellStyle name="Hyperlink 11" xfId="35366" hidden="1"/>
    <cellStyle name="Hyperlink 11" xfId="41568" hidden="1"/>
    <cellStyle name="Hyperlink 11" xfId="20603" hidden="1"/>
    <cellStyle name="Hyperlink 11" xfId="15245" hidden="1"/>
    <cellStyle name="Hyperlink 11" xfId="41553" hidden="1"/>
    <cellStyle name="Hyperlink 11" xfId="42576" hidden="1"/>
    <cellStyle name="Hyperlink 11" xfId="27997" hidden="1"/>
    <cellStyle name="Hyperlink 11" xfId="43492" hidden="1"/>
    <cellStyle name="Hyperlink 11" xfId="14837" hidden="1"/>
    <cellStyle name="Hyperlink 11" xfId="42987" hidden="1"/>
    <cellStyle name="Hyperlink 11" xfId="12960" hidden="1"/>
    <cellStyle name="Hyperlink 11" xfId="41048" hidden="1"/>
    <cellStyle name="Hyperlink 11" xfId="27179" hidden="1"/>
    <cellStyle name="Hyperlink 11" xfId="43668" hidden="1"/>
    <cellStyle name="Hyperlink 11" xfId="13782" hidden="1"/>
    <cellStyle name="Hyperlink 11" xfId="43190" hidden="1"/>
    <cellStyle name="Hyperlink 11" xfId="29453" hidden="1"/>
    <cellStyle name="Hyperlink 11" xfId="14128" hidden="1"/>
    <cellStyle name="Hyperlink 11" xfId="42287" hidden="1"/>
    <cellStyle name="Hyperlink 11" xfId="28742" hidden="1"/>
    <cellStyle name="Hyperlink 11" xfId="27855" hidden="1"/>
    <cellStyle name="Hyperlink 11" xfId="14206" hidden="1"/>
    <cellStyle name="Hyperlink 11" xfId="36158" hidden="1"/>
    <cellStyle name="Hyperlink 11" xfId="37382" hidden="1"/>
    <cellStyle name="Hyperlink 11" xfId="37782" hidden="1"/>
    <cellStyle name="Hyperlink 11" xfId="36192" hidden="1"/>
    <cellStyle name="Hyperlink 11" xfId="37985" hidden="1"/>
    <cellStyle name="Hyperlink 11" xfId="37368" hidden="1"/>
    <cellStyle name="Hyperlink 11" xfId="36334" hidden="1"/>
    <cellStyle name="Hyperlink 11" xfId="36755" hidden="1"/>
    <cellStyle name="Hyperlink 11" xfId="38273" hidden="1"/>
    <cellStyle name="Hyperlink 11" xfId="37740" hidden="1"/>
    <cellStyle name="Hyperlink 11" xfId="29659" hidden="1"/>
    <cellStyle name="Hyperlink 11" xfId="41973" hidden="1"/>
    <cellStyle name="Hyperlink 11" xfId="35518" hidden="1"/>
    <cellStyle name="Hyperlink 11" xfId="36677" hidden="1"/>
    <cellStyle name="Hyperlink 11" xfId="13096" hidden="1"/>
    <cellStyle name="Hyperlink 11" xfId="40386" hidden="1"/>
    <cellStyle name="Hyperlink 11" xfId="41411" hidden="1"/>
    <cellStyle name="Hyperlink 11" xfId="9749" hidden="1"/>
    <cellStyle name="Hyperlink 11" xfId="39291" hidden="1"/>
    <cellStyle name="Hyperlink 11" xfId="29045" hidden="1"/>
    <cellStyle name="Hyperlink 11" xfId="41895" hidden="1"/>
    <cellStyle name="Hyperlink 11" xfId="27821" hidden="1"/>
    <cellStyle name="Hyperlink 11" xfId="27491" hidden="1"/>
    <cellStyle name="Hyperlink 11" xfId="37079" hidden="1"/>
    <cellStyle name="Hyperlink 11" xfId="38951" hidden="1"/>
    <cellStyle name="Hyperlink 11" xfId="38966" hidden="1"/>
    <cellStyle name="Hyperlink 11" xfId="13640" hidden="1"/>
    <cellStyle name="Hyperlink 11" xfId="13272" hidden="1"/>
    <cellStyle name="Hyperlink 11" xfId="45193" hidden="1"/>
    <cellStyle name="Hyperlink 11" xfId="45179" hidden="1"/>
    <cellStyle name="Hyperlink 11" xfId="28419" hidden="1"/>
    <cellStyle name="Hyperlink 11" xfId="40590" hidden="1"/>
    <cellStyle name="Hyperlink 11" xfId="40872" hidden="1"/>
    <cellStyle name="Hyperlink 11" xfId="35654" hidden="1"/>
    <cellStyle name="Hyperlink 11" xfId="38775" hidden="1"/>
    <cellStyle name="Hyperlink 11" xfId="45601" hidden="1"/>
    <cellStyle name="Hyperlink 11" xfId="15451" hidden="1"/>
    <cellStyle name="Hyperlink 11" xfId="44890" hidden="1"/>
    <cellStyle name="Hyperlink 11" xfId="43991" hidden="1"/>
    <cellStyle name="Hyperlink 11" xfId="44582"/>
    <cellStyle name="Hyperlink 110" xfId="44952" hidden="1"/>
    <cellStyle name="Hyperlink 110" xfId="35551" hidden="1"/>
    <cellStyle name="Hyperlink 110" xfId="42915" hidden="1"/>
    <cellStyle name="Hyperlink 110" xfId="45709" hidden="1"/>
    <cellStyle name="Hyperlink 110" xfId="27412" hidden="1"/>
    <cellStyle name="Hyperlink 110" xfId="39211" hidden="1"/>
    <cellStyle name="Hyperlink 110" xfId="39418" hidden="1"/>
    <cellStyle name="Hyperlink 110" xfId="28804" hidden="1"/>
    <cellStyle name="Hyperlink 110" xfId="38665" hidden="1"/>
    <cellStyle name="Hyperlink 110" xfId="42704" hidden="1"/>
    <cellStyle name="Hyperlink 110" xfId="40305" hidden="1"/>
    <cellStyle name="Hyperlink 110" xfId="41412" hidden="1"/>
    <cellStyle name="Hyperlink 110" xfId="42349" hidden="1"/>
    <cellStyle name="Hyperlink 110" xfId="13894" hidden="1"/>
    <cellStyle name="Hyperlink 110" xfId="45902" hidden="1"/>
    <cellStyle name="Hyperlink 110" xfId="40094" hidden="1"/>
    <cellStyle name="Hyperlink 110" xfId="43882" hidden="1"/>
    <cellStyle name="Hyperlink 110" xfId="41665" hidden="1"/>
    <cellStyle name="Hyperlink 110" xfId="37888" hidden="1"/>
    <cellStyle name="Hyperlink 110" xfId="45307" hidden="1"/>
    <cellStyle name="Hyperlink 110" xfId="41145" hidden="1"/>
    <cellStyle name="Hyperlink 110" xfId="13193" hidden="1"/>
    <cellStyle name="Hyperlink 110" xfId="44631" hidden="1"/>
    <cellStyle name="Hyperlink 110" xfId="41815" hidden="1"/>
    <cellStyle name="Hyperlink 110" xfId="39739" hidden="1"/>
    <cellStyle name="Hyperlink 110" xfId="44722" hidden="1"/>
    <cellStyle name="Hyperlink 110" xfId="44279" hidden="1"/>
    <cellStyle name="Hyperlink 110" xfId="37496" hidden="1"/>
    <cellStyle name="Hyperlink 110" xfId="38170" hidden="1"/>
    <cellStyle name="Hyperlink 110" xfId="40769" hidden="1"/>
    <cellStyle name="Hyperlink 110" xfId="40687" hidden="1"/>
    <cellStyle name="Hyperlink 110" xfId="43389" hidden="1"/>
    <cellStyle name="Hyperlink 110" xfId="15354" hidden="1"/>
    <cellStyle name="Hyperlink 110" xfId="41262" hidden="1"/>
    <cellStyle name="Hyperlink 110" xfId="28261" hidden="1"/>
    <cellStyle name="Hyperlink 110" xfId="45518" hidden="1"/>
    <cellStyle name="Hyperlink 110" xfId="39509" hidden="1"/>
    <cellStyle name="Hyperlink 110" xfId="37141" hidden="1"/>
    <cellStyle name="Hyperlink 110" xfId="35927" hidden="1"/>
    <cellStyle name="Hyperlink 110" xfId="36804" hidden="1"/>
    <cellStyle name="Hyperlink 110" xfId="27707" hidden="1"/>
    <cellStyle name="Hyperlink 110" xfId="40493" hidden="1"/>
    <cellStyle name="Hyperlink 110" xfId="36597" hidden="1"/>
    <cellStyle name="Hyperlink 110" xfId="36193" hidden="1"/>
    <cellStyle name="Hyperlink 110" xfId="12993" hidden="1"/>
    <cellStyle name="Hyperlink 110" xfId="40969" hidden="1"/>
    <cellStyle name="Hyperlink 110" xfId="14255" hidden="1"/>
    <cellStyle name="Hyperlink 110" xfId="42433" hidden="1"/>
    <cellStyle name="Hyperlink 110" xfId="28888" hidden="1"/>
    <cellStyle name="Hyperlink 110" xfId="35751" hidden="1"/>
    <cellStyle name="Hyperlink 110" xfId="14048" hidden="1"/>
    <cellStyle name="Hyperlink 110" xfId="37707" hidden="1"/>
    <cellStyle name="Hyperlink 110" xfId="43287" hidden="1"/>
    <cellStyle name="Hyperlink 110" xfId="38370" hidden="1"/>
    <cellStyle name="Hyperlink 110" xfId="14596" hidden="1"/>
    <cellStyle name="Hyperlink 110" xfId="38546" hidden="1"/>
    <cellStyle name="Hyperlink 110" xfId="45036" hidden="1"/>
    <cellStyle name="Hyperlink 110" xfId="38810" hidden="1"/>
    <cellStyle name="Hyperlink 110" xfId="28574" hidden="1"/>
    <cellStyle name="Hyperlink 110" xfId="39823" hidden="1"/>
    <cellStyle name="Hyperlink 110" xfId="43093" hidden="1"/>
    <cellStyle name="Hyperlink 110" xfId="29757" hidden="1"/>
    <cellStyle name="Hyperlink 110" xfId="13641" hidden="1"/>
    <cellStyle name="Hyperlink 110" xfId="38082" hidden="1"/>
    <cellStyle name="Hyperlink 110" xfId="29562" hidden="1"/>
    <cellStyle name="Hyperlink 110" xfId="14680" hidden="1"/>
    <cellStyle name="Hyperlink 110" xfId="42119" hidden="1"/>
    <cellStyle name="Hyperlink 110" xfId="36044" hidden="1"/>
    <cellStyle name="Hyperlink 110" xfId="28109" hidden="1"/>
    <cellStyle name="Hyperlink 110" xfId="44026" hidden="1"/>
    <cellStyle name="Hyperlink 110" xfId="29159" hidden="1"/>
    <cellStyle name="Hyperlink 110" xfId="39063" hidden="1"/>
    <cellStyle name="Hyperlink 110" xfId="27856" hidden="1"/>
    <cellStyle name="Hyperlink 110" xfId="27588" hidden="1"/>
    <cellStyle name="Hyperlink 110" xfId="27212" hidden="1"/>
    <cellStyle name="Hyperlink 110" xfId="43765" hidden="1"/>
    <cellStyle name="Hyperlink 110" xfId="13489" hidden="1"/>
    <cellStyle name="Hyperlink 110" xfId="14366" hidden="1"/>
    <cellStyle name="Hyperlink 110" xfId="13369" hidden="1"/>
    <cellStyle name="Hyperlink 110" xfId="15162" hidden="1"/>
    <cellStyle name="Hyperlink 110" xfId="36911" hidden="1"/>
    <cellStyle name="Hyperlink 110" xfId="43589" hidden="1"/>
    <cellStyle name="Hyperlink 110" xfId="14951" hidden="1"/>
    <cellStyle name="Hyperlink 110" xfId="36446" hidden="1"/>
    <cellStyle name="Hyperlink 110" xfId="42022" hidden="1"/>
    <cellStyle name="Hyperlink 110" xfId="28468" hidden="1"/>
    <cellStyle name="Hyperlink 110" xfId="9750" hidden="1"/>
    <cellStyle name="Hyperlink 110" xfId="15549" hidden="1"/>
    <cellStyle name="Hyperlink 110" xfId="29370" hidden="1"/>
    <cellStyle name="Hyperlink 110" xfId="37225" hidden="1"/>
    <cellStyle name="Hyperlink 110" xfId="44424"/>
    <cellStyle name="Hyperlink 111" xfId="36445" hidden="1"/>
    <cellStyle name="Hyperlink 111" xfId="39417" hidden="1"/>
    <cellStyle name="Hyperlink 111" xfId="33107" hidden="1"/>
    <cellStyle name="Hyperlink 111" xfId="41144" hidden="1"/>
    <cellStyle name="Hyperlink 111" xfId="39212" hidden="1"/>
    <cellStyle name="Hyperlink 111" xfId="39822" hidden="1"/>
    <cellStyle name="Hyperlink 111" xfId="37739" hidden="1"/>
    <cellStyle name="Hyperlink 111" xfId="41378" hidden="1"/>
    <cellStyle name="Hyperlink 111" xfId="35519" hidden="1"/>
    <cellStyle name="Hyperlink 111" xfId="42432" hidden="1"/>
    <cellStyle name="Hyperlink 111" xfId="13368" hidden="1"/>
    <cellStyle name="Hyperlink 111" xfId="45035" hidden="1"/>
    <cellStyle name="Hyperlink 111" xfId="40492" hidden="1"/>
    <cellStyle name="Hyperlink 111" xfId="41664" hidden="1"/>
    <cellStyle name="Hyperlink 111" xfId="20183" hidden="1"/>
    <cellStyle name="Hyperlink 111" xfId="43931" hidden="1"/>
    <cellStyle name="Hyperlink 111" xfId="29561" hidden="1"/>
    <cellStyle name="Hyperlink 111" xfId="43286" hidden="1"/>
    <cellStyle name="Hyperlink 111" xfId="35750" hidden="1"/>
    <cellStyle name="Hyperlink 111" xfId="44955" hidden="1"/>
    <cellStyle name="Hyperlink 111" xfId="35367" hidden="1"/>
    <cellStyle name="Hyperlink 111" xfId="28807" hidden="1"/>
    <cellStyle name="Hyperlink 111" xfId="38838" hidden="1"/>
    <cellStyle name="Hyperlink 111" xfId="38545" hidden="1"/>
    <cellStyle name="Hyperlink 111" xfId="44630" hidden="1"/>
    <cellStyle name="Hyperlink 111" xfId="37887" hidden="1"/>
    <cellStyle name="Hyperlink 111" xfId="36803" hidden="1"/>
    <cellStyle name="Hyperlink 111" xfId="27822" hidden="1"/>
    <cellStyle name="Hyperlink 111" xfId="43092" hidden="1"/>
    <cellStyle name="Hyperlink 111" xfId="41440" hidden="1"/>
    <cellStyle name="Hyperlink 111" xfId="13669" hidden="1"/>
    <cellStyle name="Hyperlink 111" xfId="29756" hidden="1"/>
    <cellStyle name="Hyperlink 111" xfId="43992" hidden="1"/>
    <cellStyle name="Hyperlink 111" xfId="44054" hidden="1"/>
    <cellStyle name="Hyperlink 111" xfId="28467" hidden="1"/>
    <cellStyle name="Hyperlink 111" xfId="36598" hidden="1"/>
    <cellStyle name="Hyperlink 111" xfId="41317" hidden="1"/>
    <cellStyle name="Hyperlink 111" xfId="36159" hidden="1"/>
    <cellStyle name="Hyperlink 111" xfId="45901" hidden="1"/>
    <cellStyle name="Hyperlink 111" xfId="28262" hidden="1"/>
    <cellStyle name="Hyperlink 111" xfId="28108" hidden="1"/>
    <cellStyle name="Hyperlink 111" xfId="45550" hidden="1"/>
    <cellStyle name="Hyperlink 111" xfId="13545" hidden="1"/>
    <cellStyle name="Hyperlink 111" xfId="43588" hidden="1"/>
    <cellStyle name="Hyperlink 111" xfId="13192" hidden="1"/>
    <cellStyle name="Hyperlink 111" xfId="42703" hidden="1"/>
    <cellStyle name="Hyperlink 111" xfId="36098" hidden="1"/>
    <cellStyle name="Hyperlink 111" xfId="43764" hidden="1"/>
    <cellStyle name="Hyperlink 111" xfId="12961" hidden="1"/>
    <cellStyle name="Hyperlink 111" xfId="42352" hidden="1"/>
    <cellStyle name="Hyperlink 111" xfId="41816" hidden="1"/>
    <cellStyle name="Hyperlink 111" xfId="40968" hidden="1"/>
    <cellStyle name="Hyperlink 111" xfId="39062" hidden="1"/>
    <cellStyle name="Hyperlink 111" xfId="14679" hidden="1"/>
    <cellStyle name="Hyperlink 111" xfId="38715" hidden="1"/>
    <cellStyle name="Hyperlink 111" xfId="44278" hidden="1"/>
    <cellStyle name="Hyperlink 111" xfId="13893" hidden="1"/>
    <cellStyle name="Hyperlink 111" xfId="37144" hidden="1"/>
    <cellStyle name="Hyperlink 111" xfId="29402" hidden="1"/>
    <cellStyle name="Hyperlink 111" xfId="27411" hidden="1"/>
    <cellStyle name="Hyperlink 111" xfId="29158" hidden="1"/>
    <cellStyle name="Hyperlink 111" xfId="42947" hidden="1"/>
    <cellStyle name="Hyperlink 111" xfId="45708" hidden="1"/>
    <cellStyle name="Hyperlink 111" xfId="28887" hidden="1"/>
    <cellStyle name="Hyperlink 111" xfId="37224" hidden="1"/>
    <cellStyle name="Hyperlink 111" xfId="27180" hidden="1"/>
    <cellStyle name="Hyperlink 111" xfId="14950" hidden="1"/>
    <cellStyle name="Hyperlink 111" xfId="40093" hidden="1"/>
    <cellStyle name="Hyperlink 111" xfId="38369" hidden="1"/>
    <cellStyle name="Hyperlink 111" xfId="36221" hidden="1"/>
    <cellStyle name="Hyperlink 111" xfId="38081" hidden="1"/>
    <cellStyle name="Hyperlink 111" xfId="35926" hidden="1"/>
    <cellStyle name="Hyperlink 111" xfId="40337" hidden="1"/>
    <cellStyle name="Hyperlink 111" xfId="27761" hidden="1"/>
    <cellStyle name="Hyperlink 111" xfId="15353" hidden="1"/>
    <cellStyle name="Hyperlink 111" xfId="15194" hidden="1"/>
    <cellStyle name="Hyperlink 111" xfId="15548" hidden="1"/>
    <cellStyle name="Hyperlink 111" xfId="14254" hidden="1"/>
    <cellStyle name="Hyperlink 111" xfId="45306" hidden="1"/>
    <cellStyle name="Hyperlink 111" xfId="14599" hidden="1"/>
    <cellStyle name="Hyperlink 111" xfId="27884" hidden="1"/>
    <cellStyle name="Hyperlink 111" xfId="13607" hidden="1"/>
    <cellStyle name="Hyperlink 111" xfId="27587" hidden="1"/>
    <cellStyle name="Hyperlink 111" xfId="42021" hidden="1"/>
    <cellStyle name="Hyperlink 111" xfId="39742" hidden="1"/>
    <cellStyle name="Hyperlink 111" xfId="38776" hidden="1"/>
    <cellStyle name="Hyperlink 111" xfId="14049" hidden="1"/>
    <cellStyle name="Hyperlink 111" xfId="9751" hidden="1"/>
    <cellStyle name="Hyperlink 111" xfId="40686" hidden="1"/>
    <cellStyle name="Hyperlink 111" xfId="37495" hidden="1"/>
    <cellStyle name="Hyperlink 111" xfId="44425"/>
    <cellStyle name="Hyperlink 112" xfId="15417" hidden="1"/>
    <cellStyle name="Hyperlink 112" xfId="43587" hidden="1"/>
    <cellStyle name="Hyperlink 112" xfId="20130" hidden="1"/>
    <cellStyle name="Hyperlink 112" xfId="41538" hidden="1"/>
    <cellStyle name="Hyperlink 112" xfId="42702" hidden="1"/>
    <cellStyle name="Hyperlink 112" xfId="43091" hidden="1"/>
    <cellStyle name="Hyperlink 112" xfId="41220" hidden="1"/>
    <cellStyle name="Hyperlink 112" xfId="42020" hidden="1"/>
    <cellStyle name="Hyperlink 112" xfId="42431" hidden="1"/>
    <cellStyle name="Hyperlink 112" xfId="39061" hidden="1"/>
    <cellStyle name="Hyperlink 112" xfId="13446" hidden="1"/>
    <cellStyle name="Hyperlink 112" xfId="39416" hidden="1"/>
    <cellStyle name="Hyperlink 112" xfId="14601" hidden="1"/>
    <cellStyle name="Hyperlink 112" xfId="40967" hidden="1"/>
    <cellStyle name="Hyperlink 112" xfId="33291" hidden="1"/>
    <cellStyle name="Hyperlink 112" xfId="36802" hidden="1"/>
    <cellStyle name="Hyperlink 112" xfId="27134" hidden="1"/>
    <cellStyle name="Hyperlink 112" xfId="36599" hidden="1"/>
    <cellStyle name="Hyperlink 112" xfId="28107" hidden="1"/>
    <cellStyle name="Hyperlink 112" xfId="43285" hidden="1"/>
    <cellStyle name="Hyperlink 112" xfId="42354" hidden="1"/>
    <cellStyle name="Hyperlink 112" xfId="44152" hidden="1"/>
    <cellStyle name="Hyperlink 112" xfId="45305" hidden="1"/>
    <cellStyle name="Hyperlink 112" xfId="45707" hidden="1"/>
    <cellStyle name="Hyperlink 112" xfId="43840" hidden="1"/>
    <cellStyle name="Hyperlink 112" xfId="45034" hidden="1"/>
    <cellStyle name="Hyperlink 112" xfId="43156" hidden="1"/>
    <cellStyle name="Hyperlink 112" xfId="40491" hidden="1"/>
    <cellStyle name="Hyperlink 112" xfId="37494" hidden="1"/>
    <cellStyle name="Hyperlink 112" xfId="40685" hidden="1"/>
    <cellStyle name="Hyperlink 112" xfId="37146" hidden="1"/>
    <cellStyle name="Hyperlink 112" xfId="36319" hidden="1"/>
    <cellStyle name="Hyperlink 112" xfId="37223" hidden="1"/>
    <cellStyle name="Hyperlink 112" xfId="45772" hidden="1"/>
    <cellStyle name="Hyperlink 112" xfId="14050" hidden="1"/>
    <cellStyle name="Hyperlink 112" xfId="41143" hidden="1"/>
    <cellStyle name="Hyperlink 112" xfId="35749" hidden="1"/>
    <cellStyle name="Hyperlink 112" xfId="41298" hidden="1"/>
    <cellStyle name="Hyperlink 112" xfId="27586" hidden="1"/>
    <cellStyle name="Hyperlink 112" xfId="36444" hidden="1"/>
    <cellStyle name="Hyperlink 112" xfId="27742" hidden="1"/>
    <cellStyle name="Hyperlink 112" xfId="44277" hidden="1"/>
    <cellStyle name="Hyperlink 112" xfId="37951" hidden="1"/>
    <cellStyle name="Hyperlink 112" xfId="44629" hidden="1"/>
    <cellStyle name="Hyperlink 112" xfId="15547" hidden="1"/>
    <cellStyle name="Hyperlink 112" xfId="33093" hidden="1"/>
    <cellStyle name="Hyperlink 112" xfId="29755" hidden="1"/>
    <cellStyle name="Hyperlink 112" xfId="44957" hidden="1"/>
    <cellStyle name="Hyperlink 112" xfId="38696" hidden="1"/>
    <cellStyle name="Hyperlink 112" xfId="36002" hidden="1"/>
    <cellStyle name="Hyperlink 112" xfId="38080" hidden="1"/>
    <cellStyle name="Hyperlink 112" xfId="38936" hidden="1"/>
    <cellStyle name="Hyperlink 112" xfId="39213" hidden="1"/>
    <cellStyle name="Hyperlink 112" xfId="9752" hidden="1"/>
    <cellStyle name="Hyperlink 112" xfId="38622" hidden="1"/>
    <cellStyle name="Hyperlink 112" xfId="29625" hidden="1"/>
    <cellStyle name="Hyperlink 112" xfId="28263" hidden="1"/>
    <cellStyle name="Hyperlink 112" xfId="40556" hidden="1"/>
    <cellStyle name="Hyperlink 112" xfId="35478" hidden="1"/>
    <cellStyle name="Hyperlink 112" xfId="35925" hidden="1"/>
    <cellStyle name="Hyperlink 112" xfId="41817" hidden="1"/>
    <cellStyle name="Hyperlink 112" xfId="36079" hidden="1"/>
    <cellStyle name="Hyperlink 112" xfId="41663" hidden="1"/>
    <cellStyle name="Hyperlink 112" xfId="14949" hidden="1"/>
    <cellStyle name="Hyperlink 112" xfId="15352" hidden="1"/>
    <cellStyle name="Hyperlink 112" xfId="27982" hidden="1"/>
    <cellStyle name="Hyperlink 112" xfId="29157" hidden="1"/>
    <cellStyle name="Hyperlink 112" xfId="29560" hidden="1"/>
    <cellStyle name="Hyperlink 112" xfId="27665" hidden="1"/>
    <cellStyle name="Hyperlink 112" xfId="28466" hidden="1"/>
    <cellStyle name="Hyperlink 112" xfId="28886" hidden="1"/>
    <cellStyle name="Hyperlink 112" xfId="39821" hidden="1"/>
    <cellStyle name="Hyperlink 112" xfId="45900" hidden="1"/>
    <cellStyle name="Hyperlink 112" xfId="40092" hidden="1"/>
    <cellStyle name="Hyperlink 112" xfId="37886" hidden="1"/>
    <cellStyle name="Hyperlink 112" xfId="13367" hidden="1"/>
    <cellStyle name="Hyperlink 112" xfId="13892" hidden="1"/>
    <cellStyle name="Hyperlink 112" xfId="38368" hidden="1"/>
    <cellStyle name="Hyperlink 112" xfId="43763" hidden="1"/>
    <cellStyle name="Hyperlink 112" xfId="38544" hidden="1"/>
    <cellStyle name="Hyperlink 112" xfId="43912" hidden="1"/>
    <cellStyle name="Hyperlink 112" xfId="13191" hidden="1"/>
    <cellStyle name="Hyperlink 112" xfId="12914" hidden="1"/>
    <cellStyle name="Hyperlink 112" xfId="13526" hidden="1"/>
    <cellStyle name="Hyperlink 112" xfId="14253" hidden="1"/>
    <cellStyle name="Hyperlink 112" xfId="14678" hidden="1"/>
    <cellStyle name="Hyperlink 112" xfId="13767" hidden="1"/>
    <cellStyle name="Hyperlink 112" xfId="28809" hidden="1"/>
    <cellStyle name="Hyperlink 112" xfId="27410" hidden="1"/>
    <cellStyle name="Hyperlink 112" xfId="39744" hidden="1"/>
    <cellStyle name="Hyperlink 112" xfId="44426"/>
    <cellStyle name="Hyperlink 113" xfId="15546" hidden="1"/>
    <cellStyle name="Hyperlink 113" xfId="45594" hidden="1"/>
    <cellStyle name="Hyperlink 113" xfId="45899" hidden="1"/>
    <cellStyle name="Hyperlink 113" xfId="42123" hidden="1"/>
    <cellStyle name="Hyperlink 113" xfId="39214" hidden="1"/>
    <cellStyle name="Hyperlink 113" xfId="40966" hidden="1"/>
    <cellStyle name="Hyperlink 113" xfId="35343" hidden="1"/>
    <cellStyle name="Hyperlink 113" xfId="42700" hidden="1"/>
    <cellStyle name="Hyperlink 113" xfId="43090" hidden="1"/>
    <cellStyle name="Hyperlink 113" xfId="39060" hidden="1"/>
    <cellStyle name="Hyperlink 113" xfId="13891" hidden="1"/>
    <cellStyle name="Hyperlink 113" xfId="39415" hidden="1"/>
    <cellStyle name="Hyperlink 113" xfId="14252" hidden="1"/>
    <cellStyle name="Hyperlink 113" xfId="43947" hidden="1"/>
    <cellStyle name="Hyperlink 113" xfId="44628" hidden="1"/>
    <cellStyle name="Hyperlink 113" xfId="37149" hidden="1"/>
    <cellStyle name="Hyperlink 113" xfId="28812" hidden="1"/>
    <cellStyle name="Hyperlink 113" xfId="36600" hidden="1"/>
    <cellStyle name="Hyperlink 113" xfId="29155" hidden="1"/>
    <cellStyle name="Hyperlink 113" xfId="41142" hidden="1"/>
    <cellStyle name="Hyperlink 113" xfId="41662" hidden="1"/>
    <cellStyle name="Hyperlink 113" xfId="43586" hidden="1"/>
    <cellStyle name="Hyperlink 113" xfId="24874" hidden="1"/>
    <cellStyle name="Hyperlink 113" xfId="43762" hidden="1"/>
    <cellStyle name="Hyperlink 113" xfId="44276" hidden="1"/>
    <cellStyle name="Hyperlink 113" xfId="44726" hidden="1"/>
    <cellStyle name="Hyperlink 113" xfId="41818" hidden="1"/>
    <cellStyle name="Hyperlink 113" xfId="40490" hidden="1"/>
    <cellStyle name="Hyperlink 113" xfId="28885" hidden="1"/>
    <cellStyle name="Hyperlink 113" xfId="40684" hidden="1"/>
    <cellStyle name="Hyperlink 113" xfId="35492" hidden="1"/>
    <cellStyle name="Hyperlink 113" xfId="45033" hidden="1"/>
    <cellStyle name="Hyperlink 113" xfId="15238" hidden="1"/>
    <cellStyle name="Hyperlink 113" xfId="36114" hidden="1"/>
    <cellStyle name="Hyperlink 113" xfId="14604" hidden="1"/>
    <cellStyle name="Hyperlink 113" xfId="43284" hidden="1"/>
    <cellStyle name="Hyperlink 113" xfId="36025" hidden="1"/>
    <cellStyle name="Hyperlink 113" xfId="41243" hidden="1"/>
    <cellStyle name="Hyperlink 113" xfId="27688" hidden="1"/>
    <cellStyle name="Hyperlink 113" xfId="36915" hidden="1"/>
    <cellStyle name="Hyperlink 113" xfId="29559" hidden="1"/>
    <cellStyle name="Hyperlink 113" xfId="43863" hidden="1"/>
    <cellStyle name="Hyperlink 113" xfId="37775" hidden="1"/>
    <cellStyle name="Hyperlink 113" xfId="45706" hidden="1"/>
    <cellStyle name="Hyperlink 113" xfId="13561" hidden="1"/>
    <cellStyle name="Hyperlink 113" xfId="20180" hidden="1"/>
    <cellStyle name="Hyperlink 113" xfId="14677" hidden="1"/>
    <cellStyle name="Hyperlink 113" xfId="42019" hidden="1"/>
    <cellStyle name="Hyperlink 113" xfId="38731" hidden="1"/>
    <cellStyle name="Hyperlink 113" xfId="28264" hidden="1"/>
    <cellStyle name="Hyperlink 113" xfId="35748" hidden="1"/>
    <cellStyle name="Hyperlink 113" xfId="38646" hidden="1"/>
    <cellStyle name="Hyperlink 113" xfId="35924" hidden="1"/>
    <cellStyle name="Hyperlink 113" xfId="36443" hidden="1"/>
    <cellStyle name="Hyperlink 113" xfId="39513" hidden="1"/>
    <cellStyle name="Hyperlink 113" xfId="36801" hidden="1"/>
    <cellStyle name="Hyperlink 113" xfId="37222" hidden="1"/>
    <cellStyle name="Hyperlink 113" xfId="40379" hidden="1"/>
    <cellStyle name="Hyperlink 113" xfId="37492" hidden="1"/>
    <cellStyle name="Hyperlink 113" xfId="37885" hidden="1"/>
    <cellStyle name="Hyperlink 113" xfId="42980" hidden="1"/>
    <cellStyle name="Hyperlink 113" xfId="38079" hidden="1"/>
    <cellStyle name="Hyperlink 113" xfId="42357" hidden="1"/>
    <cellStyle name="Hyperlink 113" xfId="12929" hidden="1"/>
    <cellStyle name="Hyperlink 113" xfId="13366" hidden="1"/>
    <cellStyle name="Hyperlink 113" xfId="27409" hidden="1"/>
    <cellStyle name="Hyperlink 113" xfId="27148" hidden="1"/>
    <cellStyle name="Hyperlink 113" xfId="27585" hidden="1"/>
    <cellStyle name="Hyperlink 113" xfId="28106" hidden="1"/>
    <cellStyle name="Hyperlink 113" xfId="28578" hidden="1"/>
    <cellStyle name="Hyperlink 113" xfId="14051" hidden="1"/>
    <cellStyle name="Hyperlink 113" xfId="39820" hidden="1"/>
    <cellStyle name="Hyperlink 113" xfId="41333" hidden="1"/>
    <cellStyle name="Hyperlink 113" xfId="40090" hidden="1"/>
    <cellStyle name="Hyperlink 113" xfId="42430" hidden="1"/>
    <cellStyle name="Hyperlink 113" xfId="13470" hidden="1"/>
    <cellStyle name="Hyperlink 113" xfId="14947" hidden="1"/>
    <cellStyle name="Hyperlink 113" xfId="38367" hidden="1"/>
    <cellStyle name="Hyperlink 113" xfId="44960" hidden="1"/>
    <cellStyle name="Hyperlink 113" xfId="38543" hidden="1"/>
    <cellStyle name="Hyperlink 113" xfId="45303" hidden="1"/>
    <cellStyle name="Hyperlink 113" xfId="27777" hidden="1"/>
    <cellStyle name="Hyperlink 113" xfId="28465" hidden="1"/>
    <cellStyle name="Hyperlink 113" xfId="15351" hidden="1"/>
    <cellStyle name="Hyperlink 113" xfId="14370" hidden="1"/>
    <cellStyle name="Hyperlink 113" xfId="9753" hidden="1"/>
    <cellStyle name="Hyperlink 113" xfId="13190" hidden="1"/>
    <cellStyle name="Hyperlink 113" xfId="29446" hidden="1"/>
    <cellStyle name="Hyperlink 113" xfId="29754" hidden="1"/>
    <cellStyle name="Hyperlink 113" xfId="39747" hidden="1"/>
    <cellStyle name="Hyperlink 113" xfId="44427"/>
    <cellStyle name="Hyperlink 114" xfId="14675" hidden="1"/>
    <cellStyle name="Hyperlink 114" xfId="43089" hidden="1"/>
    <cellStyle name="Hyperlink 114" xfId="41535" hidden="1"/>
    <cellStyle name="Hyperlink 114" xfId="39215" hidden="1"/>
    <cellStyle name="Hyperlink 114" xfId="40965" hidden="1"/>
    <cellStyle name="Hyperlink 114" xfId="35368" hidden="1"/>
    <cellStyle name="Hyperlink 114" xfId="41141" hidden="1"/>
    <cellStyle name="Hyperlink 114" xfId="15193" hidden="1"/>
    <cellStyle name="Hyperlink 114" xfId="39059" hidden="1"/>
    <cellStyle name="Hyperlink 114" xfId="38777" hidden="1"/>
    <cellStyle name="Hyperlink 114" xfId="13544" hidden="1"/>
    <cellStyle name="Hyperlink 114" xfId="37491" hidden="1"/>
    <cellStyle name="Hyperlink 114" xfId="39818" hidden="1"/>
    <cellStyle name="Hyperlink 114" xfId="36316" hidden="1"/>
    <cellStyle name="Hyperlink 114" xfId="38078" hidden="1"/>
    <cellStyle name="Hyperlink 114" xfId="28883" hidden="1"/>
    <cellStyle name="Hyperlink 114" xfId="35747" hidden="1"/>
    <cellStyle name="Hyperlink 114" xfId="37738" hidden="1"/>
    <cellStyle name="Hyperlink 114" xfId="35923" hidden="1"/>
    <cellStyle name="Hyperlink 114" xfId="36442" hidden="1"/>
    <cellStyle name="Hyperlink 114" xfId="43585" hidden="1"/>
    <cellStyle name="Hyperlink 114" xfId="36058" hidden="1"/>
    <cellStyle name="Hyperlink 114" xfId="43761" hidden="1"/>
    <cellStyle name="Hyperlink 114" xfId="44275" hidden="1"/>
    <cellStyle name="Hyperlink 114" xfId="43993" hidden="1"/>
    <cellStyle name="Hyperlink 114" xfId="44627" hidden="1"/>
    <cellStyle name="Hyperlink 114" xfId="29154" hidden="1"/>
    <cellStyle name="Hyperlink 114" xfId="40683" hidden="1"/>
    <cellStyle name="Hyperlink 114" xfId="39749" hidden="1"/>
    <cellStyle name="Hyperlink 114" xfId="14052" hidden="1"/>
    <cellStyle name="Hyperlink 114" xfId="24951" hidden="1"/>
    <cellStyle name="Hyperlink 114" xfId="15545" hidden="1"/>
    <cellStyle name="Hyperlink 114" xfId="14606" hidden="1"/>
    <cellStyle name="Hyperlink 114" xfId="41819" hidden="1"/>
    <cellStyle name="Hyperlink 114" xfId="39414" hidden="1"/>
    <cellStyle name="Hyperlink 114" xfId="42359" hidden="1"/>
    <cellStyle name="Hyperlink 114" xfId="41316" hidden="1"/>
    <cellStyle name="Hyperlink 114" xfId="28814" hidden="1"/>
    <cellStyle name="Hyperlink 114" xfId="40489" hidden="1"/>
    <cellStyle name="Hyperlink 114" xfId="29558" hidden="1"/>
    <cellStyle name="Hyperlink 114" xfId="27979" hidden="1"/>
    <cellStyle name="Hyperlink 114" xfId="44962" hidden="1"/>
    <cellStyle name="Hyperlink 114" xfId="40336" hidden="1"/>
    <cellStyle name="Hyperlink 114" xfId="45705" hidden="1"/>
    <cellStyle name="Hyperlink 114" xfId="44149" hidden="1"/>
    <cellStyle name="Hyperlink 114" xfId="13608" hidden="1"/>
    <cellStyle name="Hyperlink 114" xfId="42946" hidden="1"/>
    <cellStyle name="Hyperlink 114" xfId="29401" hidden="1"/>
    <cellStyle name="Hyperlink 114" xfId="29753" hidden="1"/>
    <cellStyle name="Hyperlink 114" xfId="42018" hidden="1"/>
    <cellStyle name="Hyperlink 114" xfId="27760" hidden="1"/>
    <cellStyle name="Hyperlink 114" xfId="45549" hidden="1"/>
    <cellStyle name="Hyperlink 114" xfId="45898" hidden="1"/>
    <cellStyle name="Hyperlink 114" xfId="35520" hidden="1"/>
    <cellStyle name="Hyperlink 114" xfId="43930" hidden="1"/>
    <cellStyle name="Hyperlink 114" xfId="13365" hidden="1"/>
    <cellStyle name="Hyperlink 114" xfId="13890" hidden="1"/>
    <cellStyle name="Hyperlink 114" xfId="36800" hidden="1"/>
    <cellStyle name="Hyperlink 114" xfId="14251" hidden="1"/>
    <cellStyle name="Hyperlink 114" xfId="41661" hidden="1"/>
    <cellStyle name="Hyperlink 114" xfId="41379" hidden="1"/>
    <cellStyle name="Hyperlink 114" xfId="37884" hidden="1"/>
    <cellStyle name="Hyperlink 114" xfId="42428" hidden="1"/>
    <cellStyle name="Hyperlink 114" xfId="28265" hidden="1"/>
    <cellStyle name="Hyperlink 114" xfId="27408" hidden="1"/>
    <cellStyle name="Hyperlink 114" xfId="27181" hidden="1"/>
    <cellStyle name="Hyperlink 114" xfId="27584" hidden="1"/>
    <cellStyle name="Hyperlink 114" xfId="28105" hidden="1"/>
    <cellStyle name="Hyperlink 114" xfId="27823" hidden="1"/>
    <cellStyle name="Hyperlink 114" xfId="28464" hidden="1"/>
    <cellStyle name="Hyperlink 114" xfId="43283" hidden="1"/>
    <cellStyle name="Hyperlink 114" xfId="38714" hidden="1"/>
    <cellStyle name="Hyperlink 114" xfId="40089" hidden="1"/>
    <cellStyle name="Hyperlink 114" xfId="42699" hidden="1"/>
    <cellStyle name="Hyperlink 114" xfId="37151" hidden="1"/>
    <cellStyle name="Hyperlink 114" xfId="38933" hidden="1"/>
    <cellStyle name="Hyperlink 114" xfId="36601" hidden="1"/>
    <cellStyle name="Hyperlink 114" xfId="38366" hidden="1"/>
    <cellStyle name="Hyperlink 114" xfId="45031" hidden="1"/>
    <cellStyle name="Hyperlink 114" xfId="36160" hidden="1"/>
    <cellStyle name="Hyperlink 114" xfId="38542" hidden="1"/>
    <cellStyle name="Hyperlink 114" xfId="37220" hidden="1"/>
    <cellStyle name="Hyperlink 114" xfId="36097" hidden="1"/>
    <cellStyle name="Hyperlink 114" xfId="13764" hidden="1"/>
    <cellStyle name="Hyperlink 114" xfId="9754" hidden="1"/>
    <cellStyle name="Hyperlink 114" xfId="13189" hidden="1"/>
    <cellStyle name="Hyperlink 114" xfId="12962" hidden="1"/>
    <cellStyle name="Hyperlink 114" xfId="14946" hidden="1"/>
    <cellStyle name="Hyperlink 114" xfId="15350" hidden="1"/>
    <cellStyle name="Hyperlink 114" xfId="45302" hidden="1"/>
    <cellStyle name="Hyperlink 114" xfId="44428"/>
    <cellStyle name="Hyperlink 115" xfId="15148" hidden="1"/>
    <cellStyle name="Hyperlink 115" xfId="42035" hidden="1"/>
    <cellStyle name="Hyperlink 115" xfId="39697" hidden="1"/>
    <cellStyle name="Hyperlink 115" xfId="41678" hidden="1"/>
    <cellStyle name="Hyperlink 115" xfId="42725" hidden="1"/>
    <cellStyle name="Hyperlink 115" xfId="40115" hidden="1"/>
    <cellStyle name="Hyperlink 115" xfId="42454" hidden="1"/>
    <cellStyle name="Hyperlink 115" xfId="39076" hidden="1"/>
    <cellStyle name="Hyperlink 115" xfId="36932" hidden="1"/>
    <cellStyle name="Hyperlink 115" xfId="37517" hidden="1"/>
    <cellStyle name="Hyperlink 115" xfId="15091" hidden="1"/>
    <cellStyle name="Hyperlink 115" xfId="42901" hidden="1"/>
    <cellStyle name="Hyperlink 115" xfId="37636" hidden="1"/>
    <cellStyle name="Hyperlink 115" xfId="28248" hidden="1"/>
    <cellStyle name="Hyperlink 115" xfId="35764" hidden="1"/>
    <cellStyle name="Hyperlink 115" xfId="27425" hidden="1"/>
    <cellStyle name="Hyperlink 115" xfId="42140" hidden="1"/>
    <cellStyle name="Hyperlink 115" xfId="35940" hidden="1"/>
    <cellStyle name="Hyperlink 115" xfId="45328" hidden="1"/>
    <cellStyle name="Hyperlink 115" xfId="13907" hidden="1"/>
    <cellStyle name="Hyperlink 115" xfId="44055" hidden="1"/>
    <cellStyle name="Hyperlink 115" xfId="45722" hidden="1"/>
    <cellStyle name="Hyperlink 115" xfId="40234" hidden="1"/>
    <cellStyle name="Hyperlink 115" xfId="44743" hidden="1"/>
    <cellStyle name="Hyperlink 115" xfId="43778" hidden="1"/>
    <cellStyle name="Hyperlink 115" xfId="44292" hidden="1"/>
    <cellStyle name="Hyperlink 115" xfId="29770" hidden="1"/>
    <cellStyle name="Hyperlink 115" xfId="38383" hidden="1"/>
    <cellStyle name="Hyperlink 115" xfId="38184" hidden="1"/>
    <cellStyle name="Hyperlink 115" xfId="40291" hidden="1"/>
    <cellStyle name="Hyperlink 115" xfId="36817" hidden="1"/>
    <cellStyle name="Hyperlink 115" xfId="14972" hidden="1"/>
    <cellStyle name="Hyperlink 115" xfId="15367" hidden="1"/>
    <cellStyle name="Hyperlink 115" xfId="39198" hidden="1"/>
    <cellStyle name="Hyperlink 115" xfId="37901" hidden="1"/>
    <cellStyle name="Hyperlink 115" xfId="42844" hidden="1"/>
    <cellStyle name="Hyperlink 115" xfId="43300" hidden="1"/>
    <cellStyle name="Hyperlink 115" xfId="29575" hidden="1"/>
    <cellStyle name="Hyperlink 115" xfId="37693" hidden="1"/>
    <cellStyle name="Hyperlink 115" xfId="28762" hidden="1"/>
    <cellStyle name="Hyperlink 115" xfId="28481" hidden="1"/>
    <cellStyle name="Hyperlink 115" xfId="45447" hidden="1"/>
    <cellStyle name="Hyperlink 115" xfId="38559" hidden="1"/>
    <cellStyle name="Hyperlink 115" xfId="45504" hidden="1"/>
    <cellStyle name="Hyperlink 115" xfId="45057" hidden="1"/>
    <cellStyle name="Hyperlink 115" xfId="13007" hidden="1"/>
    <cellStyle name="Hyperlink 115" xfId="38839" hidden="1"/>
    <cellStyle name="Hyperlink 115" xfId="14035" hidden="1"/>
    <cellStyle name="Hyperlink 115" xfId="39431" hidden="1"/>
    <cellStyle name="Hyperlink 115" xfId="40982" hidden="1"/>
    <cellStyle name="Hyperlink 115" xfId="29299" hidden="1"/>
    <cellStyle name="Hyperlink 115" xfId="43602" hidden="1"/>
    <cellStyle name="Hyperlink 115" xfId="39844" hidden="1"/>
    <cellStyle name="Hyperlink 115" xfId="28595" hidden="1"/>
    <cellStyle name="Hyperlink 115" xfId="45915" hidden="1"/>
    <cellStyle name="Hyperlink 115" xfId="14268" hidden="1"/>
    <cellStyle name="Hyperlink 115" xfId="13206" hidden="1"/>
    <cellStyle name="Hyperlink 115" xfId="27885" hidden="1"/>
    <cellStyle name="Hyperlink 115" xfId="9755" hidden="1"/>
    <cellStyle name="Hyperlink 115" xfId="40783" hidden="1"/>
    <cellStyle name="Hyperlink 115" xfId="41158" hidden="1"/>
    <cellStyle name="Hyperlink 115" xfId="29356" hidden="1"/>
    <cellStyle name="Hyperlink 115" xfId="41802" hidden="1"/>
    <cellStyle name="Hyperlink 115" xfId="14701" hidden="1"/>
    <cellStyle name="Hyperlink 115" xfId="28122" hidden="1"/>
    <cellStyle name="Hyperlink 115" xfId="29180" hidden="1"/>
    <cellStyle name="Hyperlink 115" xfId="40506" hidden="1"/>
    <cellStyle name="Hyperlink 115" xfId="28909" hidden="1"/>
    <cellStyle name="Hyperlink 115" xfId="27226" hidden="1"/>
    <cellStyle name="Hyperlink 115" xfId="27601" hidden="1"/>
    <cellStyle name="Hyperlink 115" xfId="43106" hidden="1"/>
    <cellStyle name="Hyperlink 115" xfId="38095" hidden="1"/>
    <cellStyle name="Hyperlink 115" xfId="37099" hidden="1"/>
    <cellStyle name="Hyperlink 115" xfId="42307" hidden="1"/>
    <cellStyle name="Hyperlink 115" xfId="35565" hidden="1"/>
    <cellStyle name="Hyperlink 115" xfId="36584" hidden="1"/>
    <cellStyle name="Hyperlink 115" xfId="36459" hidden="1"/>
    <cellStyle name="Hyperlink 115" xfId="36222" hidden="1"/>
    <cellStyle name="Hyperlink 115" xfId="43403" hidden="1"/>
    <cellStyle name="Hyperlink 115" xfId="41441" hidden="1"/>
    <cellStyle name="Hyperlink 115" xfId="37246" hidden="1"/>
    <cellStyle name="Hyperlink 115" xfId="44644" hidden="1"/>
    <cellStyle name="Hyperlink 115" xfId="14554" hidden="1"/>
    <cellStyle name="Hyperlink 115" xfId="40700" hidden="1"/>
    <cellStyle name="Hyperlink 115" xfId="13382" hidden="1"/>
    <cellStyle name="Hyperlink 115" xfId="14387" hidden="1"/>
    <cellStyle name="Hyperlink 115" xfId="39530" hidden="1"/>
    <cellStyle name="Hyperlink 115" xfId="15562" hidden="1"/>
    <cellStyle name="Hyperlink 115" xfId="13670" hidden="1"/>
    <cellStyle name="Hyperlink 115" xfId="44910" hidden="1"/>
    <cellStyle name="Hyperlink 115" xfId="44411"/>
    <cellStyle name="Hyperlink 116" xfId="15432" hidden="1"/>
    <cellStyle name="Hyperlink 116" xfId="42034" hidden="1"/>
    <cellStyle name="Hyperlink 116" xfId="39699" hidden="1"/>
    <cellStyle name="Hyperlink 116" xfId="41677" hidden="1"/>
    <cellStyle name="Hyperlink 116" xfId="42724" hidden="1"/>
    <cellStyle name="Hyperlink 116" xfId="40114" hidden="1"/>
    <cellStyle name="Hyperlink 116" xfId="42452" hidden="1"/>
    <cellStyle name="Hyperlink 116" xfId="39075" hidden="1"/>
    <cellStyle name="Hyperlink 116" xfId="36322" hidden="1"/>
    <cellStyle name="Hyperlink 116" xfId="37516" hidden="1"/>
    <cellStyle name="Hyperlink 116" xfId="13447" hidden="1"/>
    <cellStyle name="Hyperlink 116" xfId="43171" hidden="1"/>
    <cellStyle name="Hyperlink 116" xfId="36003" hidden="1"/>
    <cellStyle name="Hyperlink 116" xfId="28249" hidden="1"/>
    <cellStyle name="Hyperlink 116" xfId="35763" hidden="1"/>
    <cellStyle name="Hyperlink 116" xfId="27424" hidden="1"/>
    <cellStyle name="Hyperlink 116" xfId="41541" hidden="1"/>
    <cellStyle name="Hyperlink 116" xfId="35939" hidden="1"/>
    <cellStyle name="Hyperlink 116" xfId="45327" hidden="1"/>
    <cellStyle name="Hyperlink 116" xfId="13906" hidden="1"/>
    <cellStyle name="Hyperlink 116" xfId="43907" hidden="1"/>
    <cellStyle name="Hyperlink 116" xfId="45721" hidden="1"/>
    <cellStyle name="Hyperlink 116" xfId="38623" hidden="1"/>
    <cellStyle name="Hyperlink 116" xfId="44155" hidden="1"/>
    <cellStyle name="Hyperlink 116" xfId="43777" hidden="1"/>
    <cellStyle name="Hyperlink 116" xfId="44291" hidden="1"/>
    <cellStyle name="Hyperlink 116" xfId="29769" hidden="1"/>
    <cellStyle name="Hyperlink 116" xfId="38382" hidden="1"/>
    <cellStyle name="Hyperlink 116" xfId="20264" hidden="1"/>
    <cellStyle name="Hyperlink 116" xfId="40571" hidden="1"/>
    <cellStyle name="Hyperlink 116" xfId="36816" hidden="1"/>
    <cellStyle name="Hyperlink 116" xfId="14971" hidden="1"/>
    <cellStyle name="Hyperlink 116" xfId="15366" hidden="1"/>
    <cellStyle name="Hyperlink 116" xfId="39199" hidden="1"/>
    <cellStyle name="Hyperlink 116" xfId="37900" hidden="1"/>
    <cellStyle name="Hyperlink 116" xfId="41221" hidden="1"/>
    <cellStyle name="Hyperlink 116" xfId="43299" hidden="1"/>
    <cellStyle name="Hyperlink 116" xfId="29574" hidden="1"/>
    <cellStyle name="Hyperlink 116" xfId="37966" hidden="1"/>
    <cellStyle name="Hyperlink 116" xfId="28764" hidden="1"/>
    <cellStyle name="Hyperlink 116" xfId="28480" hidden="1"/>
    <cellStyle name="Hyperlink 116" xfId="43841" hidden="1"/>
    <cellStyle name="Hyperlink 116" xfId="38558" hidden="1"/>
    <cellStyle name="Hyperlink 116" xfId="45787" hidden="1"/>
    <cellStyle name="Hyperlink 116" xfId="45055" hidden="1"/>
    <cellStyle name="Hyperlink 116" xfId="12909" hidden="1"/>
    <cellStyle name="Hyperlink 116" xfId="38690" hidden="1"/>
    <cellStyle name="Hyperlink 116" xfId="14036" hidden="1"/>
    <cellStyle name="Hyperlink 116" xfId="39430" hidden="1"/>
    <cellStyle name="Hyperlink 116" xfId="40981" hidden="1"/>
    <cellStyle name="Hyperlink 116" xfId="27666" hidden="1"/>
    <cellStyle name="Hyperlink 116" xfId="43601" hidden="1"/>
    <cellStyle name="Hyperlink 116" xfId="39842" hidden="1"/>
    <cellStyle name="Hyperlink 116" xfId="27985" hidden="1"/>
    <cellStyle name="Hyperlink 116" xfId="45914" hidden="1"/>
    <cellStyle name="Hyperlink 116" xfId="14267" hidden="1"/>
    <cellStyle name="Hyperlink 116" xfId="13205" hidden="1"/>
    <cellStyle name="Hyperlink 116" xfId="27737" hidden="1"/>
    <cellStyle name="Hyperlink 116" xfId="9756" hidden="1"/>
    <cellStyle name="Hyperlink 116" xfId="35334" hidden="1"/>
    <cellStyle name="Hyperlink 116" xfId="41157" hidden="1"/>
    <cellStyle name="Hyperlink 116" xfId="29640" hidden="1"/>
    <cellStyle name="Hyperlink 116" xfId="41803" hidden="1"/>
    <cellStyle name="Hyperlink 116" xfId="14699" hidden="1"/>
    <cellStyle name="Hyperlink 116" xfId="28121" hidden="1"/>
    <cellStyle name="Hyperlink 116" xfId="29179" hidden="1"/>
    <cellStyle name="Hyperlink 116" xfId="40505" hidden="1"/>
    <cellStyle name="Hyperlink 116" xfId="28907" hidden="1"/>
    <cellStyle name="Hyperlink 116" xfId="27130" hidden="1"/>
    <cellStyle name="Hyperlink 116" xfId="27600" hidden="1"/>
    <cellStyle name="Hyperlink 116" xfId="43105" hidden="1"/>
    <cellStyle name="Hyperlink 116" xfId="38094" hidden="1"/>
    <cellStyle name="Hyperlink 116" xfId="37101" hidden="1"/>
    <cellStyle name="Hyperlink 116" xfId="42309" hidden="1"/>
    <cellStyle name="Hyperlink 116" xfId="35473" hidden="1"/>
    <cellStyle name="Hyperlink 116" xfId="36585" hidden="1"/>
    <cellStyle name="Hyperlink 116" xfId="36458" hidden="1"/>
    <cellStyle name="Hyperlink 116" xfId="36073" hidden="1"/>
    <cellStyle name="Hyperlink 116" xfId="20226" hidden="1"/>
    <cellStyle name="Hyperlink 116" xfId="41292" hidden="1"/>
    <cellStyle name="Hyperlink 116" xfId="37244" hidden="1"/>
    <cellStyle name="Hyperlink 116" xfId="44643" hidden="1"/>
    <cellStyle name="Hyperlink 116" xfId="14556" hidden="1"/>
    <cellStyle name="Hyperlink 116" xfId="40699" hidden="1"/>
    <cellStyle name="Hyperlink 116" xfId="13381" hidden="1"/>
    <cellStyle name="Hyperlink 116" xfId="13770" hidden="1"/>
    <cellStyle name="Hyperlink 116" xfId="38939" hidden="1"/>
    <cellStyle name="Hyperlink 116" xfId="15561" hidden="1"/>
    <cellStyle name="Hyperlink 116" xfId="13520" hidden="1"/>
    <cellStyle name="Hyperlink 116" xfId="44912" hidden="1"/>
    <cellStyle name="Hyperlink 116" xfId="44412"/>
    <cellStyle name="Hyperlink 117" xfId="43298" hidden="1"/>
    <cellStyle name="Hyperlink 117" xfId="42722" hidden="1"/>
    <cellStyle name="Hyperlink 117" xfId="40112" hidden="1"/>
    <cellStyle name="Hyperlink 117" xfId="35762" hidden="1"/>
    <cellStyle name="Hyperlink 117" xfId="42033" hidden="1"/>
    <cellStyle name="Hyperlink 117" xfId="39701" hidden="1"/>
    <cellStyle name="Hyperlink 117" xfId="45913" hidden="1"/>
    <cellStyle name="Hyperlink 117" xfId="42451" hidden="1"/>
    <cellStyle name="Hyperlink 117" xfId="45507" hidden="1"/>
    <cellStyle name="Hyperlink 117" xfId="43104" hidden="1"/>
    <cellStyle name="Hyperlink 117" xfId="44050" hidden="1"/>
    <cellStyle name="Hyperlink 117" xfId="38834" hidden="1"/>
    <cellStyle name="Hyperlink 117" xfId="37629" hidden="1"/>
    <cellStyle name="Hyperlink 117" xfId="42311" hidden="1"/>
    <cellStyle name="Hyperlink 117" xfId="42837" hidden="1"/>
    <cellStyle name="Hyperlink 117" xfId="29359" hidden="1"/>
    <cellStyle name="Hyperlink 117" xfId="38093" hidden="1"/>
    <cellStyle name="Hyperlink 117" xfId="40980" hidden="1"/>
    <cellStyle name="Hyperlink 117" xfId="37696" hidden="1"/>
    <cellStyle name="Hyperlink 117" xfId="14698" hidden="1"/>
    <cellStyle name="Hyperlink 117" xfId="36586" hidden="1"/>
    <cellStyle name="Hyperlink 117" xfId="38381" hidden="1"/>
    <cellStyle name="Hyperlink 117" xfId="45054" hidden="1"/>
    <cellStyle name="Hyperlink 117" xfId="43776" hidden="1"/>
    <cellStyle name="Hyperlink 117" xfId="44290" hidden="1"/>
    <cellStyle name="Hyperlink 117" xfId="37103" hidden="1"/>
    <cellStyle name="Hyperlink 117" xfId="45720" hidden="1"/>
    <cellStyle name="Hyperlink 117" xfId="40227" hidden="1"/>
    <cellStyle name="Hyperlink 117" xfId="43600" hidden="1"/>
    <cellStyle name="Hyperlink 117" xfId="43400" hidden="1"/>
    <cellStyle name="Hyperlink 117" xfId="45440" hidden="1"/>
    <cellStyle name="Hyperlink 117" xfId="39200" hidden="1"/>
    <cellStyle name="Hyperlink 117" xfId="14384" hidden="1"/>
    <cellStyle name="Hyperlink 117" xfId="39527" hidden="1"/>
    <cellStyle name="Hyperlink 117" xfId="13204" hidden="1"/>
    <cellStyle name="Hyperlink 117" xfId="15560" hidden="1"/>
    <cellStyle name="Hyperlink 117" xfId="9757" hidden="1"/>
    <cellStyle name="Hyperlink 117" xfId="29292" hidden="1"/>
    <cellStyle name="Hyperlink 117" xfId="40780" hidden="1"/>
    <cellStyle name="Hyperlink 117" xfId="41156" hidden="1"/>
    <cellStyle name="Hyperlink 117" xfId="41804" hidden="1"/>
    <cellStyle name="Hyperlink 117" xfId="41676" hidden="1"/>
    <cellStyle name="Hyperlink 117" xfId="42137" hidden="1"/>
    <cellStyle name="Hyperlink 117" xfId="44914" hidden="1"/>
    <cellStyle name="Hyperlink 117" xfId="28592" hidden="1"/>
    <cellStyle name="Hyperlink 117" xfId="45325" hidden="1"/>
    <cellStyle name="Hyperlink 117" xfId="41436" hidden="1"/>
    <cellStyle name="Hyperlink 117" xfId="28906" hidden="1"/>
    <cellStyle name="Hyperlink 117" xfId="44642" hidden="1"/>
    <cellStyle name="Hyperlink 117" xfId="14037" hidden="1"/>
    <cellStyle name="Hyperlink 117" xfId="14558" hidden="1"/>
    <cellStyle name="Hyperlink 117" xfId="42904" hidden="1"/>
    <cellStyle name="Hyperlink 117" xfId="28250" hidden="1"/>
    <cellStyle name="Hyperlink 117" xfId="44740" hidden="1"/>
    <cellStyle name="Hyperlink 117" xfId="35562" hidden="1"/>
    <cellStyle name="Hyperlink 117" xfId="39841" hidden="1"/>
    <cellStyle name="Hyperlink 117" xfId="35938" hidden="1"/>
    <cellStyle name="Hyperlink 117" xfId="36457" hidden="1"/>
    <cellStyle name="Hyperlink 117" xfId="36815" hidden="1"/>
    <cellStyle name="Hyperlink 117" xfId="14266" hidden="1"/>
    <cellStyle name="Hyperlink 117" xfId="36929" hidden="1"/>
    <cellStyle name="Hyperlink 117" xfId="13004" hidden="1"/>
    <cellStyle name="Hyperlink 117" xfId="37514" hidden="1"/>
    <cellStyle name="Hyperlink 117" xfId="37899" hidden="1"/>
    <cellStyle name="Hyperlink 117" xfId="40294" hidden="1"/>
    <cellStyle name="Hyperlink 117" xfId="27223" hidden="1"/>
    <cellStyle name="Hyperlink 117" xfId="27599" hidden="1"/>
    <cellStyle name="Hyperlink 117" xfId="37243" hidden="1"/>
    <cellStyle name="Hyperlink 117" xfId="29177" hidden="1"/>
    <cellStyle name="Hyperlink 117" xfId="40504" hidden="1"/>
    <cellStyle name="Hyperlink 117" xfId="15151" hidden="1"/>
    <cellStyle name="Hyperlink 117" xfId="27423" hidden="1"/>
    <cellStyle name="Hyperlink 117" xfId="39429" hidden="1"/>
    <cellStyle name="Hyperlink 117" xfId="28766" hidden="1"/>
    <cellStyle name="Hyperlink 117" xfId="13380" hidden="1"/>
    <cellStyle name="Hyperlink 117" xfId="29768" hidden="1"/>
    <cellStyle name="Hyperlink 117" xfId="38181" hidden="1"/>
    <cellStyle name="Hyperlink 117" xfId="28479" hidden="1"/>
    <cellStyle name="Hyperlink 117" xfId="36217" hidden="1"/>
    <cellStyle name="Hyperlink 117" xfId="14969" hidden="1"/>
    <cellStyle name="Hyperlink 117" xfId="38557" hidden="1"/>
    <cellStyle name="Hyperlink 117" xfId="13905" hidden="1"/>
    <cellStyle name="Hyperlink 117" xfId="28120" hidden="1"/>
    <cellStyle name="Hyperlink 117" xfId="27880" hidden="1"/>
    <cellStyle name="Hyperlink 117" xfId="15365" hidden="1"/>
    <cellStyle name="Hyperlink 117" xfId="15084" hidden="1"/>
    <cellStyle name="Hyperlink 117" xfId="29573" hidden="1"/>
    <cellStyle name="Hyperlink 117" xfId="13665" hidden="1"/>
    <cellStyle name="Hyperlink 117" xfId="40698" hidden="1"/>
    <cellStyle name="Hyperlink 117" xfId="39074" hidden="1"/>
    <cellStyle name="Hyperlink 117" xfId="44413"/>
    <cellStyle name="Hyperlink 118" xfId="41554" hidden="1"/>
    <cellStyle name="Hyperlink 118" xfId="41155" hidden="1"/>
    <cellStyle name="Hyperlink 118" xfId="42449" hidden="1"/>
    <cellStyle name="Hyperlink 118" xfId="42032" hidden="1"/>
    <cellStyle name="Hyperlink 118" xfId="12901" hidden="1"/>
    <cellStyle name="Hyperlink 118" xfId="36335" hidden="1"/>
    <cellStyle name="Hyperlink 118" xfId="40582" hidden="1"/>
    <cellStyle name="Hyperlink 118" xfId="42721" hidden="1"/>
    <cellStyle name="Hyperlink 118" xfId="41675" hidden="1"/>
    <cellStyle name="Hyperlink 118" xfId="36027" hidden="1"/>
    <cellStyle name="Hyperlink 118" xfId="45324" hidden="1"/>
    <cellStyle name="Hyperlink 118" xfId="45719" hidden="1"/>
    <cellStyle name="Hyperlink 118" xfId="38952" hidden="1"/>
    <cellStyle name="Hyperlink 118" xfId="41805" hidden="1"/>
    <cellStyle name="Hyperlink 118" xfId="43898" hidden="1"/>
    <cellStyle name="Hyperlink 118" xfId="15364" hidden="1"/>
    <cellStyle name="Hyperlink 118" xfId="45798" hidden="1"/>
    <cellStyle name="Hyperlink 118" xfId="40697" hidden="1"/>
    <cellStyle name="Hyperlink 118" xfId="28904" hidden="1"/>
    <cellStyle name="Hyperlink 118" xfId="27998" hidden="1"/>
    <cellStyle name="Hyperlink 118" xfId="43103" hidden="1"/>
    <cellStyle name="Hyperlink 118" xfId="29651" hidden="1"/>
    <cellStyle name="Hyperlink 118" xfId="44641" hidden="1"/>
    <cellStyle name="Hyperlink 118" xfId="24923" hidden="1"/>
    <cellStyle name="Hyperlink 118" xfId="44168" hidden="1"/>
    <cellStyle name="Hyperlink 118" xfId="45052" hidden="1"/>
    <cellStyle name="Hyperlink 118" xfId="38556" hidden="1"/>
    <cellStyle name="Hyperlink 118" xfId="39073" hidden="1"/>
    <cellStyle name="Hyperlink 118" xfId="36814" hidden="1"/>
    <cellStyle name="Hyperlink 118" xfId="37241" hidden="1"/>
    <cellStyle name="Hyperlink 118" xfId="39839" hidden="1"/>
    <cellStyle name="Hyperlink 118" xfId="29767" hidden="1"/>
    <cellStyle name="Hyperlink 118" xfId="40111" hidden="1"/>
    <cellStyle name="Hyperlink 118" xfId="40503" hidden="1"/>
    <cellStyle name="Hyperlink 118" xfId="14038" hidden="1"/>
    <cellStyle name="Hyperlink 118" xfId="29572" hidden="1"/>
    <cellStyle name="Hyperlink 118" xfId="39702" hidden="1"/>
    <cellStyle name="Hyperlink 118" xfId="9758" hidden="1"/>
    <cellStyle name="Hyperlink 118" xfId="39201" hidden="1"/>
    <cellStyle name="Hyperlink 118" xfId="40979" hidden="1"/>
    <cellStyle name="Hyperlink 118" xfId="44915" hidden="1"/>
    <cellStyle name="Hyperlink 118" xfId="36064" hidden="1"/>
    <cellStyle name="Hyperlink 118" xfId="27122" hidden="1"/>
    <cellStyle name="Hyperlink 118" xfId="27598" hidden="1"/>
    <cellStyle name="Hyperlink 118" xfId="43775" hidden="1"/>
    <cellStyle name="Hyperlink 118" xfId="44289" hidden="1"/>
    <cellStyle name="Hyperlink 118" xfId="37513" hidden="1"/>
    <cellStyle name="Hyperlink 118" xfId="37898" hidden="1"/>
    <cellStyle name="Hyperlink 118" xfId="13472" hidden="1"/>
    <cellStyle name="Hyperlink 118" xfId="15559" hidden="1"/>
    <cellStyle name="Hyperlink 118" xfId="43297" hidden="1"/>
    <cellStyle name="Hyperlink 118" xfId="42312" hidden="1"/>
    <cellStyle name="Hyperlink 118" xfId="33112" hidden="1"/>
    <cellStyle name="Hyperlink 118" xfId="36587" hidden="1"/>
    <cellStyle name="Hyperlink 118" xfId="38681" hidden="1"/>
    <cellStyle name="Hyperlink 118" xfId="14559" hidden="1"/>
    <cellStyle name="Hyperlink 118" xfId="28251" hidden="1"/>
    <cellStyle name="Hyperlink 118" xfId="35761" hidden="1"/>
    <cellStyle name="Hyperlink 118" xfId="41245" hidden="1"/>
    <cellStyle name="Hyperlink 118" xfId="39428" hidden="1"/>
    <cellStyle name="Hyperlink 118" xfId="43599" hidden="1"/>
    <cellStyle name="Hyperlink 118" xfId="41283" hidden="1"/>
    <cellStyle name="Hyperlink 118" xfId="38648" hidden="1"/>
    <cellStyle name="Hyperlink 118" xfId="14696" hidden="1"/>
    <cellStyle name="Hyperlink 118" xfId="27728" hidden="1"/>
    <cellStyle name="Hyperlink 118" xfId="37977" hidden="1"/>
    <cellStyle name="Hyperlink 118" xfId="28119" hidden="1"/>
    <cellStyle name="Hyperlink 118" xfId="29176" hidden="1"/>
    <cellStyle name="Hyperlink 118" xfId="38092" hidden="1"/>
    <cellStyle name="Hyperlink 118" xfId="37104" hidden="1"/>
    <cellStyle name="Hyperlink 118" xfId="27690" hidden="1"/>
    <cellStyle name="Hyperlink 118" xfId="35465" hidden="1"/>
    <cellStyle name="Hyperlink 118" xfId="38380" hidden="1"/>
    <cellStyle name="Hyperlink 118" xfId="14968" hidden="1"/>
    <cellStyle name="Hyperlink 118" xfId="14265" hidden="1"/>
    <cellStyle name="Hyperlink 118" xfId="13203" hidden="1"/>
    <cellStyle name="Hyperlink 118" xfId="13783" hidden="1"/>
    <cellStyle name="Hyperlink 118" xfId="28478" hidden="1"/>
    <cellStyle name="Hyperlink 118" xfId="43182" hidden="1"/>
    <cellStyle name="Hyperlink 118" xfId="28767" hidden="1"/>
    <cellStyle name="Hyperlink 118" xfId="35326" hidden="1"/>
    <cellStyle name="Hyperlink 118" xfId="27422" hidden="1"/>
    <cellStyle name="Hyperlink 118" xfId="43865" hidden="1"/>
    <cellStyle name="Hyperlink 118" xfId="45912" hidden="1"/>
    <cellStyle name="Hyperlink 118" xfId="35937" hidden="1"/>
    <cellStyle name="Hyperlink 118" xfId="36456" hidden="1"/>
    <cellStyle name="Hyperlink 118" xfId="13379" hidden="1"/>
    <cellStyle name="Hyperlink 118" xfId="15443" hidden="1"/>
    <cellStyle name="Hyperlink 118" xfId="13511" hidden="1"/>
    <cellStyle name="Hyperlink 118" xfId="13904" hidden="1"/>
    <cellStyle name="Hyperlink 118" xfId="44414"/>
    <cellStyle name="Hyperlink 119" xfId="42142" hidden="1"/>
    <cellStyle name="Hyperlink 119" xfId="42447" hidden="1"/>
    <cellStyle name="Hyperlink 119" xfId="42031" hidden="1"/>
    <cellStyle name="Hyperlink 119" xfId="41154" hidden="1"/>
    <cellStyle name="Hyperlink 119" xfId="13009" hidden="1"/>
    <cellStyle name="Hyperlink 119" xfId="36934" hidden="1"/>
    <cellStyle name="Hyperlink 119" xfId="40289" hidden="1"/>
    <cellStyle name="Hyperlink 119" xfId="42720" hidden="1"/>
    <cellStyle name="Hyperlink 119" xfId="41674" hidden="1"/>
    <cellStyle name="Hyperlink 119" xfId="36115" hidden="1"/>
    <cellStyle name="Hyperlink 119" xfId="45323" hidden="1"/>
    <cellStyle name="Hyperlink 119" xfId="45718" hidden="1"/>
    <cellStyle name="Hyperlink 119" xfId="39532" hidden="1"/>
    <cellStyle name="Hyperlink 119" xfId="41806" hidden="1"/>
    <cellStyle name="Hyperlink 119" xfId="44057" hidden="1"/>
    <cellStyle name="Hyperlink 119" xfId="15363" hidden="1"/>
    <cellStyle name="Hyperlink 119" xfId="45502" hidden="1"/>
    <cellStyle name="Hyperlink 119" xfId="40696" hidden="1"/>
    <cellStyle name="Hyperlink 119" xfId="28902" hidden="1"/>
    <cellStyle name="Hyperlink 119" xfId="28597" hidden="1"/>
    <cellStyle name="Hyperlink 119" xfId="29354" hidden="1"/>
    <cellStyle name="Hyperlink 119" xfId="38186" hidden="1"/>
    <cellStyle name="Hyperlink 119" xfId="44745" hidden="1"/>
    <cellStyle name="Hyperlink 119" xfId="44640" hidden="1"/>
    <cellStyle name="Hyperlink 119" xfId="45050" hidden="1"/>
    <cellStyle name="Hyperlink 119" xfId="43102" hidden="1"/>
    <cellStyle name="Hyperlink 119" xfId="38555" hidden="1"/>
    <cellStyle name="Hyperlink 119" xfId="39072" hidden="1"/>
    <cellStyle name="Hyperlink 119" xfId="36813" hidden="1"/>
    <cellStyle name="Hyperlink 119" xfId="37239" hidden="1"/>
    <cellStyle name="Hyperlink 119" xfId="39837" hidden="1"/>
    <cellStyle name="Hyperlink 119" xfId="29766" hidden="1"/>
    <cellStyle name="Hyperlink 119" xfId="40110" hidden="1"/>
    <cellStyle name="Hyperlink 119" xfId="40502" hidden="1"/>
    <cellStyle name="Hyperlink 119" xfId="14039" hidden="1"/>
    <cellStyle name="Hyperlink 119" xfId="29571" hidden="1"/>
    <cellStyle name="Hyperlink 119" xfId="39706" hidden="1"/>
    <cellStyle name="Hyperlink 119" xfId="9759" hidden="1"/>
    <cellStyle name="Hyperlink 119" xfId="39202" hidden="1"/>
    <cellStyle name="Hyperlink 119" xfId="40978" hidden="1"/>
    <cellStyle name="Hyperlink 119" xfId="44919" hidden="1"/>
    <cellStyle name="Hyperlink 119" xfId="36224" hidden="1"/>
    <cellStyle name="Hyperlink 119" xfId="27228" hidden="1"/>
    <cellStyle name="Hyperlink 119" xfId="27597" hidden="1"/>
    <cellStyle name="Hyperlink 119" xfId="43774" hidden="1"/>
    <cellStyle name="Hyperlink 119" xfId="44288" hidden="1"/>
    <cellStyle name="Hyperlink 119" xfId="37512" hidden="1"/>
    <cellStyle name="Hyperlink 119" xfId="37897" hidden="1"/>
    <cellStyle name="Hyperlink 119" xfId="13562" hidden="1"/>
    <cellStyle name="Hyperlink 119" xfId="15558" hidden="1"/>
    <cellStyle name="Hyperlink 119" xfId="43296" hidden="1"/>
    <cellStyle name="Hyperlink 119" xfId="42316" hidden="1"/>
    <cellStyle name="Hyperlink 119" xfId="43405" hidden="1"/>
    <cellStyle name="Hyperlink 119" xfId="36588" hidden="1"/>
    <cellStyle name="Hyperlink 119" xfId="38841" hidden="1"/>
    <cellStyle name="Hyperlink 119" xfId="14563" hidden="1"/>
    <cellStyle name="Hyperlink 119" xfId="28252" hidden="1"/>
    <cellStyle name="Hyperlink 119" xfId="35760" hidden="1"/>
    <cellStyle name="Hyperlink 119" xfId="41334" hidden="1"/>
    <cellStyle name="Hyperlink 119" xfId="39427" hidden="1"/>
    <cellStyle name="Hyperlink 119" xfId="43598" hidden="1"/>
    <cellStyle name="Hyperlink 119" xfId="41443" hidden="1"/>
    <cellStyle name="Hyperlink 119" xfId="38732" hidden="1"/>
    <cellStyle name="Hyperlink 119" xfId="14694" hidden="1"/>
    <cellStyle name="Hyperlink 119" xfId="37691" hidden="1"/>
    <cellStyle name="Hyperlink 119" xfId="27887" hidden="1"/>
    <cellStyle name="Hyperlink 119" xfId="29175" hidden="1"/>
    <cellStyle name="Hyperlink 119" xfId="28118" hidden="1"/>
    <cellStyle name="Hyperlink 119" xfId="38091" hidden="1"/>
    <cellStyle name="Hyperlink 119" xfId="37108" hidden="1"/>
    <cellStyle name="Hyperlink 119" xfId="27778" hidden="1"/>
    <cellStyle name="Hyperlink 119" xfId="35567" hidden="1"/>
    <cellStyle name="Hyperlink 119" xfId="38379" hidden="1"/>
    <cellStyle name="Hyperlink 119" xfId="14967" hidden="1"/>
    <cellStyle name="Hyperlink 119" xfId="14264" hidden="1"/>
    <cellStyle name="Hyperlink 119" xfId="13202" hidden="1"/>
    <cellStyle name="Hyperlink 119" xfId="14389" hidden="1"/>
    <cellStyle name="Hyperlink 119" xfId="28477" hidden="1"/>
    <cellStyle name="Hyperlink 119" xfId="42899" hidden="1"/>
    <cellStyle name="Hyperlink 119" xfId="28771" hidden="1"/>
    <cellStyle name="Hyperlink 119" xfId="40785" hidden="1"/>
    <cellStyle name="Hyperlink 119" xfId="27421" hidden="1"/>
    <cellStyle name="Hyperlink 119" xfId="43948" hidden="1"/>
    <cellStyle name="Hyperlink 119" xfId="45911" hidden="1"/>
    <cellStyle name="Hyperlink 119" xfId="35936" hidden="1"/>
    <cellStyle name="Hyperlink 119" xfId="36455" hidden="1"/>
    <cellStyle name="Hyperlink 119" xfId="15146" hidden="1"/>
    <cellStyle name="Hyperlink 119" xfId="13672" hidden="1"/>
    <cellStyle name="Hyperlink 119" xfId="13378" hidden="1"/>
    <cellStyle name="Hyperlink 119" xfId="13903" hidden="1"/>
    <cellStyle name="Hyperlink 119" xfId="44415"/>
    <cellStyle name="Hyperlink 12" xfId="29030" hidden="1"/>
    <cellStyle name="Hyperlink 12" xfId="27316" hidden="1"/>
    <cellStyle name="Hyperlink 12" xfId="29281" hidden="1"/>
    <cellStyle name="Hyperlink 12" xfId="45194" hidden="1"/>
    <cellStyle name="Hyperlink 12" xfId="42952" hidden="1"/>
    <cellStyle name="Hyperlink 12" xfId="45555" hidden="1"/>
    <cellStyle name="Hyperlink 12" xfId="13798" hidden="1"/>
    <cellStyle name="Hyperlink 12" xfId="24886" hidden="1"/>
    <cellStyle name="Hyperlink 12" xfId="45429" hidden="1"/>
    <cellStyle name="Hyperlink 12" xfId="36144" hidden="1"/>
    <cellStyle name="Hyperlink 12" xfId="43977" hidden="1"/>
    <cellStyle name="Hyperlink 12" xfId="13592" hidden="1"/>
    <cellStyle name="Hyperlink 12" xfId="29454" hidden="1"/>
    <cellStyle name="Hyperlink 12" xfId="40342" hidden="1"/>
    <cellStyle name="Hyperlink 12" xfId="38274" hidden="1"/>
    <cellStyle name="Hyperlink 12" xfId="29407" hidden="1"/>
    <cellStyle name="Hyperlink 12" xfId="35362" hidden="1"/>
    <cellStyle name="Hyperlink 12" xfId="36750" hidden="1"/>
    <cellStyle name="Hyperlink 12" xfId="43893" hidden="1"/>
    <cellStyle name="Hyperlink 12" xfId="45806" hidden="1"/>
    <cellStyle name="Hyperlink 12" xfId="39679" hidden="1"/>
    <cellStyle name="Hyperlink 12" xfId="29660" hidden="1"/>
    <cellStyle name="Hyperlink 12" xfId="29046" hidden="1"/>
    <cellStyle name="Hyperlink 12" xfId="15794" hidden="1"/>
    <cellStyle name="Hyperlink 12" xfId="36350" hidden="1"/>
    <cellStyle name="Hyperlink 12" xfId="38676" hidden="1"/>
    <cellStyle name="Hyperlink 12" xfId="37783" hidden="1"/>
    <cellStyle name="Hyperlink 12" xfId="15199" hidden="1"/>
    <cellStyle name="Hyperlink 12" xfId="37383" hidden="1"/>
    <cellStyle name="Hyperlink 12" xfId="39292" hidden="1"/>
    <cellStyle name="Hyperlink 12" xfId="43493" hidden="1"/>
    <cellStyle name="Hyperlink 12" xfId="13273" hidden="1"/>
    <cellStyle name="Hyperlink 12" xfId="28414" hidden="1"/>
    <cellStyle name="Hyperlink 12" xfId="37986" hidden="1"/>
    <cellStyle name="Hyperlink 12" xfId="41363" hidden="1"/>
    <cellStyle name="Hyperlink 12" xfId="43669" hidden="1"/>
    <cellStyle name="Hyperlink 12" xfId="35655" hidden="1"/>
    <cellStyle name="Hyperlink 12" xfId="28342" hidden="1"/>
    <cellStyle name="Hyperlink 12" xfId="28013" hidden="1"/>
    <cellStyle name="Hyperlink 12" xfId="40591" hidden="1"/>
    <cellStyle name="Hyperlink 12" xfId="15246" hidden="1"/>
    <cellStyle name="Hyperlink 12" xfId="44505" hidden="1"/>
    <cellStyle name="Hyperlink 12" xfId="27175" hidden="1"/>
    <cellStyle name="Hyperlink 12" xfId="35831" hidden="1"/>
    <cellStyle name="Hyperlink 12" xfId="14822" hidden="1"/>
    <cellStyle name="Hyperlink 12" xfId="9760" hidden="1"/>
    <cellStyle name="Hyperlink 12" xfId="36055" hidden="1"/>
    <cellStyle name="Hyperlink 12" xfId="15452" hidden="1"/>
    <cellStyle name="Hyperlink 12" xfId="38761" hidden="1"/>
    <cellStyle name="Hyperlink 12" xfId="39364" hidden="1"/>
    <cellStyle name="Hyperlink 12" xfId="43191" hidden="1"/>
    <cellStyle name="Hyperlink 12" xfId="28744" hidden="1"/>
    <cellStyle name="Hyperlink 12" xfId="14536" hidden="1"/>
    <cellStyle name="Hyperlink 12" xfId="27719" hidden="1"/>
    <cellStyle name="Hyperlink 12" xfId="12956" hidden="1"/>
    <cellStyle name="Hyperlink 12" xfId="15073" hidden="1"/>
    <cellStyle name="Hyperlink 12" xfId="39965" hidden="1"/>
    <cellStyle name="Hyperlink 12" xfId="37618" hidden="1"/>
    <cellStyle name="Hyperlink 12" xfId="37367" hidden="1"/>
    <cellStyle name="Hyperlink 12" xfId="42575" hidden="1"/>
    <cellStyle name="Hyperlink 12" xfId="27807" hidden="1"/>
    <cellStyle name="Hyperlink 12" xfId="42826" hidden="1"/>
    <cellStyle name="Hyperlink 12" xfId="39981" hidden="1"/>
    <cellStyle name="Hyperlink 12" xfId="41569" hidden="1"/>
    <cellStyle name="Hyperlink 12" xfId="14838" hidden="1"/>
    <cellStyle name="Hyperlink 12" xfId="37744" hidden="1"/>
    <cellStyle name="Hyperlink 12" xfId="40873" hidden="1"/>
    <cellStyle name="Hyperlink 12" xfId="41896" hidden="1"/>
    <cellStyle name="Hyperlink 12" xfId="41968" hidden="1"/>
    <cellStyle name="Hyperlink 12" xfId="14129" hidden="1"/>
    <cellStyle name="Hyperlink 12" xfId="37081" hidden="1"/>
    <cellStyle name="Hyperlink 12" xfId="44183" hidden="1"/>
    <cellStyle name="Hyperlink 12" xfId="41274" hidden="1"/>
    <cellStyle name="Hyperlink 12" xfId="44892" hidden="1"/>
    <cellStyle name="Hyperlink 12" xfId="45178" hidden="1"/>
    <cellStyle name="Hyperlink 12" xfId="14201" hidden="1"/>
    <cellStyle name="Hyperlink 12" xfId="38967" hidden="1"/>
    <cellStyle name="Hyperlink 12" xfId="35514" hidden="1"/>
    <cellStyle name="Hyperlink 12" xfId="27492" hidden="1"/>
    <cellStyle name="Hyperlink 12" xfId="45602" hidden="1"/>
    <cellStyle name="Hyperlink 12" xfId="42591" hidden="1"/>
    <cellStyle name="Hyperlink 12" xfId="40216" hidden="1"/>
    <cellStyle name="Hyperlink 12" xfId="40387" hidden="1"/>
    <cellStyle name="Hyperlink 12" xfId="41049" hidden="1"/>
    <cellStyle name="Hyperlink 12" xfId="42988" hidden="1"/>
    <cellStyle name="Hyperlink 12" xfId="42289" hidden="1"/>
    <cellStyle name="Hyperlink 12" xfId="13097" hidden="1"/>
    <cellStyle name="Hyperlink 12" xfId="13501" hidden="1"/>
    <cellStyle name="Hyperlink 12" xfId="36678" hidden="1"/>
    <cellStyle name="Hyperlink 12" xfId="38450" hidden="1"/>
    <cellStyle name="Hyperlink 12" xfId="44577"/>
    <cellStyle name="Hyperlink 120" xfId="42030" hidden="1"/>
    <cellStyle name="Hyperlink 120" xfId="41381" hidden="1"/>
    <cellStyle name="Hyperlink 120" xfId="14565" hidden="1"/>
    <cellStyle name="Hyperlink 120" xfId="15191" hidden="1"/>
    <cellStyle name="Hyperlink 120" xfId="38554" hidden="1"/>
    <cellStyle name="Hyperlink 120" xfId="27183" hidden="1"/>
    <cellStyle name="Hyperlink 120" xfId="43597" hidden="1"/>
    <cellStyle name="Hyperlink 120" xfId="29296" hidden="1"/>
    <cellStyle name="Hyperlink 120" xfId="39836" hidden="1"/>
    <cellStyle name="Hyperlink 120" xfId="37896" hidden="1"/>
    <cellStyle name="Hyperlink 120" xfId="29399" hidden="1"/>
    <cellStyle name="Hyperlink 120" xfId="38090" hidden="1"/>
    <cellStyle name="Hyperlink 120" xfId="14693" hidden="1"/>
    <cellStyle name="Hyperlink 120" xfId="35759" hidden="1"/>
    <cellStyle name="Hyperlink 120" xfId="35522" hidden="1"/>
    <cellStyle name="Hyperlink 120" xfId="15362" hidden="1"/>
    <cellStyle name="Hyperlink 120" xfId="36454" hidden="1"/>
    <cellStyle name="Hyperlink 120" xfId="44921" hidden="1"/>
    <cellStyle name="Hyperlink 120" xfId="41153" hidden="1"/>
    <cellStyle name="Hyperlink 120" xfId="27420" hidden="1"/>
    <cellStyle name="Hyperlink 120" xfId="37511" hidden="1"/>
    <cellStyle name="Hyperlink 120" xfId="39203" hidden="1"/>
    <cellStyle name="Hyperlink 120" xfId="39071" hidden="1"/>
    <cellStyle name="Hyperlink 120" xfId="40501" hidden="1"/>
    <cellStyle name="Hyperlink 120" xfId="45717" hidden="1"/>
    <cellStyle name="Hyperlink 120" xfId="43295" hidden="1"/>
    <cellStyle name="Hyperlink 120" xfId="14040" hidden="1"/>
    <cellStyle name="Hyperlink 120" xfId="35370" hidden="1"/>
    <cellStyle name="Hyperlink 120" xfId="42719" hidden="1"/>
    <cellStyle name="Hyperlink 120" xfId="41673" hidden="1"/>
    <cellStyle name="Hyperlink 120" xfId="38765" hidden="1"/>
    <cellStyle name="Hyperlink 120" xfId="27596" hidden="1"/>
    <cellStyle name="Hyperlink 120" xfId="29174" hidden="1"/>
    <cellStyle name="Hyperlink 120" xfId="29570" hidden="1"/>
    <cellStyle name="Hyperlink 120" xfId="40695" hidden="1"/>
    <cellStyle name="Hyperlink 120" xfId="28476" hidden="1"/>
    <cellStyle name="Hyperlink 120" xfId="28901" hidden="1"/>
    <cellStyle name="Hyperlink 120" xfId="15088" hidden="1"/>
    <cellStyle name="Hyperlink 120" xfId="40977" hidden="1"/>
    <cellStyle name="Hyperlink 120" xfId="43981" hidden="1"/>
    <cellStyle name="Hyperlink 120" xfId="45322" hidden="1"/>
    <cellStyle name="Hyperlink 120" xfId="42944" hidden="1"/>
    <cellStyle name="Hyperlink 120" xfId="45444" hidden="1"/>
    <cellStyle name="Hyperlink 120" xfId="45910" hidden="1"/>
    <cellStyle name="Hyperlink 120" xfId="24890" hidden="1"/>
    <cellStyle name="Hyperlink 120" xfId="28253" hidden="1"/>
    <cellStyle name="Hyperlink 120" xfId="37110" hidden="1"/>
    <cellStyle name="Hyperlink 120" xfId="37736" hidden="1"/>
    <cellStyle name="Hyperlink 120" xfId="14966" hidden="1"/>
    <cellStyle name="Hyperlink 120" xfId="12964" hidden="1"/>
    <cellStyle name="Hyperlink 120" xfId="13377" hidden="1"/>
    <cellStyle name="Hyperlink 120" xfId="15557" hidden="1"/>
    <cellStyle name="Hyperlink 120" xfId="42841" hidden="1"/>
    <cellStyle name="Hyperlink 120" xfId="37238" hidden="1"/>
    <cellStyle name="Hyperlink 120" xfId="38779" hidden="1"/>
    <cellStyle name="Hyperlink 120" xfId="41367" hidden="1"/>
    <cellStyle name="Hyperlink 120" xfId="42446" hidden="1"/>
    <cellStyle name="Hyperlink 120" xfId="24953" hidden="1"/>
    <cellStyle name="Hyperlink 120" xfId="28773" hidden="1"/>
    <cellStyle name="Hyperlink 120" xfId="43773" hidden="1"/>
    <cellStyle name="Hyperlink 120" xfId="40231" hidden="1"/>
    <cellStyle name="Hyperlink 120" xfId="36589" hidden="1"/>
    <cellStyle name="Hyperlink 120" xfId="27825" hidden="1"/>
    <cellStyle name="Hyperlink 120" xfId="37633" hidden="1"/>
    <cellStyle name="Hyperlink 120" xfId="40109" hidden="1"/>
    <cellStyle name="Hyperlink 120" xfId="39426" hidden="1"/>
    <cellStyle name="Hyperlink 120" xfId="27811" hidden="1"/>
    <cellStyle name="Hyperlink 120" xfId="43995" hidden="1"/>
    <cellStyle name="Hyperlink 120" xfId="13596" hidden="1"/>
    <cellStyle name="Hyperlink 120" xfId="45547" hidden="1"/>
    <cellStyle name="Hyperlink 120" xfId="40334" hidden="1"/>
    <cellStyle name="Hyperlink 120" xfId="13610" hidden="1"/>
    <cellStyle name="Hyperlink 120" xfId="39708" hidden="1"/>
    <cellStyle name="Hyperlink 120" xfId="9761" hidden="1"/>
    <cellStyle name="Hyperlink 120" xfId="38378" hidden="1"/>
    <cellStyle name="Hyperlink 120" xfId="43101" hidden="1"/>
    <cellStyle name="Hyperlink 120" xfId="36162" hidden="1"/>
    <cellStyle name="Hyperlink 120" xfId="36812" hidden="1"/>
    <cellStyle name="Hyperlink 120" xfId="42318" hidden="1"/>
    <cellStyle name="Hyperlink 120" xfId="36148" hidden="1"/>
    <cellStyle name="Hyperlink 120" xfId="41807" hidden="1"/>
    <cellStyle name="Hyperlink 120" xfId="29765" hidden="1"/>
    <cellStyle name="Hyperlink 120" xfId="13902" hidden="1"/>
    <cellStyle name="Hyperlink 120" xfId="44639" hidden="1"/>
    <cellStyle name="Hyperlink 120" xfId="45049" hidden="1"/>
    <cellStyle name="Hyperlink 120" xfId="35935" hidden="1"/>
    <cellStyle name="Hyperlink 120" xfId="28117" hidden="1"/>
    <cellStyle name="Hyperlink 120" xfId="44287" hidden="1"/>
    <cellStyle name="Hyperlink 120" xfId="14263" hidden="1"/>
    <cellStyle name="Hyperlink 120" xfId="13201" hidden="1"/>
    <cellStyle name="Hyperlink 120" xfId="44416"/>
    <cellStyle name="Hyperlink 121" xfId="41350" hidden="1"/>
    <cellStyle name="Hyperlink 121" xfId="37237" hidden="1"/>
    <cellStyle name="Hyperlink 121" xfId="39070" hidden="1"/>
    <cellStyle name="Hyperlink 121" xfId="43772" hidden="1"/>
    <cellStyle name="Hyperlink 121" xfId="41152" hidden="1"/>
    <cellStyle name="Hyperlink 121" xfId="27419" hidden="1"/>
    <cellStyle name="Hyperlink 121" xfId="29569" hidden="1"/>
    <cellStyle name="Hyperlink 121" xfId="27595" hidden="1"/>
    <cellStyle name="Hyperlink 121" xfId="37895" hidden="1"/>
    <cellStyle name="Hyperlink 121" xfId="29417" hidden="1"/>
    <cellStyle name="Hyperlink 121" xfId="38089" hidden="1"/>
    <cellStyle name="Hyperlink 121" xfId="14692" hidden="1"/>
    <cellStyle name="Hyperlink 121" xfId="35758" hidden="1"/>
    <cellStyle name="Hyperlink 121" xfId="35504" hidden="1"/>
    <cellStyle name="Hyperlink 121" xfId="15361" hidden="1"/>
    <cellStyle name="Hyperlink 121" xfId="36453" hidden="1"/>
    <cellStyle name="Hyperlink 121" xfId="20137" hidden="1"/>
    <cellStyle name="Hyperlink 121" xfId="38748" hidden="1"/>
    <cellStyle name="Hyperlink 121" xfId="43964" hidden="1"/>
    <cellStyle name="Hyperlink 121" xfId="39835" hidden="1"/>
    <cellStyle name="Hyperlink 121" xfId="14964" hidden="1"/>
    <cellStyle name="Hyperlink 121" xfId="24940" hidden="1"/>
    <cellStyle name="Hyperlink 121" xfId="42029" hidden="1"/>
    <cellStyle name="Hyperlink 121" xfId="40500" hidden="1"/>
    <cellStyle name="Hyperlink 121" xfId="28475" hidden="1"/>
    <cellStyle name="Hyperlink 121" xfId="12946" hidden="1"/>
    <cellStyle name="Hyperlink 121" xfId="15209" hidden="1"/>
    <cellStyle name="Hyperlink 121" xfId="13901" hidden="1"/>
    <cellStyle name="Hyperlink 121" xfId="27165" hidden="1"/>
    <cellStyle name="Hyperlink 121" xfId="43596" hidden="1"/>
    <cellStyle name="Hyperlink 121" xfId="35934" hidden="1"/>
    <cellStyle name="Hyperlink 121" xfId="28254" hidden="1"/>
    <cellStyle name="Hyperlink 121" xfId="42445" hidden="1"/>
    <cellStyle name="Hyperlink 121" xfId="13459" hidden="1"/>
    <cellStyle name="Hyperlink 121" xfId="38553" hidden="1"/>
    <cellStyle name="Hyperlink 121" xfId="40352" hidden="1"/>
    <cellStyle name="Hyperlink 121" xfId="13579" hidden="1"/>
    <cellStyle name="Hyperlink 121" xfId="27861" hidden="1"/>
    <cellStyle name="Hyperlink 121" xfId="41417" hidden="1"/>
    <cellStyle name="Hyperlink 121" xfId="36198" hidden="1"/>
    <cellStyle name="Hyperlink 121" xfId="14041" hidden="1"/>
    <cellStyle name="Hyperlink 121" xfId="45565" hidden="1"/>
    <cellStyle name="Hyperlink 121" xfId="42717" hidden="1"/>
    <cellStyle name="Hyperlink 121" xfId="41672" hidden="1"/>
    <cellStyle name="Hyperlink 121" xfId="39711" hidden="1"/>
    <cellStyle name="Hyperlink 121" xfId="29172" hidden="1"/>
    <cellStyle name="Hyperlink 121" xfId="39204" hidden="1"/>
    <cellStyle name="Hyperlink 121" xfId="27794" hidden="1"/>
    <cellStyle name="Hyperlink 121" xfId="35448" hidden="1"/>
    <cellStyle name="Hyperlink 121" xfId="28900" hidden="1"/>
    <cellStyle name="Hyperlink 121" xfId="27677" hidden="1"/>
    <cellStyle name="Hyperlink 121" xfId="38635" hidden="1"/>
    <cellStyle name="Hyperlink 121" xfId="43852" hidden="1"/>
    <cellStyle name="Hyperlink 121" xfId="28116" hidden="1"/>
    <cellStyle name="Hyperlink 121" xfId="37509" hidden="1"/>
    <cellStyle name="Hyperlink 121" xfId="40694" hidden="1"/>
    <cellStyle name="Hyperlink 121" xfId="45909" hidden="1"/>
    <cellStyle name="Hyperlink 121" xfId="45716" hidden="1"/>
    <cellStyle name="Hyperlink 121" xfId="13646" hidden="1"/>
    <cellStyle name="Hyperlink 121" xfId="37754" hidden="1"/>
    <cellStyle name="Hyperlink 121" xfId="14568" hidden="1"/>
    <cellStyle name="Hyperlink 121" xfId="38377" hidden="1"/>
    <cellStyle name="Hyperlink 121" xfId="42962" hidden="1"/>
    <cellStyle name="Hyperlink 121" xfId="13376" hidden="1"/>
    <cellStyle name="Hyperlink 121" xfId="13200" hidden="1"/>
    <cellStyle name="Hyperlink 121" xfId="39425" hidden="1"/>
    <cellStyle name="Hyperlink 121" xfId="38815" hidden="1"/>
    <cellStyle name="Hyperlink 121" xfId="44031" hidden="1"/>
    <cellStyle name="Hyperlink 121" xfId="44286" hidden="1"/>
    <cellStyle name="Hyperlink 121" xfId="44924" hidden="1"/>
    <cellStyle name="Hyperlink 121" xfId="44638" hidden="1"/>
    <cellStyle name="Hyperlink 121" xfId="45048" hidden="1"/>
    <cellStyle name="Hyperlink 121" xfId="45320" hidden="1"/>
    <cellStyle name="Hyperlink 121" xfId="40976" hidden="1"/>
    <cellStyle name="Hyperlink 121" xfId="43100" hidden="1"/>
    <cellStyle name="Hyperlink 121" xfId="36131" hidden="1"/>
    <cellStyle name="Hyperlink 121" xfId="36811" hidden="1"/>
    <cellStyle name="Hyperlink 121" xfId="42321" hidden="1"/>
    <cellStyle name="Hyperlink 121" xfId="36014" hidden="1"/>
    <cellStyle name="Hyperlink 121" xfId="41808" hidden="1"/>
    <cellStyle name="Hyperlink 121" xfId="29764" hidden="1"/>
    <cellStyle name="Hyperlink 121" xfId="28776" hidden="1"/>
    <cellStyle name="Hyperlink 121" xfId="15556" hidden="1"/>
    <cellStyle name="Hyperlink 121" xfId="36590" hidden="1"/>
    <cellStyle name="Hyperlink 121" xfId="43294" hidden="1"/>
    <cellStyle name="Hyperlink 121" xfId="9762" hidden="1"/>
    <cellStyle name="Hyperlink 121" xfId="41232" hidden="1"/>
    <cellStyle name="Hyperlink 121" xfId="40107" hidden="1"/>
    <cellStyle name="Hyperlink 121" xfId="37113" hidden="1"/>
    <cellStyle name="Hyperlink 121" xfId="14262" hidden="1"/>
    <cellStyle name="Hyperlink 121" xfId="44417"/>
    <cellStyle name="Hyperlink 122" xfId="38384" hidden="1"/>
    <cellStyle name="Hyperlink 122" xfId="24954" hidden="1"/>
    <cellStyle name="Hyperlink 122" xfId="36583" hidden="1"/>
    <cellStyle name="Hyperlink 122" xfId="37735" hidden="1"/>
    <cellStyle name="Hyperlink 122" xfId="37096" hidden="1"/>
    <cellStyle name="Hyperlink 122" xfId="14974" hidden="1"/>
    <cellStyle name="Hyperlink 122" xfId="15368" hidden="1"/>
    <cellStyle name="Hyperlink 122" xfId="41435" hidden="1"/>
    <cellStyle name="Hyperlink 122" xfId="15563" hidden="1"/>
    <cellStyle name="Hyperlink 122" xfId="14551" hidden="1"/>
    <cellStyle name="Hyperlink 122" xfId="15190" hidden="1"/>
    <cellStyle name="Hyperlink 122" xfId="14034" hidden="1"/>
    <cellStyle name="Hyperlink 122" xfId="27426" hidden="1"/>
    <cellStyle name="Hyperlink 122" xfId="27184" hidden="1"/>
    <cellStyle name="Hyperlink 122" xfId="27602" hidden="1"/>
    <cellStyle name="Hyperlink 122" xfId="40507" hidden="1"/>
    <cellStyle name="Hyperlink 122" xfId="42304" hidden="1"/>
    <cellStyle name="Hyperlink 122" xfId="45916" hidden="1"/>
    <cellStyle name="Hyperlink 122" xfId="44907" hidden="1"/>
    <cellStyle name="Hyperlink 122" xfId="43107" hidden="1"/>
    <cellStyle name="Hyperlink 122" xfId="29771" hidden="1"/>
    <cellStyle name="Hyperlink 122" xfId="42943" hidden="1"/>
    <cellStyle name="Hyperlink 122" xfId="29398" hidden="1"/>
    <cellStyle name="Hyperlink 122" xfId="28759" hidden="1"/>
    <cellStyle name="Hyperlink 122" xfId="35941" hidden="1"/>
    <cellStyle name="Hyperlink 122" xfId="44049" hidden="1"/>
    <cellStyle name="Hyperlink 122" xfId="41159" hidden="1"/>
    <cellStyle name="Hyperlink 122" xfId="41314" hidden="1"/>
    <cellStyle name="Hyperlink 122" xfId="42455" hidden="1"/>
    <cellStyle name="Hyperlink 122" xfId="42727" hidden="1"/>
    <cellStyle name="Hyperlink 122" xfId="37519" hidden="1"/>
    <cellStyle name="Hyperlink 122" xfId="37902" hidden="1"/>
    <cellStyle name="Hyperlink 122" xfId="36216" hidden="1"/>
    <cellStyle name="Hyperlink 122" xfId="38096" hidden="1"/>
    <cellStyle name="Hyperlink 122" xfId="27826" hidden="1"/>
    <cellStyle name="Hyperlink 122" xfId="28482" hidden="1"/>
    <cellStyle name="Hyperlink 122" xfId="28123" hidden="1"/>
    <cellStyle name="Hyperlink 122" xfId="14269" hidden="1"/>
    <cellStyle name="Hyperlink 122" xfId="29182" hidden="1"/>
    <cellStyle name="Hyperlink 122" xfId="38560" hidden="1"/>
    <cellStyle name="Hyperlink 122" xfId="39077" hidden="1"/>
    <cellStyle name="Hyperlink 122" xfId="38780" hidden="1"/>
    <cellStyle name="Hyperlink 122" xfId="39432" hidden="1"/>
    <cellStyle name="Hyperlink 122" xfId="43928" hidden="1"/>
    <cellStyle name="Hyperlink 122" xfId="45723" hidden="1"/>
    <cellStyle name="Hyperlink 122" xfId="45546" hidden="1"/>
    <cellStyle name="Hyperlink 122" xfId="45330" hidden="1"/>
    <cellStyle name="Hyperlink 122" xfId="13664" hidden="1"/>
    <cellStyle name="Hyperlink 122" xfId="13908" hidden="1"/>
    <cellStyle name="Hyperlink 122" xfId="38833" hidden="1"/>
    <cellStyle name="Hyperlink 122" xfId="40701" hidden="1"/>
    <cellStyle name="Hyperlink 122" xfId="39694" hidden="1"/>
    <cellStyle name="Hyperlink 122" xfId="9763" hidden="1"/>
    <cellStyle name="Hyperlink 122" xfId="28910" hidden="1"/>
    <cellStyle name="Hyperlink 122" xfId="12965" hidden="1"/>
    <cellStyle name="Hyperlink 122" xfId="13207" hidden="1"/>
    <cellStyle name="Hyperlink 122" xfId="33106" hidden="1"/>
    <cellStyle name="Hyperlink 122" xfId="41679" hidden="1"/>
    <cellStyle name="Hyperlink 122" xfId="35371" hidden="1"/>
    <cellStyle name="Hyperlink 122" xfId="29576" hidden="1"/>
    <cellStyle name="Hyperlink 122" xfId="27758" hidden="1"/>
    <cellStyle name="Hyperlink 122" xfId="42036" hidden="1"/>
    <cellStyle name="Hyperlink 122" xfId="41382" hidden="1"/>
    <cellStyle name="Hyperlink 122" xfId="13542" hidden="1"/>
    <cellStyle name="Hyperlink 122" xfId="14702" hidden="1"/>
    <cellStyle name="Hyperlink 122" xfId="43301" hidden="1"/>
    <cellStyle name="Hyperlink 122" xfId="13611" hidden="1"/>
    <cellStyle name="Hyperlink 122" xfId="13383" hidden="1"/>
    <cellStyle name="Hyperlink 122" xfId="40117" hidden="1"/>
    <cellStyle name="Hyperlink 122" xfId="38712" hidden="1"/>
    <cellStyle name="Hyperlink 122" xfId="39845" hidden="1"/>
    <cellStyle name="Hyperlink 122" xfId="28247" hidden="1"/>
    <cellStyle name="Hyperlink 122" xfId="35765" hidden="1"/>
    <cellStyle name="Hyperlink 122" xfId="35523" hidden="1"/>
    <cellStyle name="Hyperlink 122" xfId="43779" hidden="1"/>
    <cellStyle name="Hyperlink 122" xfId="44293" hidden="1"/>
    <cellStyle name="Hyperlink 122" xfId="43996" hidden="1"/>
    <cellStyle name="Hyperlink 122" xfId="44645" hidden="1"/>
    <cellStyle name="Hyperlink 122" xfId="45058" hidden="1"/>
    <cellStyle name="Hyperlink 122" xfId="40333" hidden="1"/>
    <cellStyle name="Hyperlink 122" xfId="39197" hidden="1"/>
    <cellStyle name="Hyperlink 122" xfId="40983" hidden="1"/>
    <cellStyle name="Hyperlink 122" xfId="36460" hidden="1"/>
    <cellStyle name="Hyperlink 122" xfId="27879" hidden="1"/>
    <cellStyle name="Hyperlink 122" xfId="41801" hidden="1"/>
    <cellStyle name="Hyperlink 122" xfId="43603" hidden="1"/>
    <cellStyle name="Hyperlink 122" xfId="36818" hidden="1"/>
    <cellStyle name="Hyperlink 122" xfId="36163" hidden="1"/>
    <cellStyle name="Hyperlink 122" xfId="36095" hidden="1"/>
    <cellStyle name="Hyperlink 122" xfId="37247" hidden="1"/>
    <cellStyle name="Hyperlink 122" xfId="44410"/>
    <cellStyle name="Hyperlink 123" xfId="27663" hidden="1"/>
    <cellStyle name="Hyperlink 123" xfId="29773" hidden="1"/>
    <cellStyle name="Hyperlink 123" xfId="14542" hidden="1"/>
    <cellStyle name="Hyperlink 123" xfId="15565" hidden="1"/>
    <cellStyle name="Hyperlink 123" xfId="41218" hidden="1"/>
    <cellStyle name="Hyperlink 123" xfId="27137" hidden="1"/>
    <cellStyle name="Hyperlink 123" xfId="27604" hidden="1"/>
    <cellStyle name="Hyperlink 123" xfId="28125" hidden="1"/>
    <cellStyle name="Hyperlink 123" xfId="40121" hidden="1"/>
    <cellStyle name="Hyperlink 123" xfId="40509" hidden="1"/>
    <cellStyle name="Hyperlink 123" xfId="38098" hidden="1"/>
    <cellStyle name="Hyperlink 123" xfId="37087" hidden="1"/>
    <cellStyle name="Hyperlink 123" xfId="28245" hidden="1"/>
    <cellStyle name="Hyperlink 123" xfId="35767" hidden="1"/>
    <cellStyle name="Hyperlink 123" xfId="13760" hidden="1"/>
    <cellStyle name="Hyperlink 123" xfId="14978" hidden="1"/>
    <cellStyle name="Hyperlink 123" xfId="28484" hidden="1"/>
    <cellStyle name="Hyperlink 123" xfId="38701" hidden="1"/>
    <cellStyle name="Hyperlink 123" xfId="39434" hidden="1"/>
    <cellStyle name="Hyperlink 123" xfId="39848" hidden="1"/>
    <cellStyle name="Hyperlink 123" xfId="44647" hidden="1"/>
    <cellStyle name="Hyperlink 123" xfId="43917" hidden="1"/>
    <cellStyle name="Hyperlink 123" xfId="44145" hidden="1"/>
    <cellStyle name="Hyperlink 123" xfId="45061" hidden="1"/>
    <cellStyle name="Hyperlink 123" xfId="14032" hidden="1"/>
    <cellStyle name="Hyperlink 123" xfId="42458" hidden="1"/>
    <cellStyle name="Hyperlink 123" xfId="42038" hidden="1"/>
    <cellStyle name="Hyperlink 123" xfId="36000" hidden="1"/>
    <cellStyle name="Hyperlink 123" xfId="37904" hidden="1"/>
    <cellStyle name="Hyperlink 123" xfId="37523" hidden="1"/>
    <cellStyle name="Hyperlink 123" xfId="44295" hidden="1"/>
    <cellStyle name="Hyperlink 123" xfId="41531" hidden="1"/>
    <cellStyle name="Hyperlink 123" xfId="42731" hidden="1"/>
    <cellStyle name="Hyperlink 123" xfId="43109" hidden="1"/>
    <cellStyle name="Hyperlink 123" xfId="28913" hidden="1"/>
    <cellStyle name="Hyperlink 123" xfId="27975" hidden="1"/>
    <cellStyle name="Hyperlink 123" xfId="29186" hidden="1"/>
    <cellStyle name="Hyperlink 123" xfId="29578" hidden="1"/>
    <cellStyle name="Hyperlink 123" xfId="34087" hidden="1"/>
    <cellStyle name="Hyperlink 123" xfId="28750" hidden="1"/>
    <cellStyle name="Hyperlink 123" xfId="29614" hidden="1"/>
    <cellStyle name="Hyperlink 123" xfId="43605" hidden="1"/>
    <cellStyle name="Hyperlink 123" xfId="20133" hidden="1"/>
    <cellStyle name="Hyperlink 123" xfId="43838" hidden="1"/>
    <cellStyle name="Hyperlink 123" xfId="45918" hidden="1"/>
    <cellStyle name="Hyperlink 123" xfId="44898" hidden="1"/>
    <cellStyle name="Hyperlink 123" xfId="45761" hidden="1"/>
    <cellStyle name="Hyperlink 123" xfId="38929" hidden="1"/>
    <cellStyle name="Hyperlink 123" xfId="12917" hidden="1"/>
    <cellStyle name="Hyperlink 123" xfId="15370" hidden="1"/>
    <cellStyle name="Hyperlink 123" xfId="13444" hidden="1"/>
    <cellStyle name="Hyperlink 123" xfId="36312" hidden="1"/>
    <cellStyle name="Hyperlink 123" xfId="13209" hidden="1"/>
    <cellStyle name="Hyperlink 123" xfId="9764" hidden="1"/>
    <cellStyle name="Hyperlink 123" xfId="40703" hidden="1"/>
    <cellStyle name="Hyperlink 123" xfId="38620" hidden="1"/>
    <cellStyle name="Hyperlink 123" xfId="40985" hidden="1"/>
    <cellStyle name="Hyperlink 123" xfId="41681" hidden="1"/>
    <cellStyle name="Hyperlink 123" xfId="37940" hidden="1"/>
    <cellStyle name="Hyperlink 123" xfId="36581" hidden="1"/>
    <cellStyle name="Hyperlink 123" xfId="38386" hidden="1"/>
    <cellStyle name="Hyperlink 123" xfId="35325" hidden="1"/>
    <cellStyle name="Hyperlink 123" xfId="41303" hidden="1"/>
    <cellStyle name="Hyperlink 123" xfId="27428" hidden="1"/>
    <cellStyle name="Hyperlink 123" xfId="41161" hidden="1"/>
    <cellStyle name="Hyperlink 123" xfId="27747" hidden="1"/>
    <cellStyle name="Hyperlink 123" xfId="36084" hidden="1"/>
    <cellStyle name="Hyperlink 123" xfId="13385" hidden="1"/>
    <cellStyle name="Hyperlink 123" xfId="36462" hidden="1"/>
    <cellStyle name="Hyperlink 123" xfId="35943" hidden="1"/>
    <cellStyle name="Hyperlink 123" xfId="35481" hidden="1"/>
    <cellStyle name="Hyperlink 123" xfId="45334" hidden="1"/>
    <cellStyle name="Hyperlink 123" xfId="45725" hidden="1"/>
    <cellStyle name="Hyperlink 123" xfId="15406" hidden="1"/>
    <cellStyle name="Hyperlink 123" xfId="38562" hidden="1"/>
    <cellStyle name="Hyperlink 123" xfId="39079" hidden="1"/>
    <cellStyle name="Hyperlink 123" xfId="36820" hidden="1"/>
    <cellStyle name="Hyperlink 123" xfId="37250" hidden="1"/>
    <cellStyle name="Hyperlink 123" xfId="43303" hidden="1"/>
    <cellStyle name="Hyperlink 123" xfId="42295" hidden="1"/>
    <cellStyle name="Hyperlink 123" xfId="43145" hidden="1"/>
    <cellStyle name="Hyperlink 123" xfId="41799" hidden="1"/>
    <cellStyle name="Hyperlink 123" xfId="13910" hidden="1"/>
    <cellStyle name="Hyperlink 123" xfId="39685" hidden="1"/>
    <cellStyle name="Hyperlink 123" xfId="40545" hidden="1"/>
    <cellStyle name="Hyperlink 123" xfId="39195" hidden="1"/>
    <cellStyle name="Hyperlink 123" xfId="14271" hidden="1"/>
    <cellStyle name="Hyperlink 123" xfId="13531" hidden="1"/>
    <cellStyle name="Hyperlink 123" xfId="43781" hidden="1"/>
    <cellStyle name="Hyperlink 123" xfId="14705" hidden="1"/>
    <cellStyle name="Hyperlink 123" xfId="44408"/>
    <cellStyle name="Hyperlink 124" xfId="14270" hidden="1"/>
    <cellStyle name="Hyperlink 124" xfId="42730" hidden="1"/>
    <cellStyle name="Hyperlink 124" xfId="44294" hidden="1"/>
    <cellStyle name="Hyperlink 124" xfId="35766" hidden="1"/>
    <cellStyle name="Hyperlink 124" xfId="15564" hidden="1"/>
    <cellStyle name="Hyperlink 124" xfId="40508" hidden="1"/>
    <cellStyle name="Hyperlink 124" xfId="41222" hidden="1"/>
    <cellStyle name="Hyperlink 124" xfId="27603" hidden="1"/>
    <cellStyle name="Hyperlink 124" xfId="43108" hidden="1"/>
    <cellStyle name="Hyperlink 124" xfId="37522" hidden="1"/>
    <cellStyle name="Hyperlink 124" xfId="45791" hidden="1"/>
    <cellStyle name="Hyperlink 124" xfId="27427" hidden="1"/>
    <cellStyle name="Hyperlink 124" xfId="41540" hidden="1"/>
    <cellStyle name="Hyperlink 124" xfId="13448" hidden="1"/>
    <cellStyle name="Hyperlink 124" xfId="39847" hidden="1"/>
    <cellStyle name="Hyperlink 124" xfId="27736" hidden="1"/>
    <cellStyle name="Hyperlink 124" xfId="40120" hidden="1"/>
    <cellStyle name="Hyperlink 124" xfId="28124" hidden="1"/>
    <cellStyle name="Hyperlink 124" xfId="38689" hidden="1"/>
    <cellStyle name="Hyperlink 124" xfId="41160" hidden="1"/>
    <cellStyle name="Hyperlink 124" xfId="28246" hidden="1"/>
    <cellStyle name="Hyperlink 124" xfId="27129" hidden="1"/>
    <cellStyle name="Hyperlink 124" xfId="41680" hidden="1"/>
    <cellStyle name="Hyperlink 124" xfId="41291" hidden="1"/>
    <cellStyle name="Hyperlink 124" xfId="35333" hidden="1"/>
    <cellStyle name="Hyperlink 124" xfId="36072" hidden="1"/>
    <cellStyle name="Hyperlink 124" xfId="13384" hidden="1"/>
    <cellStyle name="Hyperlink 124" xfId="36321" hidden="1"/>
    <cellStyle name="Hyperlink 124" xfId="15369" hidden="1"/>
    <cellStyle name="Hyperlink 124" xfId="13769" hidden="1"/>
    <cellStyle name="Hyperlink 124" xfId="36004" hidden="1"/>
    <cellStyle name="Hyperlink 124" xfId="38097" hidden="1"/>
    <cellStyle name="Hyperlink 124" xfId="37903" hidden="1"/>
    <cellStyle name="Hyperlink 124" xfId="44646" hidden="1"/>
    <cellStyle name="Hyperlink 124" xfId="45060" hidden="1"/>
    <cellStyle name="Hyperlink 124" xfId="42457" hidden="1"/>
    <cellStyle name="Hyperlink 124" xfId="42037" hidden="1"/>
    <cellStyle name="Hyperlink 124" xfId="20176" hidden="1"/>
    <cellStyle name="Hyperlink 124" xfId="36582" hidden="1"/>
    <cellStyle name="Hyperlink 124" xfId="41800" hidden="1"/>
    <cellStyle name="Hyperlink 124" xfId="28912" hidden="1"/>
    <cellStyle name="Hyperlink 124" xfId="37249" hidden="1"/>
    <cellStyle name="Hyperlink 124" xfId="29185" hidden="1"/>
    <cellStyle name="Hyperlink 124" xfId="14704" hidden="1"/>
    <cellStyle name="Hyperlink 124" xfId="43780" hidden="1"/>
    <cellStyle name="Hyperlink 124" xfId="27984" hidden="1"/>
    <cellStyle name="Hyperlink 124" xfId="28483" hidden="1"/>
    <cellStyle name="Hyperlink 124" xfId="38938" hidden="1"/>
    <cellStyle name="Hyperlink 124" xfId="39433" hidden="1"/>
    <cellStyle name="Hyperlink 124" xfId="14977" hidden="1"/>
    <cellStyle name="Hyperlink 124" xfId="43842" hidden="1"/>
    <cellStyle name="Hyperlink 124" xfId="37089" hidden="1"/>
    <cellStyle name="Hyperlink 124" xfId="44900" hidden="1"/>
    <cellStyle name="Hyperlink 124" xfId="29772" hidden="1"/>
    <cellStyle name="Hyperlink 124" xfId="28752" hidden="1"/>
    <cellStyle name="Hyperlink 124" xfId="45917" hidden="1"/>
    <cellStyle name="Hyperlink 124" xfId="13519" hidden="1"/>
    <cellStyle name="Hyperlink 124" xfId="38561" hidden="1"/>
    <cellStyle name="Hyperlink 124" xfId="39196" hidden="1"/>
    <cellStyle name="Hyperlink 124" xfId="37970" hidden="1"/>
    <cellStyle name="Hyperlink 124" xfId="38624" hidden="1"/>
    <cellStyle name="Hyperlink 124" xfId="43302" hidden="1"/>
    <cellStyle name="Hyperlink 124" xfId="39687" hidden="1"/>
    <cellStyle name="Hyperlink 124" xfId="12908" hidden="1"/>
    <cellStyle name="Hyperlink 124" xfId="9765" hidden="1"/>
    <cellStyle name="Hyperlink 124" xfId="13208" hidden="1"/>
    <cellStyle name="Hyperlink 124" xfId="14544" hidden="1"/>
    <cellStyle name="Hyperlink 124" xfId="27667" hidden="1"/>
    <cellStyle name="Hyperlink 124" xfId="20126" hidden="1"/>
    <cellStyle name="Hyperlink 124" xfId="29644" hidden="1"/>
    <cellStyle name="Hyperlink 124" xfId="43175" hidden="1"/>
    <cellStyle name="Hyperlink 124" xfId="36461" hidden="1"/>
    <cellStyle name="Hyperlink 124" xfId="36819" hidden="1"/>
    <cellStyle name="Hyperlink 124" xfId="35942" hidden="1"/>
    <cellStyle name="Hyperlink 124" xfId="15436" hidden="1"/>
    <cellStyle name="Hyperlink 124" xfId="35472" hidden="1"/>
    <cellStyle name="Hyperlink 124" xfId="29577" hidden="1"/>
    <cellStyle name="Hyperlink 124" xfId="40702" hidden="1"/>
    <cellStyle name="Hyperlink 124" xfId="45333" hidden="1"/>
    <cellStyle name="Hyperlink 124" xfId="43604" hidden="1"/>
    <cellStyle name="Hyperlink 124" xfId="38385" hidden="1"/>
    <cellStyle name="Hyperlink 124" xfId="40984" hidden="1"/>
    <cellStyle name="Hyperlink 124" xfId="13909" hidden="1"/>
    <cellStyle name="Hyperlink 124" xfId="39078" hidden="1"/>
    <cellStyle name="Hyperlink 124" xfId="14033" hidden="1"/>
    <cellStyle name="Hyperlink 124" xfId="40575" hidden="1"/>
    <cellStyle name="Hyperlink 124" xfId="44154" hidden="1"/>
    <cellStyle name="Hyperlink 124" xfId="42297" hidden="1"/>
    <cellStyle name="Hyperlink 124" xfId="45724" hidden="1"/>
    <cellStyle name="Hyperlink 124" xfId="43906" hidden="1"/>
    <cellStyle name="Hyperlink 124" xfId="44409"/>
    <cellStyle name="Hyperlink 125" xfId="39435" hidden="1"/>
    <cellStyle name="Hyperlink 125" xfId="28485" hidden="1"/>
    <cellStyle name="Hyperlink 125" xfId="28126" hidden="1"/>
    <cellStyle name="Hyperlink 125" xfId="43782" hidden="1"/>
    <cellStyle name="Hyperlink 125" xfId="40351" hidden="1"/>
    <cellStyle name="Hyperlink 125" xfId="42961" hidden="1"/>
    <cellStyle name="Hyperlink 125" xfId="39684" hidden="1"/>
    <cellStyle name="Hyperlink 125" xfId="37251" hidden="1"/>
    <cellStyle name="Hyperlink 125" xfId="28914" hidden="1"/>
    <cellStyle name="Hyperlink 125" xfId="41302" hidden="1"/>
    <cellStyle name="Hyperlink 125" xfId="35505" hidden="1"/>
    <cellStyle name="Hyperlink 125" xfId="39080" hidden="1"/>
    <cellStyle name="Hyperlink 125" xfId="40510" hidden="1"/>
    <cellStyle name="Hyperlink 125" xfId="45062" hidden="1"/>
    <cellStyle name="Hyperlink 125" xfId="36821" hidden="1"/>
    <cellStyle name="Hyperlink 125" xfId="38634" hidden="1"/>
    <cellStyle name="Hyperlink 125" xfId="42294" hidden="1"/>
    <cellStyle name="Hyperlink 125" xfId="36013" hidden="1"/>
    <cellStyle name="Hyperlink 125" xfId="42732" hidden="1"/>
    <cellStyle name="Hyperlink 125" xfId="36463" hidden="1"/>
    <cellStyle name="Hyperlink 125" xfId="24880" hidden="1"/>
    <cellStyle name="Hyperlink 125" xfId="38749" hidden="1"/>
    <cellStyle name="Hyperlink 125" xfId="41351" hidden="1"/>
    <cellStyle name="Hyperlink 125" xfId="38387" hidden="1"/>
    <cellStyle name="Hyperlink 125" xfId="24941" hidden="1"/>
    <cellStyle name="Hyperlink 125" xfId="12947" hidden="1"/>
    <cellStyle name="Hyperlink 125" xfId="13386" hidden="1"/>
    <cellStyle name="Hyperlink 125" xfId="43110" hidden="1"/>
    <cellStyle name="Hyperlink 125" xfId="44648" hidden="1"/>
    <cellStyle name="Hyperlink 125" xfId="44296" hidden="1"/>
    <cellStyle name="Hyperlink 125" xfId="42459" hidden="1"/>
    <cellStyle name="Hyperlink 125" xfId="41798" hidden="1"/>
    <cellStyle name="Hyperlink 125" xfId="45726" hidden="1"/>
    <cellStyle name="Hyperlink 125" xfId="38700" hidden="1"/>
    <cellStyle name="Hyperlink 125" xfId="40704" hidden="1"/>
    <cellStyle name="Hyperlink 125" xfId="41231" hidden="1"/>
    <cellStyle name="Hyperlink 125" xfId="42039" hidden="1"/>
    <cellStyle name="Hyperlink 125" xfId="14706" hidden="1"/>
    <cellStyle name="Hyperlink 125" xfId="28749" hidden="1"/>
    <cellStyle name="Hyperlink 125" xfId="14031" hidden="1"/>
    <cellStyle name="Hyperlink 125" xfId="29187" hidden="1"/>
    <cellStyle name="Hyperlink 125" xfId="13530" hidden="1"/>
    <cellStyle name="Hyperlink 125" xfId="27746" hidden="1"/>
    <cellStyle name="Hyperlink 125" xfId="39849" hidden="1"/>
    <cellStyle name="Hyperlink 125" xfId="27605" hidden="1"/>
    <cellStyle name="Hyperlink 125" xfId="27676" hidden="1"/>
    <cellStyle name="Hyperlink 125" xfId="40122" hidden="1"/>
    <cellStyle name="Hyperlink 125" xfId="43304" hidden="1"/>
    <cellStyle name="Hyperlink 125" xfId="36132" hidden="1"/>
    <cellStyle name="Hyperlink 125" xfId="43965" hidden="1"/>
    <cellStyle name="Hyperlink 125" xfId="45564" hidden="1"/>
    <cellStyle name="Hyperlink 125" xfId="43606" hidden="1"/>
    <cellStyle name="Hyperlink 125" xfId="35944" hidden="1"/>
    <cellStyle name="Hyperlink 125" xfId="35353" hidden="1"/>
    <cellStyle name="Hyperlink 125" xfId="43916" hidden="1"/>
    <cellStyle name="Hyperlink 125" xfId="44897" hidden="1"/>
    <cellStyle name="Hyperlink 125" xfId="41682" hidden="1"/>
    <cellStyle name="Hyperlink 125" xfId="13458" hidden="1"/>
    <cellStyle name="Hyperlink 125" xfId="28244" hidden="1"/>
    <cellStyle name="Hyperlink 125" xfId="13911" hidden="1"/>
    <cellStyle name="Hyperlink 125" xfId="37905" hidden="1"/>
    <cellStyle name="Hyperlink 125" xfId="15566" hidden="1"/>
    <cellStyle name="Hyperlink 125" xfId="38099" hidden="1"/>
    <cellStyle name="Hyperlink 125" xfId="13210" hidden="1"/>
    <cellStyle name="Hyperlink 125" xfId="9766" hidden="1"/>
    <cellStyle name="Hyperlink 125" xfId="37524" hidden="1"/>
    <cellStyle name="Hyperlink 125" xfId="43851" hidden="1"/>
    <cellStyle name="Hyperlink 125" xfId="45335" hidden="1"/>
    <cellStyle name="Hyperlink 125" xfId="27166" hidden="1"/>
    <cellStyle name="Hyperlink 125" xfId="45919" hidden="1"/>
    <cellStyle name="Hyperlink 125" xfId="15208" hidden="1"/>
    <cellStyle name="Hyperlink 125" xfId="27795" hidden="1"/>
    <cellStyle name="Hyperlink 125" xfId="15371" hidden="1"/>
    <cellStyle name="Hyperlink 125" xfId="14272" hidden="1"/>
    <cellStyle name="Hyperlink 125" xfId="40986" hidden="1"/>
    <cellStyle name="Hyperlink 125" xfId="13580" hidden="1"/>
    <cellStyle name="Hyperlink 125" xfId="29579" hidden="1"/>
    <cellStyle name="Hyperlink 125" xfId="29774" hidden="1"/>
    <cellStyle name="Hyperlink 125" xfId="36580" hidden="1"/>
    <cellStyle name="Hyperlink 125" xfId="27429" hidden="1"/>
    <cellStyle name="Hyperlink 125" xfId="29416" hidden="1"/>
    <cellStyle name="Hyperlink 125" xfId="35768" hidden="1"/>
    <cellStyle name="Hyperlink 125" xfId="41162" hidden="1"/>
    <cellStyle name="Hyperlink 125" xfId="14979" hidden="1"/>
    <cellStyle name="Hyperlink 125" xfId="38563" hidden="1"/>
    <cellStyle name="Hyperlink 125" xfId="37086" hidden="1"/>
    <cellStyle name="Hyperlink 125" xfId="37753" hidden="1"/>
    <cellStyle name="Hyperlink 125" xfId="14541" hidden="1"/>
    <cellStyle name="Hyperlink 125" xfId="39194" hidden="1"/>
    <cellStyle name="Hyperlink 125" xfId="36083" hidden="1"/>
    <cellStyle name="Hyperlink 125" xfId="44407"/>
    <cellStyle name="Hyperlink 126" xfId="39442" hidden="1"/>
    <cellStyle name="Hyperlink 126" xfId="28492" hidden="1"/>
    <cellStyle name="Hyperlink 126" xfId="28133" hidden="1"/>
    <cellStyle name="Hyperlink 126" xfId="43789" hidden="1"/>
    <cellStyle name="Hyperlink 126" xfId="40332" hidden="1"/>
    <cellStyle name="Hyperlink 126" xfId="42942" hidden="1"/>
    <cellStyle name="Hyperlink 126" xfId="39666" hidden="1"/>
    <cellStyle name="Hyperlink 126" xfId="37260" hidden="1"/>
    <cellStyle name="Hyperlink 126" xfId="28923" hidden="1"/>
    <cellStyle name="Hyperlink 126" xfId="41323" hidden="1"/>
    <cellStyle name="Hyperlink 126" xfId="35524" hidden="1"/>
    <cellStyle name="Hyperlink 126" xfId="39087" hidden="1"/>
    <cellStyle name="Hyperlink 126" xfId="40517" hidden="1"/>
    <cellStyle name="Hyperlink 126" xfId="45071" hidden="1"/>
    <cellStyle name="Hyperlink 126" xfId="36828" hidden="1"/>
    <cellStyle name="Hyperlink 126" xfId="38711" hidden="1"/>
    <cellStyle name="Hyperlink 126" xfId="42276" hidden="1"/>
    <cellStyle name="Hyperlink 126" xfId="36094" hidden="1"/>
    <cellStyle name="Hyperlink 126" xfId="42742" hidden="1"/>
    <cellStyle name="Hyperlink 126" xfId="36470" hidden="1"/>
    <cellStyle name="Hyperlink 126" xfId="36879" hidden="1"/>
    <cellStyle name="Hyperlink 126" xfId="38781" hidden="1"/>
    <cellStyle name="Hyperlink 126" xfId="41383" hidden="1"/>
    <cellStyle name="Hyperlink 126" xfId="38394" hidden="1"/>
    <cellStyle name="Hyperlink 126" xfId="24955" hidden="1"/>
    <cellStyle name="Hyperlink 126" xfId="12966" hidden="1"/>
    <cellStyle name="Hyperlink 126" xfId="13393" hidden="1"/>
    <cellStyle name="Hyperlink 126" xfId="43117" hidden="1"/>
    <cellStyle name="Hyperlink 126" xfId="44655" hidden="1"/>
    <cellStyle name="Hyperlink 126" xfId="44303" hidden="1"/>
    <cellStyle name="Hyperlink 126" xfId="42468" hidden="1"/>
    <cellStyle name="Hyperlink 126" xfId="41791" hidden="1"/>
    <cellStyle name="Hyperlink 126" xfId="45733" hidden="1"/>
    <cellStyle name="Hyperlink 126" xfId="38721" hidden="1"/>
    <cellStyle name="Hyperlink 126" xfId="40711" hidden="1"/>
    <cellStyle name="Hyperlink 126" xfId="41313" hidden="1"/>
    <cellStyle name="Hyperlink 126" xfId="42046" hidden="1"/>
    <cellStyle name="Hyperlink 126" xfId="14715" hidden="1"/>
    <cellStyle name="Hyperlink 126" xfId="28731" hidden="1"/>
    <cellStyle name="Hyperlink 126" xfId="14024" hidden="1"/>
    <cellStyle name="Hyperlink 126" xfId="29197" hidden="1"/>
    <cellStyle name="Hyperlink 126" xfId="13551" hidden="1"/>
    <cellStyle name="Hyperlink 126" xfId="27767" hidden="1"/>
    <cellStyle name="Hyperlink 126" xfId="39858" hidden="1"/>
    <cellStyle name="Hyperlink 126" xfId="27612" hidden="1"/>
    <cellStyle name="Hyperlink 126" xfId="27757" hidden="1"/>
    <cellStyle name="Hyperlink 126" xfId="40132" hidden="1"/>
    <cellStyle name="Hyperlink 126" xfId="43311" hidden="1"/>
    <cellStyle name="Hyperlink 126" xfId="36164" hidden="1"/>
    <cellStyle name="Hyperlink 126" xfId="43997" hidden="1"/>
    <cellStyle name="Hyperlink 126" xfId="45545" hidden="1"/>
    <cellStyle name="Hyperlink 126" xfId="43613" hidden="1"/>
    <cellStyle name="Hyperlink 126" xfId="35951" hidden="1"/>
    <cellStyle name="Hyperlink 126" xfId="35372" hidden="1"/>
    <cellStyle name="Hyperlink 126" xfId="43937" hidden="1"/>
    <cellStyle name="Hyperlink 126" xfId="44879" hidden="1"/>
    <cellStyle name="Hyperlink 126" xfId="41689" hidden="1"/>
    <cellStyle name="Hyperlink 126" xfId="13541" hidden="1"/>
    <cellStyle name="Hyperlink 126" xfId="28237" hidden="1"/>
    <cellStyle name="Hyperlink 126" xfId="13918" hidden="1"/>
    <cellStyle name="Hyperlink 126" xfId="37912" hidden="1"/>
    <cellStyle name="Hyperlink 126" xfId="15573" hidden="1"/>
    <cellStyle name="Hyperlink 126" xfId="38106" hidden="1"/>
    <cellStyle name="Hyperlink 126" xfId="13217" hidden="1"/>
    <cellStyle name="Hyperlink 126" xfId="9767" hidden="1"/>
    <cellStyle name="Hyperlink 126" xfId="37534" hidden="1"/>
    <cellStyle name="Hyperlink 126" xfId="43927" hidden="1"/>
    <cellStyle name="Hyperlink 126" xfId="45345" hidden="1"/>
    <cellStyle name="Hyperlink 126" xfId="27185" hidden="1"/>
    <cellStyle name="Hyperlink 126" xfId="45926" hidden="1"/>
    <cellStyle name="Hyperlink 126" xfId="15189" hidden="1"/>
    <cellStyle name="Hyperlink 126" xfId="27827" hidden="1"/>
    <cellStyle name="Hyperlink 126" xfId="15378" hidden="1"/>
    <cellStyle name="Hyperlink 126" xfId="14279" hidden="1"/>
    <cellStyle name="Hyperlink 126" xfId="40993" hidden="1"/>
    <cellStyle name="Hyperlink 126" xfId="13612" hidden="1"/>
    <cellStyle name="Hyperlink 126" xfId="29586" hidden="1"/>
    <cellStyle name="Hyperlink 126" xfId="29781" hidden="1"/>
    <cellStyle name="Hyperlink 126" xfId="36573" hidden="1"/>
    <cellStyle name="Hyperlink 126" xfId="27436" hidden="1"/>
    <cellStyle name="Hyperlink 126" xfId="29397" hidden="1"/>
    <cellStyle name="Hyperlink 126" xfId="35775" hidden="1"/>
    <cellStyle name="Hyperlink 126" xfId="41169" hidden="1"/>
    <cellStyle name="Hyperlink 126" xfId="14989" hidden="1"/>
    <cellStyle name="Hyperlink 126" xfId="38570" hidden="1"/>
    <cellStyle name="Hyperlink 126" xfId="37068" hidden="1"/>
    <cellStyle name="Hyperlink 126" xfId="37734" hidden="1"/>
    <cellStyle name="Hyperlink 126" xfId="14523" hidden="1"/>
    <cellStyle name="Hyperlink 126" xfId="39187" hidden="1"/>
    <cellStyle name="Hyperlink 126" xfId="36104" hidden="1"/>
    <cellStyle name="Hyperlink 126" xfId="44400"/>
    <cellStyle name="Hyperlink 127" xfId="43363" hidden="1"/>
    <cellStyle name="Hyperlink 127" xfId="45732" hidden="1"/>
    <cellStyle name="Hyperlink 127" xfId="38782" hidden="1"/>
    <cellStyle name="Hyperlink 127" xfId="42842" hidden="1"/>
    <cellStyle name="Hyperlink 127" xfId="41312" hidden="1"/>
    <cellStyle name="Hyperlink 127" xfId="43998" hidden="1"/>
    <cellStyle name="Hyperlink 127" xfId="28922" hidden="1"/>
    <cellStyle name="Hyperlink 127" xfId="45070" hidden="1"/>
    <cellStyle name="Hyperlink 127" xfId="42467" hidden="1"/>
    <cellStyle name="Hyperlink 127" xfId="43310" hidden="1"/>
    <cellStyle name="Hyperlink 127" xfId="44880" hidden="1"/>
    <cellStyle name="Hyperlink 127" xfId="42941" hidden="1"/>
    <cellStyle name="Hyperlink 127" xfId="36469" hidden="1"/>
    <cellStyle name="Hyperlink 127" xfId="43612" hidden="1"/>
    <cellStyle name="Hyperlink 127" xfId="39667" hidden="1"/>
    <cellStyle name="Hyperlink 127" xfId="43788" hidden="1"/>
    <cellStyle name="Hyperlink 127" xfId="24956" hidden="1"/>
    <cellStyle name="Hyperlink 127" xfId="27611" hidden="1"/>
    <cellStyle name="Hyperlink 127" xfId="35525" hidden="1"/>
    <cellStyle name="Hyperlink 127" xfId="40516" hidden="1"/>
    <cellStyle name="Hyperlink 127" xfId="28491" hidden="1"/>
    <cellStyle name="Hyperlink 127" xfId="41792" hidden="1"/>
    <cellStyle name="Hyperlink 127" xfId="40331" hidden="1"/>
    <cellStyle name="Hyperlink 127" xfId="28132" hidden="1"/>
    <cellStyle name="Hyperlink 127" xfId="38710" hidden="1"/>
    <cellStyle name="Hyperlink 127" xfId="45343" hidden="1"/>
    <cellStyle name="Hyperlink 127" xfId="36827" hidden="1"/>
    <cellStyle name="Hyperlink 127" xfId="44302" hidden="1"/>
    <cellStyle name="Hyperlink 127" xfId="45544" hidden="1"/>
    <cellStyle name="Hyperlink 127" xfId="43926" hidden="1"/>
    <cellStyle name="Hyperlink 127" xfId="35950" hidden="1"/>
    <cellStyle name="Hyperlink 127" xfId="39857" hidden="1"/>
    <cellStyle name="Hyperlink 127" xfId="36165" hidden="1"/>
    <cellStyle name="Hyperlink 127" xfId="41688" hidden="1"/>
    <cellStyle name="Hyperlink 127" xfId="13392" hidden="1"/>
    <cellStyle name="Hyperlink 127" xfId="27186" hidden="1"/>
    <cellStyle name="Hyperlink 127" xfId="39441" hidden="1"/>
    <cellStyle name="Hyperlink 127" xfId="9768" hidden="1"/>
    <cellStyle name="Hyperlink 127" xfId="13540" hidden="1"/>
    <cellStyle name="Hyperlink 127" xfId="13917" hidden="1"/>
    <cellStyle name="Hyperlink 127" xfId="29780" hidden="1"/>
    <cellStyle name="Hyperlink 127" xfId="13216" hidden="1"/>
    <cellStyle name="Hyperlink 127" xfId="37069" hidden="1"/>
    <cellStyle name="Hyperlink 127" xfId="45925" hidden="1"/>
    <cellStyle name="Hyperlink 127" xfId="35774" hidden="1"/>
    <cellStyle name="Hyperlink 127" xfId="35373" hidden="1"/>
    <cellStyle name="Hyperlink 127" xfId="42045" hidden="1"/>
    <cellStyle name="Hyperlink 127" xfId="43116" hidden="1"/>
    <cellStyle name="Hyperlink 127" xfId="45445" hidden="1"/>
    <cellStyle name="Hyperlink 127" xfId="38393" hidden="1"/>
    <cellStyle name="Hyperlink 127" xfId="42277" hidden="1"/>
    <cellStyle name="Hyperlink 127" xfId="42740" hidden="1"/>
    <cellStyle name="Hyperlink 127" xfId="39086" hidden="1"/>
    <cellStyle name="Hyperlink 127" xfId="41384" hidden="1"/>
    <cellStyle name="Hyperlink 127" xfId="37259" hidden="1"/>
    <cellStyle name="Hyperlink 127" xfId="44654" hidden="1"/>
    <cellStyle name="Hyperlink 127" xfId="36093" hidden="1"/>
    <cellStyle name="Hyperlink 127" xfId="37532" hidden="1"/>
    <cellStyle name="Hyperlink 127" xfId="37634" hidden="1"/>
    <cellStyle name="Hyperlink 127" xfId="29585" hidden="1"/>
    <cellStyle name="Hyperlink 127" xfId="40710" hidden="1"/>
    <cellStyle name="Hyperlink 127" xfId="37733" hidden="1"/>
    <cellStyle name="Hyperlink 127" xfId="15377" hidden="1"/>
    <cellStyle name="Hyperlink 127" xfId="28238" hidden="1"/>
    <cellStyle name="Hyperlink 127" xfId="40992" hidden="1"/>
    <cellStyle name="Hyperlink 127" xfId="40232" hidden="1"/>
    <cellStyle name="Hyperlink 127" xfId="41168" hidden="1"/>
    <cellStyle name="Hyperlink 127" xfId="29396" hidden="1"/>
    <cellStyle name="Hyperlink 127" xfId="15188" hidden="1"/>
    <cellStyle name="Hyperlink 127" xfId="29195" hidden="1"/>
    <cellStyle name="Hyperlink 127" xfId="38569" hidden="1"/>
    <cellStyle name="Hyperlink 127" xfId="29297" hidden="1"/>
    <cellStyle name="Hyperlink 127" xfId="40130" hidden="1"/>
    <cellStyle name="Hyperlink 127" xfId="28732" hidden="1"/>
    <cellStyle name="Hyperlink 127" xfId="27828" hidden="1"/>
    <cellStyle name="Hyperlink 127" xfId="14714" hidden="1"/>
    <cellStyle name="Hyperlink 127" xfId="27756" hidden="1"/>
    <cellStyle name="Hyperlink 127" xfId="14987" hidden="1"/>
    <cellStyle name="Hyperlink 127" xfId="37911" hidden="1"/>
    <cellStyle name="Hyperlink 127" xfId="15089" hidden="1"/>
    <cellStyle name="Hyperlink 127" xfId="39188" hidden="1"/>
    <cellStyle name="Hyperlink 127" xfId="14524" hidden="1"/>
    <cellStyle name="Hyperlink 127" xfId="12967" hidden="1"/>
    <cellStyle name="Hyperlink 127" xfId="14025" hidden="1"/>
    <cellStyle name="Hyperlink 127" xfId="36574" hidden="1"/>
    <cellStyle name="Hyperlink 127" xfId="27435" hidden="1"/>
    <cellStyle name="Hyperlink 127" xfId="38105" hidden="1"/>
    <cellStyle name="Hyperlink 127" xfId="13613" hidden="1"/>
    <cellStyle name="Hyperlink 127" xfId="14278" hidden="1"/>
    <cellStyle name="Hyperlink 127" xfId="15572" hidden="1"/>
    <cellStyle name="Hyperlink 127" xfId="44401"/>
    <cellStyle name="Hyperlink 128" xfId="13391" hidden="1"/>
    <cellStyle name="Hyperlink 128" xfId="12999" hidden="1"/>
    <cellStyle name="Hyperlink 128" xfId="14986" hidden="1"/>
    <cellStyle name="Hyperlink 128" xfId="14527" hidden="1"/>
    <cellStyle name="Hyperlink 128" xfId="39440" hidden="1"/>
    <cellStyle name="Hyperlink 128" xfId="41687" hidden="1"/>
    <cellStyle name="Hyperlink 128" xfId="43115" hidden="1"/>
    <cellStyle name="Hyperlink 128" xfId="41421" hidden="1"/>
    <cellStyle name="Hyperlink 128" xfId="37257" hidden="1"/>
    <cellStyle name="Hyperlink 128" xfId="36468" hidden="1"/>
    <cellStyle name="Hyperlink 128" xfId="40775" hidden="1"/>
    <cellStyle name="Hyperlink 128" xfId="39855" hidden="1"/>
    <cellStyle name="Hyperlink 128" xfId="39670" hidden="1"/>
    <cellStyle name="Hyperlink 128" xfId="14712" hidden="1"/>
    <cellStyle name="Hyperlink 128" xfId="41167" hidden="1"/>
    <cellStyle name="Hyperlink 128" xfId="35773" hidden="1"/>
    <cellStyle name="Hyperlink 128" xfId="38392" hidden="1"/>
    <cellStyle name="Hyperlink 128" xfId="36050" hidden="1"/>
    <cellStyle name="Hyperlink 128" xfId="44883" hidden="1"/>
    <cellStyle name="Hyperlink 128" xfId="15376" hidden="1"/>
    <cellStyle name="Hyperlink 128" xfId="36202" hidden="1"/>
    <cellStyle name="Hyperlink 128" xfId="36826" hidden="1"/>
    <cellStyle name="Hyperlink 128" xfId="35949" hidden="1"/>
    <cellStyle name="Hyperlink 128" xfId="38568" hidden="1"/>
    <cellStyle name="Hyperlink 128" xfId="13916" hidden="1"/>
    <cellStyle name="Hyperlink 128" xfId="13495" hidden="1"/>
    <cellStyle name="Hyperlink 128" xfId="38671" hidden="1"/>
    <cellStyle name="Hyperlink 128" xfId="45342" hidden="1"/>
    <cellStyle name="Hyperlink 128" xfId="13650" hidden="1"/>
    <cellStyle name="Hyperlink 128" xfId="40299" hidden="1"/>
    <cellStyle name="Hyperlink 128" xfId="9769" hidden="1"/>
    <cellStyle name="Hyperlink 128" xfId="15571" hidden="1"/>
    <cellStyle name="Hyperlink 128" xfId="28131" hidden="1"/>
    <cellStyle name="Hyperlink 128" xfId="27713" hidden="1"/>
    <cellStyle name="Hyperlink 128" xfId="38104" hidden="1"/>
    <cellStyle name="Hyperlink 128" xfId="43888" hidden="1"/>
    <cellStyle name="Hyperlink 128" xfId="45924" hidden="1"/>
    <cellStyle name="Hyperlink 128" xfId="43787" hidden="1"/>
    <cellStyle name="Hyperlink 128" xfId="27218" hidden="1"/>
    <cellStyle name="Hyperlink 128" xfId="42044" hidden="1"/>
    <cellStyle name="Hyperlink 128" xfId="41268" hidden="1"/>
    <cellStyle name="Hyperlink 128" xfId="36575" hidden="1"/>
    <cellStyle name="Hyperlink 128" xfId="37701" hidden="1"/>
    <cellStyle name="Hyperlink 128" xfId="44301" hidden="1"/>
    <cellStyle name="Hyperlink 128" xfId="45731" hidden="1"/>
    <cellStyle name="Hyperlink 128" xfId="14277" hidden="1"/>
    <cellStyle name="Hyperlink 128" xfId="42465" hidden="1"/>
    <cellStyle name="Hyperlink 128" xfId="39189" hidden="1"/>
    <cellStyle name="Hyperlink 128" xfId="36920" hidden="1"/>
    <cellStyle name="Hyperlink 128" xfId="15156" hidden="1"/>
    <cellStyle name="Hyperlink 128" xfId="40129" hidden="1"/>
    <cellStyle name="Hyperlink 128" xfId="39518" hidden="1"/>
    <cellStyle name="Hyperlink 128" xfId="14375" hidden="1"/>
    <cellStyle name="Hyperlink 128" xfId="35557" hidden="1"/>
    <cellStyle name="Hyperlink 128" xfId="28239" hidden="1"/>
    <cellStyle name="Hyperlink 128" xfId="14026" hidden="1"/>
    <cellStyle name="Hyperlink 128" xfId="29364" hidden="1"/>
    <cellStyle name="Hyperlink 128" xfId="29194" hidden="1"/>
    <cellStyle name="Hyperlink 128" xfId="42909" hidden="1"/>
    <cellStyle name="Hyperlink 128" xfId="45512" hidden="1"/>
    <cellStyle name="Hyperlink 128" xfId="38819" hidden="1"/>
    <cellStyle name="Hyperlink 128" xfId="44653" hidden="1"/>
    <cellStyle name="Hyperlink 128" xfId="37531" hidden="1"/>
    <cellStyle name="Hyperlink 128" xfId="45068" hidden="1"/>
    <cellStyle name="Hyperlink 128" xfId="41793" hidden="1"/>
    <cellStyle name="Hyperlink 128" xfId="42739" hidden="1"/>
    <cellStyle name="Hyperlink 128" xfId="42128" hidden="1"/>
    <cellStyle name="Hyperlink 128" xfId="40991" hidden="1"/>
    <cellStyle name="Hyperlink 128" xfId="38176" hidden="1"/>
    <cellStyle name="Hyperlink 128" xfId="27610" hidden="1"/>
    <cellStyle name="Hyperlink 128" xfId="43611" hidden="1"/>
    <cellStyle name="Hyperlink 128" xfId="44035" hidden="1"/>
    <cellStyle name="Hyperlink 128" xfId="28583" hidden="1"/>
    <cellStyle name="Hyperlink 128" xfId="27434" hidden="1"/>
    <cellStyle name="Hyperlink 128" xfId="42280" hidden="1"/>
    <cellStyle name="Hyperlink 128" xfId="44731" hidden="1"/>
    <cellStyle name="Hyperlink 128" xfId="37910" hidden="1"/>
    <cellStyle name="Hyperlink 128" xfId="40515" hidden="1"/>
    <cellStyle name="Hyperlink 128" xfId="27865" hidden="1"/>
    <cellStyle name="Hyperlink 128" xfId="28920" hidden="1"/>
    <cellStyle name="Hyperlink 128" xfId="28735" hidden="1"/>
    <cellStyle name="Hyperlink 128" xfId="29584" hidden="1"/>
    <cellStyle name="Hyperlink 128" xfId="28490" hidden="1"/>
    <cellStyle name="Hyperlink 128" xfId="37072" hidden="1"/>
    <cellStyle name="Hyperlink 128" xfId="39085" hidden="1"/>
    <cellStyle name="Hyperlink 128" xfId="29779" hidden="1"/>
    <cellStyle name="Hyperlink 128" xfId="13215" hidden="1"/>
    <cellStyle name="Hyperlink 128" xfId="43395" hidden="1"/>
    <cellStyle name="Hyperlink 128" xfId="43309" hidden="1"/>
    <cellStyle name="Hyperlink 128" xfId="40709" hidden="1"/>
    <cellStyle name="Hyperlink 128" xfId="44402"/>
    <cellStyle name="Hyperlink 129" xfId="13214" hidden="1"/>
    <cellStyle name="Hyperlink 129" xfId="13390" hidden="1"/>
    <cellStyle name="Hyperlink 129" xfId="14984" hidden="1"/>
    <cellStyle name="Hyperlink 129" xfId="14530" hidden="1"/>
    <cellStyle name="Hyperlink 129" xfId="27433" hidden="1"/>
    <cellStyle name="Hyperlink 129" xfId="36576" hidden="1"/>
    <cellStyle name="Hyperlink 129" xfId="45923" hidden="1"/>
    <cellStyle name="Hyperlink 129" xfId="29444" hidden="1"/>
    <cellStyle name="Hyperlink 129" xfId="41299" hidden="1"/>
    <cellStyle name="Hyperlink 129" xfId="13565" hidden="1"/>
    <cellStyle name="Hyperlink 129" xfId="41166" hidden="1"/>
    <cellStyle name="Hyperlink 129" xfId="28240" hidden="1"/>
    <cellStyle name="Hyperlink 129" xfId="37075" hidden="1"/>
    <cellStyle name="Hyperlink 129" xfId="41336" hidden="1"/>
    <cellStyle name="Hyperlink 129" xfId="41686" hidden="1"/>
    <cellStyle name="Hyperlink 129" xfId="42043" hidden="1"/>
    <cellStyle name="Hyperlink 129" xfId="29778" hidden="1"/>
    <cellStyle name="Hyperlink 129" xfId="45730" hidden="1"/>
    <cellStyle name="Hyperlink 129" xfId="38734" hidden="1"/>
    <cellStyle name="Hyperlink 129" xfId="15375" hidden="1"/>
    <cellStyle name="Hyperlink 129" xfId="37256" hidden="1"/>
    <cellStyle name="Hyperlink 129" xfId="36117" hidden="1"/>
    <cellStyle name="Hyperlink 129" xfId="38567" hidden="1"/>
    <cellStyle name="Hyperlink 129" xfId="27780" hidden="1"/>
    <cellStyle name="Hyperlink 129" xfId="28489" hidden="1"/>
    <cellStyle name="Hyperlink 129" xfId="13449" hidden="1"/>
    <cellStyle name="Hyperlink 129" xfId="43114" hidden="1"/>
    <cellStyle name="Hyperlink 129" xfId="38103" hidden="1"/>
    <cellStyle name="Hyperlink 129" xfId="39084" hidden="1"/>
    <cellStyle name="Hyperlink 129" xfId="42283" hidden="1"/>
    <cellStyle name="Hyperlink 129" xfId="43308" hidden="1"/>
    <cellStyle name="Hyperlink 129" xfId="15570" hidden="1"/>
    <cellStyle name="Hyperlink 129" xfId="24929" hidden="1"/>
    <cellStyle name="Hyperlink 129" xfId="28738" hidden="1"/>
    <cellStyle name="Hyperlink 129" xfId="40708" hidden="1"/>
    <cellStyle name="Hyperlink 129" xfId="44886" hidden="1"/>
    <cellStyle name="Hyperlink 129" xfId="45592" hidden="1"/>
    <cellStyle name="Hyperlink 129" xfId="43786" hidden="1"/>
    <cellStyle name="Hyperlink 129" xfId="35494" hidden="1"/>
    <cellStyle name="Hyperlink 129" xfId="35772" hidden="1"/>
    <cellStyle name="Hyperlink 129" xfId="39673" hidden="1"/>
    <cellStyle name="Hyperlink 129" xfId="37773" hidden="1"/>
    <cellStyle name="Hyperlink 129" xfId="38391" hidden="1"/>
    <cellStyle name="Hyperlink 129" xfId="44300" hidden="1"/>
    <cellStyle name="Hyperlink 129" xfId="38625" hidden="1"/>
    <cellStyle name="Hyperlink 129" xfId="39439" hidden="1"/>
    <cellStyle name="Hyperlink 129" xfId="27609" hidden="1"/>
    <cellStyle name="Hyperlink 129" xfId="29192" hidden="1"/>
    <cellStyle name="Hyperlink 129" xfId="45067" hidden="1"/>
    <cellStyle name="Hyperlink 129" xfId="15236" hidden="1"/>
    <cellStyle name="Hyperlink 129" xfId="40514" hidden="1"/>
    <cellStyle name="Hyperlink 129" xfId="40127" hidden="1"/>
    <cellStyle name="Hyperlink 129" xfId="13527" hidden="1"/>
    <cellStyle name="Hyperlink 129" xfId="28130" hidden="1"/>
    <cellStyle name="Hyperlink 129" xfId="39854" hidden="1"/>
    <cellStyle name="Hyperlink 129" xfId="14027" hidden="1"/>
    <cellStyle name="Hyperlink 129" xfId="27152" hidden="1"/>
    <cellStyle name="Hyperlink 129" xfId="37529" hidden="1"/>
    <cellStyle name="Hyperlink 129" xfId="42978" hidden="1"/>
    <cellStyle name="Hyperlink 129" xfId="14276" hidden="1"/>
    <cellStyle name="Hyperlink 129" xfId="14711" hidden="1"/>
    <cellStyle name="Hyperlink 129" xfId="44652" hidden="1"/>
    <cellStyle name="Hyperlink 129" xfId="40990" hidden="1"/>
    <cellStyle name="Hyperlink 129" xfId="35345" hidden="1"/>
    <cellStyle name="Hyperlink 129" xfId="41794" hidden="1"/>
    <cellStyle name="Hyperlink 129" xfId="42464" hidden="1"/>
    <cellStyle name="Hyperlink 129" xfId="42737" hidden="1"/>
    <cellStyle name="Hyperlink 129" xfId="36080" hidden="1"/>
    <cellStyle name="Hyperlink 129" xfId="13915" hidden="1"/>
    <cellStyle name="Hyperlink 129" xfId="35948" hidden="1"/>
    <cellStyle name="Hyperlink 129" xfId="43610" hidden="1"/>
    <cellStyle name="Hyperlink 129" xfId="43950" hidden="1"/>
    <cellStyle name="Hyperlink 129" xfId="45340" hidden="1"/>
    <cellStyle name="Hyperlink 129" xfId="38697" hidden="1"/>
    <cellStyle name="Hyperlink 129" xfId="9770" hidden="1"/>
    <cellStyle name="Hyperlink 129" xfId="37909" hidden="1"/>
    <cellStyle name="Hyperlink 129" xfId="29583" hidden="1"/>
    <cellStyle name="Hyperlink 129" xfId="36825" hidden="1"/>
    <cellStyle name="Hyperlink 129" xfId="28919" hidden="1"/>
    <cellStyle name="Hyperlink 129" xfId="36005" hidden="1"/>
    <cellStyle name="Hyperlink 129" xfId="12933" hidden="1"/>
    <cellStyle name="Hyperlink 129" xfId="43913" hidden="1"/>
    <cellStyle name="Hyperlink 129" xfId="27743" hidden="1"/>
    <cellStyle name="Hyperlink 129" xfId="41223" hidden="1"/>
    <cellStyle name="Hyperlink 129" xfId="36467" hidden="1"/>
    <cellStyle name="Hyperlink 129" xfId="27668" hidden="1"/>
    <cellStyle name="Hyperlink 129" xfId="40377" hidden="1"/>
    <cellStyle name="Hyperlink 129" xfId="33109" hidden="1"/>
    <cellStyle name="Hyperlink 129" xfId="39190" hidden="1"/>
    <cellStyle name="Hyperlink 129" xfId="43843" hidden="1"/>
    <cellStyle name="Hyperlink 129" xfId="44403"/>
    <cellStyle name="Hyperlink 13" xfId="44893" hidden="1"/>
    <cellStyle name="Hyperlink 13" xfId="43861" hidden="1"/>
    <cellStyle name="Hyperlink 13" xfId="45195" hidden="1"/>
    <cellStyle name="Hyperlink 13" xfId="45603" hidden="1"/>
    <cellStyle name="Hyperlink 13" xfId="40376" hidden="1"/>
    <cellStyle name="Hyperlink 13" xfId="42977" hidden="1"/>
    <cellStyle name="Hyperlink 13" xfId="41965" hidden="1"/>
    <cellStyle name="Hyperlink 13" xfId="43494" hidden="1"/>
    <cellStyle name="Hyperlink 13" xfId="24876" hidden="1"/>
    <cellStyle name="Hyperlink 13" xfId="43670" hidden="1"/>
    <cellStyle name="Hyperlink 13" xfId="44184" hidden="1"/>
    <cellStyle name="Hyperlink 13" xfId="43951" hidden="1"/>
    <cellStyle name="Hyperlink 13" xfId="44506" hidden="1"/>
    <cellStyle name="Hyperlink 13" xfId="36023" hidden="1"/>
    <cellStyle name="Hyperlink 13" xfId="39523" hidden="1"/>
    <cellStyle name="Hyperlink 13" xfId="40592" hidden="1"/>
    <cellStyle name="Hyperlink 13" xfId="39964" hidden="1"/>
    <cellStyle name="Hyperlink 13" xfId="28745" hidden="1"/>
    <cellStyle name="Hyperlink 13" xfId="27686" hidden="1"/>
    <cellStyle name="Hyperlink 13" xfId="28343" hidden="1"/>
    <cellStyle name="Hyperlink 13" xfId="27781" hidden="1"/>
    <cellStyle name="Hyperlink 13" xfId="37987" hidden="1"/>
    <cellStyle name="Hyperlink 13" xfId="42989" hidden="1"/>
    <cellStyle name="Hyperlink 13" xfId="42133" hidden="1"/>
    <cellStyle name="Hyperlink 13" xfId="43192" hidden="1"/>
    <cellStyle name="Hyperlink 13" xfId="42574" hidden="1"/>
    <cellStyle name="Hyperlink 13" xfId="36679" hidden="1"/>
    <cellStyle name="Hyperlink 13" xfId="37082" hidden="1"/>
    <cellStyle name="Hyperlink 13" xfId="36118" hidden="1"/>
    <cellStyle name="Hyperlink 13" xfId="36351" hidden="1"/>
    <cellStyle name="Hyperlink 13" xfId="39293" hidden="1"/>
    <cellStyle name="Hyperlink 13" xfId="29443" hidden="1"/>
    <cellStyle name="Hyperlink 13" xfId="28411" hidden="1"/>
    <cellStyle name="Hyperlink 13" xfId="35656" hidden="1"/>
    <cellStyle name="Hyperlink 13" xfId="35496" hidden="1"/>
    <cellStyle name="Hyperlink 13" xfId="36747" hidden="1"/>
    <cellStyle name="Hyperlink 13" xfId="38275" hidden="1"/>
    <cellStyle name="Hyperlink 13" xfId="37772" hidden="1"/>
    <cellStyle name="Hyperlink 13" xfId="37366" hidden="1"/>
    <cellStyle name="Hyperlink 13" xfId="39361" hidden="1"/>
    <cellStyle name="Hyperlink 13" xfId="44736" hidden="1"/>
    <cellStyle name="Hyperlink 13" xfId="45807" hidden="1"/>
    <cellStyle name="Hyperlink 13" xfId="45177" hidden="1"/>
    <cellStyle name="Hyperlink 13" xfId="37384" hidden="1"/>
    <cellStyle name="Hyperlink 13" xfId="37784" hidden="1"/>
    <cellStyle name="Hyperlink 13" xfId="36925" hidden="1"/>
    <cellStyle name="Hyperlink 13" xfId="39982" hidden="1"/>
    <cellStyle name="Hyperlink 13" xfId="40388" hidden="1"/>
    <cellStyle name="Hyperlink 13" xfId="38644" hidden="1"/>
    <cellStyle name="Hyperlink 13" xfId="39680" hidden="1"/>
    <cellStyle name="Hyperlink 13" xfId="28014" hidden="1"/>
    <cellStyle name="Hyperlink 13" xfId="12936" hidden="1"/>
    <cellStyle name="Hyperlink 13" xfId="13274" hidden="1"/>
    <cellStyle name="Hyperlink 13" xfId="13098" hidden="1"/>
    <cellStyle name="Hyperlink 13" xfId="9771" hidden="1"/>
    <cellStyle name="Hyperlink 13" xfId="29047" hidden="1"/>
    <cellStyle name="Hyperlink 13" xfId="41050" hidden="1"/>
    <cellStyle name="Hyperlink 13" xfId="41570" hidden="1"/>
    <cellStyle name="Hyperlink 13" xfId="35346" hidden="1"/>
    <cellStyle name="Hyperlink 13" xfId="40874" hidden="1"/>
    <cellStyle name="Hyperlink 13" xfId="41241" hidden="1"/>
    <cellStyle name="Hyperlink 13" xfId="42592" hidden="1"/>
    <cellStyle name="Hyperlink 13" xfId="42290" hidden="1"/>
    <cellStyle name="Hyperlink 13" xfId="41897" hidden="1"/>
    <cellStyle name="Hyperlink 13" xfId="35832" hidden="1"/>
    <cellStyle name="Hyperlink 13" xfId="13799" hidden="1"/>
    <cellStyle name="Hyperlink 13" xfId="13566" hidden="1"/>
    <cellStyle name="Hyperlink 13" xfId="14130" hidden="1"/>
    <cellStyle name="Hyperlink 13" xfId="14537" hidden="1"/>
    <cellStyle name="Hyperlink 13" xfId="29661" hidden="1"/>
    <cellStyle name="Hyperlink 13" xfId="29029" hidden="1"/>
    <cellStyle name="Hyperlink 13" xfId="28588" hidden="1"/>
    <cellStyle name="Hyperlink 13" xfId="29455" hidden="1"/>
    <cellStyle name="Hyperlink 13" xfId="15247" hidden="1"/>
    <cellStyle name="Hyperlink 13" xfId="14380" hidden="1"/>
    <cellStyle name="Hyperlink 13" xfId="15453" hidden="1"/>
    <cellStyle name="Hyperlink 13" xfId="14821" hidden="1"/>
    <cellStyle name="Hyperlink 13" xfId="15235" hidden="1"/>
    <cellStyle name="Hyperlink 13" xfId="14198" hidden="1"/>
    <cellStyle name="Hyperlink 13" xfId="33092" hidden="1"/>
    <cellStyle name="Hyperlink 13" xfId="38451" hidden="1"/>
    <cellStyle name="Hyperlink 13" xfId="38968" hidden="1"/>
    <cellStyle name="Hyperlink 13" xfId="38735" hidden="1"/>
    <cellStyle name="Hyperlink 13" xfId="27493" hidden="1"/>
    <cellStyle name="Hyperlink 13" xfId="13468" hidden="1"/>
    <cellStyle name="Hyperlink 13" xfId="14839" hidden="1"/>
    <cellStyle name="Hyperlink 13" xfId="27317" hidden="1"/>
    <cellStyle name="Hyperlink 13" xfId="27155" hidden="1"/>
    <cellStyle name="Hyperlink 13" xfId="41337" hidden="1"/>
    <cellStyle name="Hyperlink 13" xfId="45591" hidden="1"/>
    <cellStyle name="Hyperlink 13" xfId="44574"/>
    <cellStyle name="Hyperlink 130" xfId="40357" hidden="1"/>
    <cellStyle name="Hyperlink 130" xfId="36020" hidden="1"/>
    <cellStyle name="Hyperlink 130" xfId="43957" hidden="1"/>
    <cellStyle name="Hyperlink 130" xfId="36466" hidden="1"/>
    <cellStyle name="Hyperlink 130" xfId="41238" hidden="1"/>
    <cellStyle name="Hyperlink 130" xfId="37254" hidden="1"/>
    <cellStyle name="Hyperlink 130" xfId="40707" hidden="1"/>
    <cellStyle name="Hyperlink 130" xfId="43858" hidden="1"/>
    <cellStyle name="Hyperlink 130" xfId="43307" hidden="1"/>
    <cellStyle name="Hyperlink 130" xfId="36145" hidden="1"/>
    <cellStyle name="Hyperlink 130" xfId="40989" hidden="1"/>
    <cellStyle name="Hyperlink 130" xfId="45922" hidden="1"/>
    <cellStyle name="Hyperlink 130" xfId="43113" hidden="1"/>
    <cellStyle name="Hyperlink 130" xfId="43978" hidden="1"/>
    <cellStyle name="Hyperlink 130" xfId="37528" hidden="1"/>
    <cellStyle name="Hyperlink 130" xfId="42736" hidden="1"/>
    <cellStyle name="Hyperlink 130" xfId="44299" hidden="1"/>
    <cellStyle name="Hyperlink 130" xfId="41795" hidden="1"/>
    <cellStyle name="Hyperlink 130" xfId="42286" hidden="1"/>
    <cellStyle name="Hyperlink 130" xfId="41364" hidden="1"/>
    <cellStyle name="Hyperlink 130" xfId="37078" hidden="1"/>
    <cellStyle name="Hyperlink 130" xfId="39191" hidden="1"/>
    <cellStyle name="Hyperlink 130" xfId="24888" hidden="1"/>
    <cellStyle name="Hyperlink 130" xfId="35350" hidden="1"/>
    <cellStyle name="Hyperlink 130" xfId="45729" hidden="1"/>
    <cellStyle name="Hyperlink 130" xfId="39676" hidden="1"/>
    <cellStyle name="Hyperlink 130" xfId="44651" hidden="1"/>
    <cellStyle name="Hyperlink 130" xfId="40126" hidden="1"/>
    <cellStyle name="Hyperlink 130" xfId="40513" hidden="1"/>
    <cellStyle name="Hyperlink 130" xfId="38762" hidden="1"/>
    <cellStyle name="Hyperlink 130" xfId="9772" hidden="1"/>
    <cellStyle name="Hyperlink 130" xfId="28129" hidden="1"/>
    <cellStyle name="Hyperlink 130" xfId="13593" hidden="1"/>
    <cellStyle name="Hyperlink 130" xfId="28488" hidden="1"/>
    <cellStyle name="Hyperlink 130" xfId="14709" hidden="1"/>
    <cellStyle name="Hyperlink 130" xfId="27160" hidden="1"/>
    <cellStyle name="Hyperlink 130" xfId="14028" hidden="1"/>
    <cellStyle name="Hyperlink 130" xfId="41685" hidden="1"/>
    <cellStyle name="Hyperlink 130" xfId="41343" hidden="1"/>
    <cellStyle name="Hyperlink 130" xfId="42042" hidden="1"/>
    <cellStyle name="Hyperlink 130" xfId="42462" hidden="1"/>
    <cellStyle name="Hyperlink 130" xfId="38641" hidden="1"/>
    <cellStyle name="Hyperlink 130" xfId="28241" hidden="1"/>
    <cellStyle name="Hyperlink 130" xfId="43785" hidden="1"/>
    <cellStyle name="Hyperlink 130" xfId="44889" hidden="1"/>
    <cellStyle name="Hyperlink 130" xfId="42967" hidden="1"/>
    <cellStyle name="Hyperlink 130" xfId="45339" hidden="1"/>
    <cellStyle name="Hyperlink 130" xfId="45065" hidden="1"/>
    <cellStyle name="Hyperlink 130" xfId="27683" hidden="1"/>
    <cellStyle name="Hyperlink 130" xfId="29191" hidden="1"/>
    <cellStyle name="Hyperlink 130" xfId="29582" hidden="1"/>
    <cellStyle name="Hyperlink 130" xfId="27808" hidden="1"/>
    <cellStyle name="Hyperlink 130" xfId="41165" hidden="1"/>
    <cellStyle name="Hyperlink 130" xfId="37908" hidden="1"/>
    <cellStyle name="Hyperlink 130" xfId="43609" hidden="1"/>
    <cellStyle name="Hyperlink 130" xfId="38102" hidden="1"/>
    <cellStyle name="Hyperlink 130" xfId="13465" hidden="1"/>
    <cellStyle name="Hyperlink 130" xfId="14275" hidden="1"/>
    <cellStyle name="Hyperlink 130" xfId="13914" hidden="1"/>
    <cellStyle name="Hyperlink 130" xfId="35947" hidden="1"/>
    <cellStyle name="Hyperlink 130" xfId="36124" hidden="1"/>
    <cellStyle name="Hyperlink 130" xfId="36824" hidden="1"/>
    <cellStyle name="Hyperlink 130" xfId="28917" hidden="1"/>
    <cellStyle name="Hyperlink 130" xfId="38741" hidden="1"/>
    <cellStyle name="Hyperlink 130" xfId="15374" hidden="1"/>
    <cellStyle name="Hyperlink 130" xfId="39852" hidden="1"/>
    <cellStyle name="Hyperlink 130" xfId="27608" hidden="1"/>
    <cellStyle name="Hyperlink 130" xfId="38566" hidden="1"/>
    <cellStyle name="Hyperlink 130" xfId="15214" hidden="1"/>
    <cellStyle name="Hyperlink 130" xfId="37759" hidden="1"/>
    <cellStyle name="Hyperlink 130" xfId="36577" hidden="1"/>
    <cellStyle name="Hyperlink 130" xfId="38390" hidden="1"/>
    <cellStyle name="Hyperlink 130" xfId="45570" hidden="1"/>
    <cellStyle name="Hyperlink 130" xfId="27432" hidden="1"/>
    <cellStyle name="Hyperlink 130" xfId="13572" hidden="1"/>
    <cellStyle name="Hyperlink 130" xfId="35771" hidden="1"/>
    <cellStyle name="Hyperlink 130" xfId="39438" hidden="1"/>
    <cellStyle name="Hyperlink 130" xfId="27787" hidden="1"/>
    <cellStyle name="Hyperlink 130" xfId="13389" hidden="1"/>
    <cellStyle name="Hyperlink 130" xfId="29422" hidden="1"/>
    <cellStyle name="Hyperlink 130" xfId="12941" hidden="1"/>
    <cellStyle name="Hyperlink 130" xfId="15569" hidden="1"/>
    <cellStyle name="Hyperlink 130" xfId="13213" hidden="1"/>
    <cellStyle name="Hyperlink 130" xfId="14533" hidden="1"/>
    <cellStyle name="Hyperlink 130" xfId="29777" hidden="1"/>
    <cellStyle name="Hyperlink 130" xfId="24935" hidden="1"/>
    <cellStyle name="Hyperlink 130" xfId="39083" hidden="1"/>
    <cellStyle name="Hyperlink 130" xfId="28741" hidden="1"/>
    <cellStyle name="Hyperlink 130" xfId="35499" hidden="1"/>
    <cellStyle name="Hyperlink 130" xfId="14983" hidden="1"/>
    <cellStyle name="Hyperlink 130" xfId="44404"/>
    <cellStyle name="Hyperlink 131" xfId="40347" hidden="1"/>
    <cellStyle name="Hyperlink 131" xfId="36007" hidden="1"/>
    <cellStyle name="Hyperlink 131" xfId="43971" hidden="1"/>
    <cellStyle name="Hyperlink 131" xfId="36465" hidden="1"/>
    <cellStyle name="Hyperlink 131" xfId="41225" hidden="1"/>
    <cellStyle name="Hyperlink 131" xfId="37253" hidden="1"/>
    <cellStyle name="Hyperlink 131" xfId="40706" hidden="1"/>
    <cellStyle name="Hyperlink 131" xfId="43845" hidden="1"/>
    <cellStyle name="Hyperlink 131" xfId="43306" hidden="1"/>
    <cellStyle name="Hyperlink 131" xfId="37334" hidden="1"/>
    <cellStyle name="Hyperlink 131" xfId="40988" hidden="1"/>
    <cellStyle name="Hyperlink 131" xfId="45921" hidden="1"/>
    <cellStyle name="Hyperlink 131" xfId="43112" hidden="1"/>
    <cellStyle name="Hyperlink 131" xfId="45145" hidden="1"/>
    <cellStyle name="Hyperlink 131" xfId="37527" hidden="1"/>
    <cellStyle name="Hyperlink 131" xfId="42735" hidden="1"/>
    <cellStyle name="Hyperlink 131" xfId="44298" hidden="1"/>
    <cellStyle name="Hyperlink 131" xfId="41796" hidden="1"/>
    <cellStyle name="Hyperlink 131" xfId="42288" hidden="1"/>
    <cellStyle name="Hyperlink 131" xfId="42542" hidden="1"/>
    <cellStyle name="Hyperlink 131" xfId="37080" hidden="1"/>
    <cellStyle name="Hyperlink 131" xfId="39192" hidden="1"/>
    <cellStyle name="Hyperlink 131" xfId="24883" hidden="1"/>
    <cellStyle name="Hyperlink 131" xfId="35357" hidden="1"/>
    <cellStyle name="Hyperlink 131" xfId="45728" hidden="1"/>
    <cellStyle name="Hyperlink 131" xfId="39678" hidden="1"/>
    <cellStyle name="Hyperlink 131" xfId="44650" hidden="1"/>
    <cellStyle name="Hyperlink 131" xfId="40125" hidden="1"/>
    <cellStyle name="Hyperlink 131" xfId="40512" hidden="1"/>
    <cellStyle name="Hyperlink 131" xfId="39932" hidden="1"/>
    <cellStyle name="Hyperlink 131" xfId="9773" hidden="1"/>
    <cellStyle name="Hyperlink 131" xfId="28128" hidden="1"/>
    <cellStyle name="Hyperlink 131" xfId="14789" hidden="1"/>
    <cellStyle name="Hyperlink 131" xfId="28487" hidden="1"/>
    <cellStyle name="Hyperlink 131" xfId="14708" hidden="1"/>
    <cellStyle name="Hyperlink 131" xfId="27170" hidden="1"/>
    <cellStyle name="Hyperlink 131" xfId="14029" hidden="1"/>
    <cellStyle name="Hyperlink 131" xfId="41684" hidden="1"/>
    <cellStyle name="Hyperlink 131" xfId="41357" hidden="1"/>
    <cellStyle name="Hyperlink 131" xfId="42041" hidden="1"/>
    <cellStyle name="Hyperlink 131" xfId="42461" hidden="1"/>
    <cellStyle name="Hyperlink 131" xfId="38628" hidden="1"/>
    <cellStyle name="Hyperlink 131" xfId="28242" hidden="1"/>
    <cellStyle name="Hyperlink 131" xfId="43784" hidden="1"/>
    <cellStyle name="Hyperlink 131" xfId="44891" hidden="1"/>
    <cellStyle name="Hyperlink 131" xfId="42957" hidden="1"/>
    <cellStyle name="Hyperlink 131" xfId="45338" hidden="1"/>
    <cellStyle name="Hyperlink 131" xfId="45064" hidden="1"/>
    <cellStyle name="Hyperlink 131" xfId="27670" hidden="1"/>
    <cellStyle name="Hyperlink 131" xfId="29190" hidden="1"/>
    <cellStyle name="Hyperlink 131" xfId="29581" hidden="1"/>
    <cellStyle name="Hyperlink 131" xfId="28997" hidden="1"/>
    <cellStyle name="Hyperlink 131" xfId="41164" hidden="1"/>
    <cellStyle name="Hyperlink 131" xfId="37907" hidden="1"/>
    <cellStyle name="Hyperlink 131" xfId="43608" hidden="1"/>
    <cellStyle name="Hyperlink 131" xfId="38101" hidden="1"/>
    <cellStyle name="Hyperlink 131" xfId="13452" hidden="1"/>
    <cellStyle name="Hyperlink 131" xfId="14274" hidden="1"/>
    <cellStyle name="Hyperlink 131" xfId="13913" hidden="1"/>
    <cellStyle name="Hyperlink 131" xfId="35946" hidden="1"/>
    <cellStyle name="Hyperlink 131" xfId="36138" hidden="1"/>
    <cellStyle name="Hyperlink 131" xfId="36823" hidden="1"/>
    <cellStyle name="Hyperlink 131" xfId="28916" hidden="1"/>
    <cellStyle name="Hyperlink 131" xfId="38755" hidden="1"/>
    <cellStyle name="Hyperlink 131" xfId="15373" hidden="1"/>
    <cellStyle name="Hyperlink 131" xfId="39851" hidden="1"/>
    <cellStyle name="Hyperlink 131" xfId="27607" hidden="1"/>
    <cellStyle name="Hyperlink 131" xfId="38565" hidden="1"/>
    <cellStyle name="Hyperlink 131" xfId="15204" hidden="1"/>
    <cellStyle name="Hyperlink 131" xfId="37749" hidden="1"/>
    <cellStyle name="Hyperlink 131" xfId="36578" hidden="1"/>
    <cellStyle name="Hyperlink 131" xfId="38389" hidden="1"/>
    <cellStyle name="Hyperlink 131" xfId="45560" hidden="1"/>
    <cellStyle name="Hyperlink 131" xfId="27431" hidden="1"/>
    <cellStyle name="Hyperlink 131" xfId="13586" hidden="1"/>
    <cellStyle name="Hyperlink 131" xfId="35770" hidden="1"/>
    <cellStyle name="Hyperlink 131" xfId="39437" hidden="1"/>
    <cellStyle name="Hyperlink 131" xfId="27801" hidden="1"/>
    <cellStyle name="Hyperlink 131" xfId="13388" hidden="1"/>
    <cellStyle name="Hyperlink 131" xfId="29412" hidden="1"/>
    <cellStyle name="Hyperlink 131" xfId="12951" hidden="1"/>
    <cellStyle name="Hyperlink 131" xfId="15568" hidden="1"/>
    <cellStyle name="Hyperlink 131" xfId="13212" hidden="1"/>
    <cellStyle name="Hyperlink 131" xfId="14535" hidden="1"/>
    <cellStyle name="Hyperlink 131" xfId="29776" hidden="1"/>
    <cellStyle name="Hyperlink 131" xfId="24945" hidden="1"/>
    <cellStyle name="Hyperlink 131" xfId="39082" hidden="1"/>
    <cellStyle name="Hyperlink 131" xfId="28743" hidden="1"/>
    <cellStyle name="Hyperlink 131" xfId="35509" hidden="1"/>
    <cellStyle name="Hyperlink 131" xfId="14982" hidden="1"/>
    <cellStyle name="Hyperlink 131" xfId="44405"/>
    <cellStyle name="Hyperlink 132" xfId="43999" hidden="1"/>
    <cellStyle name="Hyperlink 132" xfId="41797" hidden="1"/>
    <cellStyle name="Hyperlink 132" xfId="40705" hidden="1"/>
    <cellStyle name="Hyperlink 132" xfId="41427" hidden="1"/>
    <cellStyle name="Hyperlink 132" xfId="42733" hidden="1"/>
    <cellStyle name="Hyperlink 132" xfId="27606" hidden="1"/>
    <cellStyle name="Hyperlink 132" xfId="41311" hidden="1"/>
    <cellStyle name="Hyperlink 132" xfId="37252" hidden="1"/>
    <cellStyle name="Hyperlink 132" xfId="36464" hidden="1"/>
    <cellStyle name="Hyperlink 132" xfId="43925" hidden="1"/>
    <cellStyle name="Hyperlink 132" xfId="43783" hidden="1"/>
    <cellStyle name="Hyperlink 132" xfId="36208" hidden="1"/>
    <cellStyle name="Hyperlink 132" xfId="40987" hidden="1"/>
    <cellStyle name="Hyperlink 132" xfId="41683" hidden="1"/>
    <cellStyle name="Hyperlink 132" xfId="43111" hidden="1"/>
    <cellStyle name="Hyperlink 132" xfId="42291" hidden="1"/>
    <cellStyle name="Hyperlink 132" xfId="37525" hidden="1"/>
    <cellStyle name="Hyperlink 132" xfId="44894" hidden="1"/>
    <cellStyle name="Hyperlink 132" xfId="44041" hidden="1"/>
    <cellStyle name="Hyperlink 132" xfId="37083" hidden="1"/>
    <cellStyle name="Hyperlink 132" xfId="45727" hidden="1"/>
    <cellStyle name="Hyperlink 132" xfId="39681" hidden="1"/>
    <cellStyle name="Hyperlink 132" xfId="44649" hidden="1"/>
    <cellStyle name="Hyperlink 132" xfId="40123" hidden="1"/>
    <cellStyle name="Hyperlink 132" xfId="40511" hidden="1"/>
    <cellStyle name="Hyperlink 132" xfId="41163" hidden="1"/>
    <cellStyle name="Hyperlink 132" xfId="27430" hidden="1"/>
    <cellStyle name="Hyperlink 132" xfId="28127" hidden="1"/>
    <cellStyle name="Hyperlink 132" xfId="13656" hidden="1"/>
    <cellStyle name="Hyperlink 132" xfId="28486" hidden="1"/>
    <cellStyle name="Hyperlink 132" xfId="14707" hidden="1"/>
    <cellStyle name="Hyperlink 132" xfId="27187" hidden="1"/>
    <cellStyle name="Hyperlink 132" xfId="14030" hidden="1"/>
    <cellStyle name="Hyperlink 132" xfId="36166" hidden="1"/>
    <cellStyle name="Hyperlink 132" xfId="45920" hidden="1"/>
    <cellStyle name="Hyperlink 132" xfId="42040" hidden="1"/>
    <cellStyle name="Hyperlink 132" xfId="42460" hidden="1"/>
    <cellStyle name="Hyperlink 132" xfId="38709" hidden="1"/>
    <cellStyle name="Hyperlink 132" xfId="28243" hidden="1"/>
    <cellStyle name="Hyperlink 132" xfId="14980" hidden="1"/>
    <cellStyle name="Hyperlink 132" xfId="38564" hidden="1"/>
    <cellStyle name="Hyperlink 132" xfId="43305" hidden="1"/>
    <cellStyle name="Hyperlink 132" xfId="42940" hidden="1"/>
    <cellStyle name="Hyperlink 132" xfId="45336" hidden="1"/>
    <cellStyle name="Hyperlink 132" xfId="45063" hidden="1"/>
    <cellStyle name="Hyperlink 132" xfId="27755" hidden="1"/>
    <cellStyle name="Hyperlink 132" xfId="29188" hidden="1"/>
    <cellStyle name="Hyperlink 132" xfId="29580" hidden="1"/>
    <cellStyle name="Hyperlink 132" xfId="35374" hidden="1"/>
    <cellStyle name="Hyperlink 132" xfId="15567" hidden="1"/>
    <cellStyle name="Hyperlink 132" xfId="37906" hidden="1"/>
    <cellStyle name="Hyperlink 132" xfId="43607" hidden="1"/>
    <cellStyle name="Hyperlink 132" xfId="38100" hidden="1"/>
    <cellStyle name="Hyperlink 132" xfId="40330" hidden="1"/>
    <cellStyle name="Hyperlink 132" xfId="36092" hidden="1"/>
    <cellStyle name="Hyperlink 132" xfId="9774" hidden="1"/>
    <cellStyle name="Hyperlink 132" xfId="13387" hidden="1"/>
    <cellStyle name="Hyperlink 132" xfId="35945" hidden="1"/>
    <cellStyle name="Hyperlink 132" xfId="36822" hidden="1"/>
    <cellStyle name="Hyperlink 132" xfId="28915" hidden="1"/>
    <cellStyle name="Hyperlink 132" xfId="38783" hidden="1"/>
    <cellStyle name="Hyperlink 132" xfId="15372" hidden="1"/>
    <cellStyle name="Hyperlink 132" xfId="39850" hidden="1"/>
    <cellStyle name="Hyperlink 132" xfId="41385" hidden="1"/>
    <cellStyle name="Hyperlink 132" xfId="44297" hidden="1"/>
    <cellStyle name="Hyperlink 132" xfId="15187" hidden="1"/>
    <cellStyle name="Hyperlink 132" xfId="37732" hidden="1"/>
    <cellStyle name="Hyperlink 132" xfId="36579" hidden="1"/>
    <cellStyle name="Hyperlink 132" xfId="38388" hidden="1"/>
    <cellStyle name="Hyperlink 132" xfId="45543" hidden="1"/>
    <cellStyle name="Hyperlink 132" xfId="39193" hidden="1"/>
    <cellStyle name="Hyperlink 132" xfId="28746" hidden="1"/>
    <cellStyle name="Hyperlink 132" xfId="39436" hidden="1"/>
    <cellStyle name="Hyperlink 132" xfId="39081" hidden="1"/>
    <cellStyle name="Hyperlink 132" xfId="24047" hidden="1"/>
    <cellStyle name="Hyperlink 132" xfId="38825" hidden="1"/>
    <cellStyle name="Hyperlink 132" xfId="13614" hidden="1"/>
    <cellStyle name="Hyperlink 132" xfId="35769" hidden="1"/>
    <cellStyle name="Hyperlink 132" xfId="43364" hidden="1"/>
    <cellStyle name="Hyperlink 132" xfId="27829" hidden="1"/>
    <cellStyle name="Hyperlink 132" xfId="14273" hidden="1"/>
    <cellStyle name="Hyperlink 132" xfId="29395" hidden="1"/>
    <cellStyle name="Hyperlink 132" xfId="12968" hidden="1"/>
    <cellStyle name="Hyperlink 132" xfId="27871" hidden="1"/>
    <cellStyle name="Hyperlink 132" xfId="13211" hidden="1"/>
    <cellStyle name="Hyperlink 132" xfId="14538" hidden="1"/>
    <cellStyle name="Hyperlink 132" xfId="29775" hidden="1"/>
    <cellStyle name="Hyperlink 132" xfId="13912" hidden="1"/>
    <cellStyle name="Hyperlink 132" xfId="13539" hidden="1"/>
    <cellStyle name="Hyperlink 132" xfId="35526" hidden="1"/>
    <cellStyle name="Hyperlink 132" xfId="44406"/>
    <cellStyle name="Hyperlink 133" xfId="37913" hidden="1"/>
    <cellStyle name="Hyperlink 133" xfId="13615" hidden="1"/>
    <cellStyle name="Hyperlink 133" xfId="35527" hidden="1"/>
    <cellStyle name="Hyperlink 133" xfId="36829" hidden="1"/>
    <cellStyle name="Hyperlink 133" xfId="41790" hidden="1"/>
    <cellStyle name="Hyperlink 133" xfId="45072" hidden="1"/>
    <cellStyle name="Hyperlink 133" xfId="39088" hidden="1"/>
    <cellStyle name="Hyperlink 133" xfId="43790" hidden="1"/>
    <cellStyle name="Hyperlink 133" xfId="43365" hidden="1"/>
    <cellStyle name="Hyperlink 133" xfId="28924" hidden="1"/>
    <cellStyle name="Hyperlink 133" xfId="29587" hidden="1"/>
    <cellStyle name="Hyperlink 133" xfId="38814" hidden="1"/>
    <cellStyle name="Hyperlink 133" xfId="38395" hidden="1"/>
    <cellStyle name="Hyperlink 133" xfId="38793" hidden="1"/>
    <cellStyle name="Hyperlink 133" xfId="45734" hidden="1"/>
    <cellStyle name="Hyperlink 133" xfId="42469" hidden="1"/>
    <cellStyle name="Hyperlink 133" xfId="42939" hidden="1"/>
    <cellStyle name="Hyperlink 133" xfId="14023" hidden="1"/>
    <cellStyle name="Hyperlink 133" xfId="28134" hidden="1"/>
    <cellStyle name="Hyperlink 133" xfId="36167" hidden="1"/>
    <cellStyle name="Hyperlink 133" xfId="38107" hidden="1"/>
    <cellStyle name="Hyperlink 133" xfId="36197" hidden="1"/>
    <cellStyle name="Hyperlink 133" xfId="13919" hidden="1"/>
    <cellStyle name="Hyperlink 133" xfId="44878" hidden="1"/>
    <cellStyle name="Hyperlink 133" xfId="45542" hidden="1"/>
    <cellStyle name="Hyperlink 133" xfId="42743" hidden="1"/>
    <cellStyle name="Hyperlink 133" xfId="14522" hidden="1"/>
    <cellStyle name="Hyperlink 133" xfId="44000" hidden="1"/>
    <cellStyle name="Hyperlink 133" xfId="35776" hidden="1"/>
    <cellStyle name="Hyperlink 133" xfId="39443" hidden="1"/>
    <cellStyle name="Hyperlink 133" xfId="38784" hidden="1"/>
    <cellStyle name="Hyperlink 133" xfId="27613" hidden="1"/>
    <cellStyle name="Hyperlink 133" xfId="40133" hidden="1"/>
    <cellStyle name="Hyperlink 133" xfId="12969" hidden="1"/>
    <cellStyle name="Hyperlink 133" xfId="45346" hidden="1"/>
    <cellStyle name="Hyperlink 133" xfId="13218" hidden="1"/>
    <cellStyle name="Hyperlink 133" xfId="9775" hidden="1"/>
    <cellStyle name="Hyperlink 133" xfId="44304" hidden="1"/>
    <cellStyle name="Hyperlink 133" xfId="15662" hidden="1"/>
    <cellStyle name="Hyperlink 133" xfId="38571" hidden="1"/>
    <cellStyle name="Hyperlink 133" xfId="27830" hidden="1"/>
    <cellStyle name="Hyperlink 133" xfId="44656" hidden="1"/>
    <cellStyle name="Hyperlink 133" xfId="37067" hidden="1"/>
    <cellStyle name="Hyperlink 133" xfId="41170" hidden="1"/>
    <cellStyle name="Hyperlink 133" xfId="35375" hidden="1"/>
    <cellStyle name="Hyperlink 133" xfId="44030" hidden="1"/>
    <cellStyle name="Hyperlink 133" xfId="42047" hidden="1"/>
    <cellStyle name="Hyperlink 133" xfId="41386" hidden="1"/>
    <cellStyle name="Hyperlink 133" xfId="40712" hidden="1"/>
    <cellStyle name="Hyperlink 133" xfId="45927" hidden="1"/>
    <cellStyle name="Hyperlink 133" xfId="41395" hidden="1"/>
    <cellStyle name="Hyperlink 133" xfId="15186" hidden="1"/>
    <cellStyle name="Hyperlink 133" xfId="40329" hidden="1"/>
    <cellStyle name="Hyperlink 133" xfId="39186" hidden="1"/>
    <cellStyle name="Hyperlink 133" xfId="13624" hidden="1"/>
    <cellStyle name="Hyperlink 133" xfId="41690" hidden="1"/>
    <cellStyle name="Hyperlink 133" xfId="39665" hidden="1"/>
    <cellStyle name="Hyperlink 133" xfId="27839" hidden="1"/>
    <cellStyle name="Hyperlink 133" xfId="29782" hidden="1"/>
    <cellStyle name="Hyperlink 133" xfId="27860" hidden="1"/>
    <cellStyle name="Hyperlink 133" xfId="36572" hidden="1"/>
    <cellStyle name="Hyperlink 133" xfId="28236" hidden="1"/>
    <cellStyle name="Hyperlink 133" xfId="29394" hidden="1"/>
    <cellStyle name="Hyperlink 133" xfId="43312" hidden="1"/>
    <cellStyle name="Hyperlink 133" xfId="13394" hidden="1"/>
    <cellStyle name="Hyperlink 133" xfId="28493" hidden="1"/>
    <cellStyle name="Hyperlink 133" xfId="43614" hidden="1"/>
    <cellStyle name="Hyperlink 133" xfId="39859" hidden="1"/>
    <cellStyle name="Hyperlink 133" xfId="15574" hidden="1"/>
    <cellStyle name="Hyperlink 133" xfId="43118" hidden="1"/>
    <cellStyle name="Hyperlink 133" xfId="37535" hidden="1"/>
    <cellStyle name="Hyperlink 133" xfId="14990" hidden="1"/>
    <cellStyle name="Hyperlink 133" xfId="27437" hidden="1"/>
    <cellStyle name="Hyperlink 133" xfId="28730" hidden="1"/>
    <cellStyle name="Hyperlink 133" xfId="40994" hidden="1"/>
    <cellStyle name="Hyperlink 133" xfId="13645" hidden="1"/>
    <cellStyle name="Hyperlink 133" xfId="37731" hidden="1"/>
    <cellStyle name="Hyperlink 133" xfId="36471" hidden="1"/>
    <cellStyle name="Hyperlink 133" xfId="36176" hidden="1"/>
    <cellStyle name="Hyperlink 133" xfId="27188" hidden="1"/>
    <cellStyle name="Hyperlink 133" xfId="40518" hidden="1"/>
    <cellStyle name="Hyperlink 133" xfId="14280" hidden="1"/>
    <cellStyle name="Hyperlink 133" xfId="14716" hidden="1"/>
    <cellStyle name="Hyperlink 133" xfId="35952" hidden="1"/>
    <cellStyle name="Hyperlink 133" xfId="37261" hidden="1"/>
    <cellStyle name="Hyperlink 133" xfId="15379" hidden="1"/>
    <cellStyle name="Hyperlink 133" xfId="41416" hidden="1"/>
    <cellStyle name="Hyperlink 133" xfId="29198" hidden="1"/>
    <cellStyle name="Hyperlink 133" xfId="44009" hidden="1"/>
    <cellStyle name="Hyperlink 133" xfId="42275" hidden="1"/>
    <cellStyle name="Hyperlink 133" xfId="44399"/>
    <cellStyle name="Hyperlink 134" xfId="35355" hidden="1"/>
    <cellStyle name="Hyperlink 134" xfId="45075" hidden="1"/>
    <cellStyle name="Hyperlink 134" xfId="39184" hidden="1"/>
    <cellStyle name="Hyperlink 134" xfId="43120" hidden="1"/>
    <cellStyle name="Hyperlink 134" xfId="42472" hidden="1"/>
    <cellStyle name="Hyperlink 134" xfId="29414" hidden="1"/>
    <cellStyle name="Hyperlink 134" xfId="28927" hidden="1"/>
    <cellStyle name="Hyperlink 134" xfId="38651" hidden="1"/>
    <cellStyle name="Hyperlink 134" xfId="38397" hidden="1"/>
    <cellStyle name="Hyperlink 134" xfId="42049" hidden="1"/>
    <cellStyle name="Hyperlink 134" xfId="43792" hidden="1"/>
    <cellStyle name="Hyperlink 134" xfId="38573" hidden="1"/>
    <cellStyle name="Hyperlink 134" xfId="28136" hidden="1"/>
    <cellStyle name="Hyperlink 134" xfId="41788" hidden="1"/>
    <cellStyle name="Hyperlink 134" xfId="13396" hidden="1"/>
    <cellStyle name="Hyperlink 134" xfId="44876" hidden="1"/>
    <cellStyle name="Hyperlink 134" xfId="45349" hidden="1"/>
    <cellStyle name="Hyperlink 134" xfId="38632" hidden="1"/>
    <cellStyle name="Hyperlink 134" xfId="39862" hidden="1"/>
    <cellStyle name="Hyperlink 134" xfId="39090" hidden="1"/>
    <cellStyle name="Hyperlink 134" xfId="27674" hidden="1"/>
    <cellStyle name="Hyperlink 134" xfId="12949" hidden="1"/>
    <cellStyle name="Hyperlink 134" xfId="41248" hidden="1"/>
    <cellStyle name="Hyperlink 134" xfId="28495" hidden="1"/>
    <cellStyle name="Hyperlink 134" xfId="43616" hidden="1"/>
    <cellStyle name="Hyperlink 134" xfId="28728" hidden="1"/>
    <cellStyle name="Hyperlink 134" xfId="13921" hidden="1"/>
    <cellStyle name="Hyperlink 134" xfId="37538" hidden="1"/>
    <cellStyle name="Hyperlink 134" xfId="27797" hidden="1"/>
    <cellStyle name="Hyperlink 134" xfId="43849" hidden="1"/>
    <cellStyle name="Hyperlink 134" xfId="44658" hidden="1"/>
    <cellStyle name="Hyperlink 134" xfId="38109" hidden="1"/>
    <cellStyle name="Hyperlink 134" xfId="36030" hidden="1"/>
    <cellStyle name="Hyperlink 134" xfId="29589" hidden="1"/>
    <cellStyle name="Hyperlink 134" xfId="38751" hidden="1"/>
    <cellStyle name="Hyperlink 134" xfId="36134" hidden="1"/>
    <cellStyle name="Hyperlink 134" xfId="40714" hidden="1"/>
    <cellStyle name="Hyperlink 134" xfId="35507" hidden="1"/>
    <cellStyle name="Hyperlink 134" xfId="43967" hidden="1"/>
    <cellStyle name="Hyperlink 134" xfId="35778" hidden="1"/>
    <cellStyle name="Hyperlink 134" xfId="24881" hidden="1"/>
    <cellStyle name="Hyperlink 134" xfId="44306" hidden="1"/>
    <cellStyle name="Hyperlink 134" xfId="40136" hidden="1"/>
    <cellStyle name="Hyperlink 134" xfId="41692" hidden="1"/>
    <cellStyle name="Hyperlink 134" xfId="13582" hidden="1"/>
    <cellStyle name="Hyperlink 134" xfId="14282" hidden="1"/>
    <cellStyle name="Hyperlink 134" xfId="13220" hidden="1"/>
    <cellStyle name="Hyperlink 134" xfId="9776" hidden="1"/>
    <cellStyle name="Hyperlink 134" xfId="29201" hidden="1"/>
    <cellStyle name="Hyperlink 134" xfId="43868" hidden="1"/>
    <cellStyle name="Hyperlink 134" xfId="42273" hidden="1"/>
    <cellStyle name="Hyperlink 134" xfId="43314" hidden="1"/>
    <cellStyle name="Hyperlink 134" xfId="27168" hidden="1"/>
    <cellStyle name="Hyperlink 134" xfId="37065" hidden="1"/>
    <cellStyle name="Hyperlink 134" xfId="41172" hidden="1"/>
    <cellStyle name="Hyperlink 134" xfId="36011" hidden="1"/>
    <cellStyle name="Hyperlink 134" xfId="40349" hidden="1"/>
    <cellStyle name="Hyperlink 134" xfId="41353" hidden="1"/>
    <cellStyle name="Hyperlink 134" xfId="14021" hidden="1"/>
    <cellStyle name="Hyperlink 134" xfId="14993" hidden="1"/>
    <cellStyle name="Hyperlink 134" xfId="42959" hidden="1"/>
    <cellStyle name="Hyperlink 134" xfId="41229" hidden="1"/>
    <cellStyle name="Hyperlink 134" xfId="15206" hidden="1"/>
    <cellStyle name="Hyperlink 134" xfId="36831" hidden="1"/>
    <cellStyle name="Hyperlink 134" xfId="36570" hidden="1"/>
    <cellStyle name="Hyperlink 134" xfId="37915" hidden="1"/>
    <cellStyle name="Hyperlink 134" xfId="42746" hidden="1"/>
    <cellStyle name="Hyperlink 134" xfId="45736" hidden="1"/>
    <cellStyle name="Hyperlink 134" xfId="14520" hidden="1"/>
    <cellStyle name="Hyperlink 134" xfId="29784" hidden="1"/>
    <cellStyle name="Hyperlink 134" xfId="27693" hidden="1"/>
    <cellStyle name="Hyperlink 134" xfId="13475" hidden="1"/>
    <cellStyle name="Hyperlink 134" xfId="15576" hidden="1"/>
    <cellStyle name="Hyperlink 134" xfId="36473" hidden="1"/>
    <cellStyle name="Hyperlink 134" xfId="27615" hidden="1"/>
    <cellStyle name="Hyperlink 134" xfId="15381" hidden="1"/>
    <cellStyle name="Hyperlink 134" xfId="45562" hidden="1"/>
    <cellStyle name="Hyperlink 134" xfId="39663" hidden="1"/>
    <cellStyle name="Hyperlink 134" xfId="14719" hidden="1"/>
    <cellStyle name="Hyperlink 134" xfId="45929" hidden="1"/>
    <cellStyle name="Hyperlink 134" xfId="28234" hidden="1"/>
    <cellStyle name="Hyperlink 134" xfId="27439" hidden="1"/>
    <cellStyle name="Hyperlink 134" xfId="13456" hidden="1"/>
    <cellStyle name="Hyperlink 134" xfId="40520" hidden="1"/>
    <cellStyle name="Hyperlink 134" xfId="40996" hidden="1"/>
    <cellStyle name="Hyperlink 134" xfId="37751" hidden="1"/>
    <cellStyle name="Hyperlink 134" xfId="24943" hidden="1"/>
    <cellStyle name="Hyperlink 134" xfId="37264" hidden="1"/>
    <cellStyle name="Hyperlink 134" xfId="35954" hidden="1"/>
    <cellStyle name="Hyperlink 134" xfId="39445" hidden="1"/>
    <cellStyle name="Hyperlink 134" xfId="44397"/>
    <cellStyle name="Hyperlink 135" xfId="28235" hidden="1"/>
    <cellStyle name="Hyperlink 135" xfId="35777" hidden="1"/>
    <cellStyle name="Hyperlink 135" xfId="45348" hidden="1"/>
    <cellStyle name="Hyperlink 135" xfId="45735" hidden="1"/>
    <cellStyle name="Hyperlink 135" xfId="44001" hidden="1"/>
    <cellStyle name="Hyperlink 135" xfId="44657" hidden="1"/>
    <cellStyle name="Hyperlink 135" xfId="45074" hidden="1"/>
    <cellStyle name="Hyperlink 135" xfId="43924" hidden="1"/>
    <cellStyle name="Hyperlink 135" xfId="43366" hidden="1"/>
    <cellStyle name="Hyperlink 135" xfId="43791" hidden="1"/>
    <cellStyle name="Hyperlink 135" xfId="42274" hidden="1"/>
    <cellStyle name="Hyperlink 135" xfId="42938" hidden="1"/>
    <cellStyle name="Hyperlink 135" xfId="41789" hidden="1"/>
    <cellStyle name="Hyperlink 135" xfId="43615" hidden="1"/>
    <cellStyle name="Hyperlink 135" xfId="35528" hidden="1"/>
    <cellStyle name="Hyperlink 135" xfId="35953" hidden="1"/>
    <cellStyle name="Hyperlink 135" xfId="44305" hidden="1"/>
    <cellStyle name="Hyperlink 135" xfId="38708" hidden="1"/>
    <cellStyle name="Hyperlink 135" xfId="39861" hidden="1"/>
    <cellStyle name="Hyperlink 135" xfId="40519" hidden="1"/>
    <cellStyle name="Hyperlink 135" xfId="40135" hidden="1"/>
    <cellStyle name="Hyperlink 135" xfId="13219" hidden="1"/>
    <cellStyle name="Hyperlink 135" xfId="9777" hidden="1"/>
    <cellStyle name="Hyperlink 135" xfId="20185" hidden="1"/>
    <cellStyle name="Hyperlink 135" xfId="12970" hidden="1"/>
    <cellStyle name="Hyperlink 135" xfId="37730" hidden="1"/>
    <cellStyle name="Hyperlink 135" xfId="38396" hidden="1"/>
    <cellStyle name="Hyperlink 135" xfId="29200" hidden="1"/>
    <cellStyle name="Hyperlink 135" xfId="36571" hidden="1"/>
    <cellStyle name="Hyperlink 135" xfId="35376" hidden="1"/>
    <cellStyle name="Hyperlink 135" xfId="40995" hidden="1"/>
    <cellStyle name="Hyperlink 135" xfId="41691" hidden="1"/>
    <cellStyle name="Hyperlink 135" xfId="41171" hidden="1"/>
    <cellStyle name="Hyperlink 135" xfId="13395" hidden="1"/>
    <cellStyle name="Hyperlink 135" xfId="28494" hidden="1"/>
    <cellStyle name="Hyperlink 135" xfId="41310" hidden="1"/>
    <cellStyle name="Hyperlink 135" xfId="42471" hidden="1"/>
    <cellStyle name="Hyperlink 135" xfId="43119" hidden="1"/>
    <cellStyle name="Hyperlink 135" xfId="42745" hidden="1"/>
    <cellStyle name="Hyperlink 135" xfId="39664" hidden="1"/>
    <cellStyle name="Hyperlink 135" xfId="40328" hidden="1"/>
    <cellStyle name="Hyperlink 135" xfId="40713" hidden="1"/>
    <cellStyle name="Hyperlink 135" xfId="38725" hidden="1"/>
    <cellStyle name="Hyperlink 135" xfId="29588" hidden="1"/>
    <cellStyle name="Hyperlink 135" xfId="36830" hidden="1"/>
    <cellStyle name="Hyperlink 135" xfId="29783" hidden="1"/>
    <cellStyle name="Hyperlink 135" xfId="27771" hidden="1"/>
    <cellStyle name="Hyperlink 135" xfId="29393" hidden="1"/>
    <cellStyle name="Hyperlink 135" xfId="28729" hidden="1"/>
    <cellStyle name="Hyperlink 135" xfId="28926" hidden="1"/>
    <cellStyle name="Hyperlink 135" xfId="27754" hidden="1"/>
    <cellStyle name="Hyperlink 135" xfId="28135" hidden="1"/>
    <cellStyle name="Hyperlink 135" xfId="27831" hidden="1"/>
    <cellStyle name="Hyperlink 135" xfId="27614" hidden="1"/>
    <cellStyle name="Hyperlink 135" xfId="27189" hidden="1"/>
    <cellStyle name="Hyperlink 135" xfId="37263" hidden="1"/>
    <cellStyle name="Hyperlink 135" xfId="38572" hidden="1"/>
    <cellStyle name="Hyperlink 135" xfId="37537" hidden="1"/>
    <cellStyle name="Hyperlink 135" xfId="36091" hidden="1"/>
    <cellStyle name="Hyperlink 135" xfId="36108" hidden="1"/>
    <cellStyle name="Hyperlink 135" xfId="37914" hidden="1"/>
    <cellStyle name="Hyperlink 135" xfId="37066" hidden="1"/>
    <cellStyle name="Hyperlink 135" xfId="38108" hidden="1"/>
    <cellStyle name="Hyperlink 135" xfId="44877" hidden="1"/>
    <cellStyle name="Hyperlink 135" xfId="45541" hidden="1"/>
    <cellStyle name="Hyperlink 135" xfId="36472" hidden="1"/>
    <cellStyle name="Hyperlink 135" xfId="36168" hidden="1"/>
    <cellStyle name="Hyperlink 135" xfId="39089" hidden="1"/>
    <cellStyle name="Hyperlink 135" xfId="39185" hidden="1"/>
    <cellStyle name="Hyperlink 135" xfId="39444" hidden="1"/>
    <cellStyle name="Hyperlink 135" xfId="38785" hidden="1"/>
    <cellStyle name="Hyperlink 135" xfId="43941" hidden="1"/>
    <cellStyle name="Hyperlink 135" xfId="45928" hidden="1"/>
    <cellStyle name="Hyperlink 135" xfId="13538" hidden="1"/>
    <cellStyle name="Hyperlink 135" xfId="14992" hidden="1"/>
    <cellStyle name="Hyperlink 135" xfId="13920" hidden="1"/>
    <cellStyle name="Hyperlink 135" xfId="13616" hidden="1"/>
    <cellStyle name="Hyperlink 135" xfId="14281" hidden="1"/>
    <cellStyle name="Hyperlink 135" xfId="14718" hidden="1"/>
    <cellStyle name="Hyperlink 135" xfId="41327" hidden="1"/>
    <cellStyle name="Hyperlink 135" xfId="43313" hidden="1"/>
    <cellStyle name="Hyperlink 135" xfId="15380" hidden="1"/>
    <cellStyle name="Hyperlink 135" xfId="13555" hidden="1"/>
    <cellStyle name="Hyperlink 135" xfId="15575" hidden="1"/>
    <cellStyle name="Hyperlink 135" xfId="14521" hidden="1"/>
    <cellStyle name="Hyperlink 135" xfId="15185" hidden="1"/>
    <cellStyle name="Hyperlink 135" xfId="14022" hidden="1"/>
    <cellStyle name="Hyperlink 135" xfId="27438" hidden="1"/>
    <cellStyle name="Hyperlink 135" xfId="42048" hidden="1"/>
    <cellStyle name="Hyperlink 135" xfId="41387" hidden="1"/>
    <cellStyle name="Hyperlink 135" xfId="44398"/>
    <cellStyle name="Hyperlink 136" xfId="28599" hidden="1"/>
    <cellStyle name="Hyperlink 136" xfId="29785" hidden="1"/>
    <cellStyle name="Hyperlink 136" xfId="45350" hidden="1"/>
    <cellStyle name="Hyperlink 136" xfId="45737" hidden="1"/>
    <cellStyle name="Hyperlink 136" xfId="43903" hidden="1"/>
    <cellStyle name="Hyperlink 136" xfId="44659" hidden="1"/>
    <cellStyle name="Hyperlink 136" xfId="45076" hidden="1"/>
    <cellStyle name="Hyperlink 136" xfId="44158" hidden="1"/>
    <cellStyle name="Hyperlink 136" xfId="20125" hidden="1"/>
    <cellStyle name="Hyperlink 136" xfId="43793" hidden="1"/>
    <cellStyle name="Hyperlink 136" xfId="42272" hidden="1"/>
    <cellStyle name="Hyperlink 136" xfId="43178" hidden="1"/>
    <cellStyle name="Hyperlink 136" xfId="41787" hidden="1"/>
    <cellStyle name="Hyperlink 136" xfId="43617" hidden="1"/>
    <cellStyle name="Hyperlink 136" xfId="43315" hidden="1"/>
    <cellStyle name="Hyperlink 136" xfId="42144" hidden="1"/>
    <cellStyle name="Hyperlink 136" xfId="44307" hidden="1"/>
    <cellStyle name="Hyperlink 136" xfId="39091" hidden="1"/>
    <cellStyle name="Hyperlink 136" xfId="38574" hidden="1"/>
    <cellStyle name="Hyperlink 136" xfId="39446" hidden="1"/>
    <cellStyle name="Hyperlink 136" xfId="38686" hidden="1"/>
    <cellStyle name="Hyperlink 136" xfId="38942" hidden="1"/>
    <cellStyle name="Hyperlink 136" xfId="39863" hidden="1"/>
    <cellStyle name="Hyperlink 136" xfId="40521" hidden="1"/>
    <cellStyle name="Hyperlink 136" xfId="40137" hidden="1"/>
    <cellStyle name="Hyperlink 136" xfId="28233" hidden="1"/>
    <cellStyle name="Hyperlink 136" xfId="35779" hidden="1"/>
    <cellStyle name="Hyperlink 136" xfId="35469" hidden="1"/>
    <cellStyle name="Hyperlink 136" xfId="35955" hidden="1"/>
    <cellStyle name="Hyperlink 136" xfId="44875" hidden="1"/>
    <cellStyle name="Hyperlink 136" xfId="45794" hidden="1"/>
    <cellStyle name="Hyperlink 136" xfId="40997" hidden="1"/>
    <cellStyle name="Hyperlink 136" xfId="39183" hidden="1"/>
    <cellStyle name="Hyperlink 136" xfId="45930" hidden="1"/>
    <cellStyle name="Hyperlink 136" xfId="44747" hidden="1"/>
    <cellStyle name="Hyperlink 136" xfId="41288" hidden="1"/>
    <cellStyle name="Hyperlink 136" xfId="41693" hidden="1"/>
    <cellStyle name="Hyperlink 136" xfId="42473" hidden="1"/>
    <cellStyle name="Hyperlink 136" xfId="42050" hidden="1"/>
    <cellStyle name="Hyperlink 136" xfId="37973" hidden="1"/>
    <cellStyle name="Hyperlink 136" xfId="41544" hidden="1"/>
    <cellStyle name="Hyperlink 136" xfId="38398" hidden="1"/>
    <cellStyle name="Hyperlink 136" xfId="37064" hidden="1"/>
    <cellStyle name="Hyperlink 136" xfId="28496" hidden="1"/>
    <cellStyle name="Hyperlink 136" xfId="36569" hidden="1"/>
    <cellStyle name="Hyperlink 136" xfId="27988" hidden="1"/>
    <cellStyle name="Hyperlink 136" xfId="28928" hidden="1"/>
    <cellStyle name="Hyperlink 136" xfId="29590" hidden="1"/>
    <cellStyle name="Hyperlink 136" xfId="29202" hidden="1"/>
    <cellStyle name="Hyperlink 136" xfId="9778" hidden="1"/>
    <cellStyle name="Hyperlink 136" xfId="13221" hidden="1"/>
    <cellStyle name="Hyperlink 136" xfId="29647" hidden="1"/>
    <cellStyle name="Hyperlink 136" xfId="28727" hidden="1"/>
    <cellStyle name="Hyperlink 136" xfId="39534" hidden="1"/>
    <cellStyle name="Hyperlink 136" xfId="40715" hidden="1"/>
    <cellStyle name="Hyperlink 136" xfId="39662" hidden="1"/>
    <cellStyle name="Hyperlink 136" xfId="40578" hidden="1"/>
    <cellStyle name="Hyperlink 136" xfId="36069" hidden="1"/>
    <cellStyle name="Hyperlink 136" xfId="36474" hidden="1"/>
    <cellStyle name="Hyperlink 136" xfId="37265" hidden="1"/>
    <cellStyle name="Hyperlink 136" xfId="36832" hidden="1"/>
    <cellStyle name="Hyperlink 136" xfId="37539" hidden="1"/>
    <cellStyle name="Hyperlink 136" xfId="36325" hidden="1"/>
    <cellStyle name="Hyperlink 136" xfId="36936" hidden="1"/>
    <cellStyle name="Hyperlink 136" xfId="37916" hidden="1"/>
    <cellStyle name="Hyperlink 136" xfId="42747" hidden="1"/>
    <cellStyle name="Hyperlink 136" xfId="43121" hidden="1"/>
    <cellStyle name="Hyperlink 136" xfId="27733" hidden="1"/>
    <cellStyle name="Hyperlink 136" xfId="27126" hidden="1"/>
    <cellStyle name="Hyperlink 136" xfId="20174" hidden="1"/>
    <cellStyle name="Hyperlink 136" xfId="28137" hidden="1"/>
    <cellStyle name="Hyperlink 136" xfId="38110" hidden="1"/>
    <cellStyle name="Hyperlink 136" xfId="27616" hidden="1"/>
    <cellStyle name="Hyperlink 136" xfId="13773" hidden="1"/>
    <cellStyle name="Hyperlink 136" xfId="14994" hidden="1"/>
    <cellStyle name="Hyperlink 136" xfId="13922" hidden="1"/>
    <cellStyle name="Hyperlink 136" xfId="13516" hidden="1"/>
    <cellStyle name="Hyperlink 136" xfId="14283" hidden="1"/>
    <cellStyle name="Hyperlink 136" xfId="14720" hidden="1"/>
    <cellStyle name="Hyperlink 136" xfId="13397" hidden="1"/>
    <cellStyle name="Hyperlink 136" xfId="12905" hidden="1"/>
    <cellStyle name="Hyperlink 136" xfId="15382" hidden="1"/>
    <cellStyle name="Hyperlink 136" xfId="14391" hidden="1"/>
    <cellStyle name="Hyperlink 136" xfId="15577" hidden="1"/>
    <cellStyle name="Hyperlink 136" xfId="14519" hidden="1"/>
    <cellStyle name="Hyperlink 136" xfId="15439" hidden="1"/>
    <cellStyle name="Hyperlink 136" xfId="14020" hidden="1"/>
    <cellStyle name="Hyperlink 136" xfId="27440" hidden="1"/>
    <cellStyle name="Hyperlink 136" xfId="41173" hidden="1"/>
    <cellStyle name="Hyperlink 136" xfId="35330" hidden="1"/>
    <cellStyle name="Hyperlink 136" xfId="44396"/>
    <cellStyle name="Hyperlink 137" xfId="40716" hidden="1"/>
    <cellStyle name="Hyperlink 137" xfId="45077" hidden="1"/>
    <cellStyle name="Hyperlink 137" xfId="43176" hidden="1"/>
    <cellStyle name="Hyperlink 137" xfId="45351" hidden="1"/>
    <cellStyle name="Hyperlink 137" xfId="42748" hidden="1"/>
    <cellStyle name="Hyperlink 137" xfId="34091" hidden="1"/>
    <cellStyle name="Hyperlink 137" xfId="45738" hidden="1"/>
    <cellStyle name="Hyperlink 137" xfId="42271" hidden="1"/>
    <cellStyle name="Hyperlink 137" xfId="43618" hidden="1"/>
    <cellStyle name="Hyperlink 137" xfId="44660" hidden="1"/>
    <cellStyle name="Hyperlink 137" xfId="43794" hidden="1"/>
    <cellStyle name="Hyperlink 137" xfId="44157" hidden="1"/>
    <cellStyle name="Hyperlink 137" xfId="41545" hidden="1"/>
    <cellStyle name="Hyperlink 137" xfId="44308" hidden="1"/>
    <cellStyle name="Hyperlink 137" xfId="43905" hidden="1"/>
    <cellStyle name="Hyperlink 137" xfId="43316" hidden="1"/>
    <cellStyle name="Hyperlink 137" xfId="41786" hidden="1"/>
    <cellStyle name="Hyperlink 137" xfId="39447" hidden="1"/>
    <cellStyle name="Hyperlink 137" xfId="39092" hidden="1"/>
    <cellStyle name="Hyperlink 137" xfId="36324" hidden="1"/>
    <cellStyle name="Hyperlink 137" xfId="37540" hidden="1"/>
    <cellStyle name="Hyperlink 137" xfId="40138" hidden="1"/>
    <cellStyle name="Hyperlink 137" xfId="39864" hidden="1"/>
    <cellStyle name="Hyperlink 137" xfId="43122" hidden="1"/>
    <cellStyle name="Hyperlink 137" xfId="27617" hidden="1"/>
    <cellStyle name="Hyperlink 137" xfId="40522" hidden="1"/>
    <cellStyle name="Hyperlink 137" xfId="38111" hidden="1"/>
    <cellStyle name="Hyperlink 137" xfId="33097" hidden="1"/>
    <cellStyle name="Hyperlink 137" xfId="35956" hidden="1"/>
    <cellStyle name="Hyperlink 137" xfId="28138" hidden="1"/>
    <cellStyle name="Hyperlink 137" xfId="38688" hidden="1"/>
    <cellStyle name="Hyperlink 137" xfId="45792" hidden="1"/>
    <cellStyle name="Hyperlink 137" xfId="44874" hidden="1"/>
    <cellStyle name="Hyperlink 137" xfId="38941" hidden="1"/>
    <cellStyle name="Hyperlink 137" xfId="35332" hidden="1"/>
    <cellStyle name="Hyperlink 137" xfId="41174" hidden="1"/>
    <cellStyle name="Hyperlink 137" xfId="35780" hidden="1"/>
    <cellStyle name="Hyperlink 137" xfId="28232" hidden="1"/>
    <cellStyle name="Hyperlink 137" xfId="41543" hidden="1"/>
    <cellStyle name="Hyperlink 137" xfId="35471" hidden="1"/>
    <cellStyle name="Hyperlink 137" xfId="44159" hidden="1"/>
    <cellStyle name="Hyperlink 137" xfId="38399" hidden="1"/>
    <cellStyle name="Hyperlink 137" xfId="37971" hidden="1"/>
    <cellStyle name="Hyperlink 137" xfId="45931" hidden="1"/>
    <cellStyle name="Hyperlink 137" xfId="40998" hidden="1"/>
    <cellStyle name="Hyperlink 137" xfId="36568" hidden="1"/>
    <cellStyle name="Hyperlink 137" xfId="39182" hidden="1"/>
    <cellStyle name="Hyperlink 137" xfId="41694" hidden="1"/>
    <cellStyle name="Hyperlink 137" xfId="27987" hidden="1"/>
    <cellStyle name="Hyperlink 137" xfId="29203" hidden="1"/>
    <cellStyle name="Hyperlink 137" xfId="42474" hidden="1"/>
    <cellStyle name="Hyperlink 137" xfId="29786" hidden="1"/>
    <cellStyle name="Hyperlink 137" xfId="28726" hidden="1"/>
    <cellStyle name="Hyperlink 137" xfId="37063" hidden="1"/>
    <cellStyle name="Hyperlink 137" xfId="42051" hidden="1"/>
    <cellStyle name="Hyperlink 137" xfId="39661" hidden="1"/>
    <cellStyle name="Hyperlink 137" xfId="38943" hidden="1"/>
    <cellStyle name="Hyperlink 137" xfId="28497" hidden="1"/>
    <cellStyle name="Hyperlink 137" xfId="28929" hidden="1"/>
    <cellStyle name="Hyperlink 137" xfId="36833" hidden="1"/>
    <cellStyle name="Hyperlink 137" xfId="36475" hidden="1"/>
    <cellStyle name="Hyperlink 137" xfId="13222" hidden="1"/>
    <cellStyle name="Hyperlink 137" xfId="27989" hidden="1"/>
    <cellStyle name="Hyperlink 137" xfId="37266" hidden="1"/>
    <cellStyle name="Hyperlink 137" xfId="29591" hidden="1"/>
    <cellStyle name="Hyperlink 137" xfId="29645" hidden="1"/>
    <cellStyle name="Hyperlink 137" xfId="37917" hidden="1"/>
    <cellStyle name="Hyperlink 137" xfId="36326" hidden="1"/>
    <cellStyle name="Hyperlink 137" xfId="40576" hidden="1"/>
    <cellStyle name="Hyperlink 137" xfId="27128" hidden="1"/>
    <cellStyle name="Hyperlink 137" xfId="27735" hidden="1"/>
    <cellStyle name="Hyperlink 137" xfId="36071" hidden="1"/>
    <cellStyle name="Hyperlink 137" xfId="38575" hidden="1"/>
    <cellStyle name="Hyperlink 137" xfId="14721" hidden="1"/>
    <cellStyle name="Hyperlink 137" xfId="15578" hidden="1"/>
    <cellStyle name="Hyperlink 137" xfId="14995" hidden="1"/>
    <cellStyle name="Hyperlink 137" xfId="15437" hidden="1"/>
    <cellStyle name="Hyperlink 137" xfId="12907" hidden="1"/>
    <cellStyle name="Hyperlink 137" xfId="15383" hidden="1"/>
    <cellStyle name="Hyperlink 137" xfId="13774" hidden="1"/>
    <cellStyle name="Hyperlink 137" xfId="13398" hidden="1"/>
    <cellStyle name="Hyperlink 137" xfId="14284" hidden="1"/>
    <cellStyle name="Hyperlink 137" xfId="9779" hidden="1"/>
    <cellStyle name="Hyperlink 137" xfId="13772" hidden="1"/>
    <cellStyle name="Hyperlink 137" xfId="27441" hidden="1"/>
    <cellStyle name="Hyperlink 137" xfId="13923" hidden="1"/>
    <cellStyle name="Hyperlink 137" xfId="13518" hidden="1"/>
    <cellStyle name="Hyperlink 137" xfId="14019" hidden="1"/>
    <cellStyle name="Hyperlink 137" xfId="14518" hidden="1"/>
    <cellStyle name="Hyperlink 137" xfId="41290" hidden="1"/>
    <cellStyle name="Hyperlink 137" xfId="44395"/>
    <cellStyle name="Hyperlink 138" xfId="44309" hidden="1"/>
    <cellStyle name="Hyperlink 138" xfId="45739" hidden="1"/>
    <cellStyle name="Hyperlink 138" xfId="44048" hidden="1"/>
    <cellStyle name="Hyperlink 138" xfId="45352" hidden="1"/>
    <cellStyle name="Hyperlink 138" xfId="43960" hidden="1"/>
    <cellStyle name="Hyperlink 138" xfId="45078" hidden="1"/>
    <cellStyle name="Hyperlink 138" xfId="44002" hidden="1"/>
    <cellStyle name="Hyperlink 138" xfId="44661" hidden="1"/>
    <cellStyle name="Hyperlink 138" xfId="45932" hidden="1"/>
    <cellStyle name="Hyperlink 138" xfId="42937" hidden="1"/>
    <cellStyle name="Hyperlink 138" xfId="42270" hidden="1"/>
    <cellStyle name="Hyperlink 138" xfId="37729" hidden="1"/>
    <cellStyle name="Hyperlink 138" xfId="43317" hidden="1"/>
    <cellStyle name="Hyperlink 138" xfId="43795" hidden="1"/>
    <cellStyle name="Hyperlink 138" xfId="43367" hidden="1"/>
    <cellStyle name="Hyperlink 138" xfId="41785" hidden="1"/>
    <cellStyle name="Hyperlink 138" xfId="43619" hidden="1"/>
    <cellStyle name="Hyperlink 138" xfId="39093" hidden="1"/>
    <cellStyle name="Hyperlink 138" xfId="38112" hidden="1"/>
    <cellStyle name="Hyperlink 138" xfId="40523" hidden="1"/>
    <cellStyle name="Hyperlink 138" xfId="27190" hidden="1"/>
    <cellStyle name="Hyperlink 138" xfId="40139" hidden="1"/>
    <cellStyle name="Hyperlink 138" xfId="39181" hidden="1"/>
    <cellStyle name="Hyperlink 138" xfId="13223" hidden="1"/>
    <cellStyle name="Hyperlink 138" xfId="38744" hidden="1"/>
    <cellStyle name="Hyperlink 138" xfId="38576" hidden="1"/>
    <cellStyle name="Hyperlink 138" xfId="27790" hidden="1"/>
    <cellStyle name="Hyperlink 138" xfId="40999" hidden="1"/>
    <cellStyle name="Hyperlink 138" xfId="39660" hidden="1"/>
    <cellStyle name="Hyperlink 138" xfId="39865" hidden="1"/>
    <cellStyle name="Hyperlink 138" xfId="29787" hidden="1"/>
    <cellStyle name="Hyperlink 138" xfId="41388" hidden="1"/>
    <cellStyle name="Hyperlink 138" xfId="43123" hidden="1"/>
    <cellStyle name="Hyperlink 138" xfId="40717" hidden="1"/>
    <cellStyle name="Hyperlink 138" xfId="41695" hidden="1"/>
    <cellStyle name="Hyperlink 138" xfId="40327" hidden="1"/>
    <cellStyle name="Hyperlink 138" xfId="42749" hidden="1"/>
    <cellStyle name="Hyperlink 138" xfId="28498" hidden="1"/>
    <cellStyle name="Hyperlink 138" xfId="41434" hidden="1"/>
    <cellStyle name="Hyperlink 138" xfId="41346" hidden="1"/>
    <cellStyle name="Hyperlink 138" xfId="41175" hidden="1"/>
    <cellStyle name="Hyperlink 138" xfId="37267" hidden="1"/>
    <cellStyle name="Hyperlink 138" xfId="28930" hidden="1"/>
    <cellStyle name="Hyperlink 138" xfId="28139" hidden="1"/>
    <cellStyle name="Hyperlink 138" xfId="42475" hidden="1"/>
    <cellStyle name="Hyperlink 138" xfId="36215" hidden="1"/>
    <cellStyle name="Hyperlink 138" xfId="27878" hidden="1"/>
    <cellStyle name="Hyperlink 138" xfId="35781" hidden="1"/>
    <cellStyle name="Hyperlink 138" xfId="27618" hidden="1"/>
    <cellStyle name="Hyperlink 138" xfId="29592" hidden="1"/>
    <cellStyle name="Hyperlink 138" xfId="27832" hidden="1"/>
    <cellStyle name="Hyperlink 138" xfId="26614" hidden="1"/>
    <cellStyle name="Hyperlink 138" xfId="35529" hidden="1"/>
    <cellStyle name="Hyperlink 138" xfId="29392" hidden="1"/>
    <cellStyle name="Hyperlink 138" xfId="29204" hidden="1"/>
    <cellStyle name="Hyperlink 138" xfId="39448" hidden="1"/>
    <cellStyle name="Hyperlink 138" xfId="36834" hidden="1"/>
    <cellStyle name="Hyperlink 138" xfId="45540" hidden="1"/>
    <cellStyle name="Hyperlink 138" xfId="28725" hidden="1"/>
    <cellStyle name="Hyperlink 138" xfId="38832" hidden="1"/>
    <cellStyle name="Hyperlink 138" xfId="37918" hidden="1"/>
    <cellStyle name="Hyperlink 138" xfId="36567" hidden="1"/>
    <cellStyle name="Hyperlink 138" xfId="44873" hidden="1"/>
    <cellStyle name="Hyperlink 138" xfId="37541" hidden="1"/>
    <cellStyle name="Hyperlink 138" xfId="36476" hidden="1"/>
    <cellStyle name="Hyperlink 138" xfId="35377" hidden="1"/>
    <cellStyle name="Hyperlink 138" xfId="38400" hidden="1"/>
    <cellStyle name="Hyperlink 138" xfId="37062" hidden="1"/>
    <cellStyle name="Hyperlink 138" xfId="36127" hidden="1"/>
    <cellStyle name="Hyperlink 138" xfId="42052" hidden="1"/>
    <cellStyle name="Hyperlink 138" xfId="38786" hidden="1"/>
    <cellStyle name="Hyperlink 138" xfId="9780" hidden="1"/>
    <cellStyle name="Hyperlink 138" xfId="27442" hidden="1"/>
    <cellStyle name="Hyperlink 138" xfId="13399" hidden="1"/>
    <cellStyle name="Hyperlink 138" xfId="28231" hidden="1"/>
    <cellStyle name="Hyperlink 138" xfId="12971" hidden="1"/>
    <cellStyle name="Hyperlink 138" xfId="14722" hidden="1"/>
    <cellStyle name="Hyperlink 138" xfId="14285" hidden="1"/>
    <cellStyle name="Hyperlink 138" xfId="13924" hidden="1"/>
    <cellStyle name="Hyperlink 138" xfId="13617" hidden="1"/>
    <cellStyle name="Hyperlink 138" xfId="36169" hidden="1"/>
    <cellStyle name="Hyperlink 138" xfId="13663" hidden="1"/>
    <cellStyle name="Hyperlink 138" xfId="15384" hidden="1"/>
    <cellStyle name="Hyperlink 138" xfId="13575" hidden="1"/>
    <cellStyle name="Hyperlink 138" xfId="14996" hidden="1"/>
    <cellStyle name="Hyperlink 138" xfId="14018" hidden="1"/>
    <cellStyle name="Hyperlink 138" xfId="15184" hidden="1"/>
    <cellStyle name="Hyperlink 138" xfId="15579" hidden="1"/>
    <cellStyle name="Hyperlink 138" xfId="14517" hidden="1"/>
    <cellStyle name="Hyperlink 138" xfId="35957" hidden="1"/>
    <cellStyle name="Hyperlink 138" xfId="44394"/>
    <cellStyle name="Hyperlink 139" xfId="43397" hidden="1"/>
    <cellStyle name="Hyperlink 139" xfId="44734" hidden="1"/>
    <cellStyle name="Hyperlink 139" xfId="45354" hidden="1"/>
    <cellStyle name="Hyperlink 139" xfId="45080" hidden="1"/>
    <cellStyle name="Hyperlink 139" xfId="45933" hidden="1"/>
    <cellStyle name="Hyperlink 139" xfId="44037" hidden="1"/>
    <cellStyle name="Hyperlink 139" xfId="43796" hidden="1"/>
    <cellStyle name="Hyperlink 139" xfId="44310" hidden="1"/>
    <cellStyle name="Hyperlink 139" xfId="38577" hidden="1"/>
    <cellStyle name="Hyperlink 139" xfId="45740" hidden="1"/>
    <cellStyle name="Hyperlink 139" xfId="29593" hidden="1"/>
    <cellStyle name="Hyperlink 139" xfId="27715" hidden="1"/>
    <cellStyle name="Hyperlink 139" xfId="43620" hidden="1"/>
    <cellStyle name="Hyperlink 139" xfId="40524" hidden="1"/>
    <cellStyle name="Hyperlink 139" xfId="41784" hidden="1"/>
    <cellStyle name="Hyperlink 139" xfId="42269" hidden="1"/>
    <cellStyle name="Hyperlink 139" xfId="42907" hidden="1"/>
    <cellStyle name="Hyperlink 139" xfId="43124" hidden="1"/>
    <cellStyle name="Hyperlink 139" xfId="42751" hidden="1"/>
    <cellStyle name="Hyperlink 139" xfId="35958" hidden="1"/>
    <cellStyle name="Hyperlink 139" xfId="36477" hidden="1"/>
    <cellStyle name="Hyperlink 139" xfId="28140" hidden="1"/>
    <cellStyle name="Hyperlink 139" xfId="27867" hidden="1"/>
    <cellStyle name="Hyperlink 139" xfId="28499" hidden="1"/>
    <cellStyle name="Hyperlink 139" xfId="28932" hidden="1"/>
    <cellStyle name="Hyperlink 139" xfId="28586" hidden="1"/>
    <cellStyle name="Hyperlink 139" xfId="29206" hidden="1"/>
    <cellStyle name="Hyperlink 139" xfId="44872" hidden="1"/>
    <cellStyle name="Hyperlink 139" xfId="43890" hidden="1"/>
    <cellStyle name="Hyperlink 139" xfId="29788" hidden="1"/>
    <cellStyle name="Hyperlink 139" xfId="28724" hidden="1"/>
    <cellStyle name="Hyperlink 139" xfId="29362" hidden="1"/>
    <cellStyle name="Hyperlink 139" xfId="28230" hidden="1"/>
    <cellStyle name="Hyperlink 139" xfId="35782" hidden="1"/>
    <cellStyle name="Hyperlink 139" xfId="35559" hidden="1"/>
    <cellStyle name="Hyperlink 139" xfId="36052" hidden="1"/>
    <cellStyle name="Hyperlink 139" xfId="39094" hidden="1"/>
    <cellStyle name="Hyperlink 139" xfId="45510" hidden="1"/>
    <cellStyle name="Hyperlink 139" xfId="36204" hidden="1"/>
    <cellStyle name="Hyperlink 139" xfId="36835" hidden="1"/>
    <cellStyle name="Hyperlink 139" xfId="37269" hidden="1"/>
    <cellStyle name="Hyperlink 139" xfId="36923" hidden="1"/>
    <cellStyle name="Hyperlink 139" xfId="37543" hidden="1"/>
    <cellStyle name="Hyperlink 139" xfId="13224" hidden="1"/>
    <cellStyle name="Hyperlink 139" xfId="13001" hidden="1"/>
    <cellStyle name="Hyperlink 139" xfId="38113" hidden="1"/>
    <cellStyle name="Hyperlink 139" xfId="37061" hidden="1"/>
    <cellStyle name="Hyperlink 139" xfId="37699" hidden="1"/>
    <cellStyle name="Hyperlink 139" xfId="36566" hidden="1"/>
    <cellStyle name="Hyperlink 139" xfId="38401" hidden="1"/>
    <cellStyle name="Hyperlink 139" xfId="38178" hidden="1"/>
    <cellStyle name="Hyperlink 139" xfId="38673" hidden="1"/>
    <cellStyle name="Hyperlink 139" xfId="44662" hidden="1"/>
    <cellStyle name="Hyperlink 139" xfId="38821" hidden="1"/>
    <cellStyle name="Hyperlink 139" xfId="39449" hidden="1"/>
    <cellStyle name="Hyperlink 139" xfId="39867" hidden="1"/>
    <cellStyle name="Hyperlink 139" xfId="39521" hidden="1"/>
    <cellStyle name="Hyperlink 139" xfId="40141" hidden="1"/>
    <cellStyle name="Hyperlink 139" xfId="41270" hidden="1"/>
    <cellStyle name="Hyperlink 139" xfId="43318" hidden="1"/>
    <cellStyle name="Hyperlink 139" xfId="40718" hidden="1"/>
    <cellStyle name="Hyperlink 139" xfId="39659" hidden="1"/>
    <cellStyle name="Hyperlink 139" xfId="40297" hidden="1"/>
    <cellStyle name="Hyperlink 139" xfId="39180" hidden="1"/>
    <cellStyle name="Hyperlink 139" xfId="41000" hidden="1"/>
    <cellStyle name="Hyperlink 139" xfId="40777" hidden="1"/>
    <cellStyle name="Hyperlink 139" xfId="27619" hidden="1"/>
    <cellStyle name="Hyperlink 139" xfId="27443" hidden="1"/>
    <cellStyle name="Hyperlink 139" xfId="41423" hidden="1"/>
    <cellStyle name="Hyperlink 139" xfId="42053" hidden="1"/>
    <cellStyle name="Hyperlink 139" xfId="42477" hidden="1"/>
    <cellStyle name="Hyperlink 139" xfId="42131" hidden="1"/>
    <cellStyle name="Hyperlink 139" xfId="15154" hidden="1"/>
    <cellStyle name="Hyperlink 139" xfId="41176" hidden="1"/>
    <cellStyle name="Hyperlink 139" xfId="41696" hidden="1"/>
    <cellStyle name="Hyperlink 139" xfId="14286" hidden="1"/>
    <cellStyle name="Hyperlink 139" xfId="13652" hidden="1"/>
    <cellStyle name="Hyperlink 139" xfId="13925" hidden="1"/>
    <cellStyle name="Hyperlink 139" xfId="14017" hidden="1"/>
    <cellStyle name="Hyperlink 139" xfId="13400" hidden="1"/>
    <cellStyle name="Hyperlink 139" xfId="9781" hidden="1"/>
    <cellStyle name="Hyperlink 139" xfId="14998" hidden="1"/>
    <cellStyle name="Hyperlink 139" xfId="14378" hidden="1"/>
    <cellStyle name="Hyperlink 139" xfId="37919" hidden="1"/>
    <cellStyle name="Hyperlink 139" xfId="14724" hidden="1"/>
    <cellStyle name="Hyperlink 139" xfId="14516" hidden="1"/>
    <cellStyle name="Hyperlink 139" xfId="15580" hidden="1"/>
    <cellStyle name="Hyperlink 139" xfId="15385" hidden="1"/>
    <cellStyle name="Hyperlink 139" xfId="27220" hidden="1"/>
    <cellStyle name="Hyperlink 139" xfId="13497" hidden="1"/>
    <cellStyle name="Hyperlink 139" xfId="44393"/>
    <cellStyle name="Hyperlink 14" xfId="45196" hidden="1"/>
    <cellStyle name="Hyperlink 14" xfId="13099" hidden="1"/>
    <cellStyle name="Hyperlink 14" xfId="44003" hidden="1"/>
    <cellStyle name="Hyperlink 14" xfId="45808" hidden="1"/>
    <cellStyle name="Hyperlink 14" xfId="44895" hidden="1"/>
    <cellStyle name="Hyperlink 14" xfId="28344" hidden="1"/>
    <cellStyle name="Hyperlink 14" xfId="43671" hidden="1"/>
    <cellStyle name="Hyperlink 14" xfId="40875" hidden="1"/>
    <cellStyle name="Hyperlink 14" xfId="45604" hidden="1"/>
    <cellStyle name="Hyperlink 14" xfId="36680" hidden="1"/>
    <cellStyle name="Hyperlink 14" xfId="42990" hidden="1"/>
    <cellStyle name="Hyperlink 14" xfId="45176" hidden="1"/>
    <cellStyle name="Hyperlink 14" xfId="40389" hidden="1"/>
    <cellStyle name="Hyperlink 14" xfId="43495" hidden="1"/>
    <cellStyle name="Hyperlink 14" xfId="29456" hidden="1"/>
    <cellStyle name="Hyperlink 14" xfId="40593" hidden="1"/>
    <cellStyle name="Hyperlink 14" xfId="42936" hidden="1"/>
    <cellStyle name="Hyperlink 14" xfId="37728" hidden="1"/>
    <cellStyle name="Hyperlink 14" xfId="36745" hidden="1"/>
    <cellStyle name="Hyperlink 14" xfId="38276" hidden="1"/>
    <cellStyle name="Hyperlink 14" xfId="24957" hidden="1"/>
    <cellStyle name="Hyperlink 14" xfId="40230" hidden="1"/>
    <cellStyle name="Hyperlink 14" xfId="44507" hidden="1"/>
    <cellStyle name="Hyperlink 14" xfId="38787" hidden="1"/>
    <cellStyle name="Hyperlink 14" xfId="43368" hidden="1"/>
    <cellStyle name="Hyperlink 14" xfId="39682" hidden="1"/>
    <cellStyle name="Hyperlink 14" xfId="27191" hidden="1"/>
    <cellStyle name="Hyperlink 14" xfId="39983" hidden="1"/>
    <cellStyle name="Hyperlink 14" xfId="29295" hidden="1"/>
    <cellStyle name="Hyperlink 14" xfId="43193" hidden="1"/>
    <cellStyle name="Hyperlink 14" xfId="13800" hidden="1"/>
    <cellStyle name="Hyperlink 14" xfId="39963" hidden="1"/>
    <cellStyle name="Hyperlink 14" xfId="38452" hidden="1"/>
    <cellStyle name="Hyperlink 14" xfId="39359" hidden="1"/>
    <cellStyle name="Hyperlink 14" xfId="45539" hidden="1"/>
    <cellStyle name="Hyperlink 14" xfId="35378" hidden="1"/>
    <cellStyle name="Hyperlink 14" xfId="27494" hidden="1"/>
    <cellStyle name="Hyperlink 14" xfId="27318" hidden="1"/>
    <cellStyle name="Hyperlink 14" xfId="41389" hidden="1"/>
    <cellStyle name="Hyperlink 14" xfId="41898" hidden="1"/>
    <cellStyle name="Hyperlink 14" xfId="42292" hidden="1"/>
    <cellStyle name="Hyperlink 14" xfId="41309" hidden="1"/>
    <cellStyle name="Hyperlink 14" xfId="42593" hidden="1"/>
    <cellStyle name="Hyperlink 14" xfId="14196" hidden="1"/>
    <cellStyle name="Hyperlink 14" xfId="36352" hidden="1"/>
    <cellStyle name="Hyperlink 14" xfId="43923" hidden="1"/>
    <cellStyle name="Hyperlink 14" xfId="27833" hidden="1"/>
    <cellStyle name="Hyperlink 14" xfId="14539" hidden="1"/>
    <cellStyle name="Hyperlink 14" xfId="28747" hidden="1"/>
    <cellStyle name="Hyperlink 14" xfId="41963" hidden="1"/>
    <cellStyle name="Hyperlink 14" xfId="29048" hidden="1"/>
    <cellStyle name="Hyperlink 14" xfId="39294" hidden="1"/>
    <cellStyle name="Hyperlink 14" xfId="45443" hidden="1"/>
    <cellStyle name="Hyperlink 14" xfId="38707" hidden="1"/>
    <cellStyle name="Hyperlink 14" xfId="29028" hidden="1"/>
    <cellStyle name="Hyperlink 14" xfId="29391" hidden="1"/>
    <cellStyle name="Hyperlink 14" xfId="28409" hidden="1"/>
    <cellStyle name="Hyperlink 14" xfId="35657" hidden="1"/>
    <cellStyle name="Hyperlink 14" xfId="35530" hidden="1"/>
    <cellStyle name="Hyperlink 14" xfId="37632" hidden="1"/>
    <cellStyle name="Hyperlink 14" xfId="15087" hidden="1"/>
    <cellStyle name="Hyperlink 14" xfId="38969" hidden="1"/>
    <cellStyle name="Hyperlink 14" xfId="42573" hidden="1"/>
    <cellStyle name="Hyperlink 14" xfId="36170" hidden="1"/>
    <cellStyle name="Hyperlink 14" xfId="41571" hidden="1"/>
    <cellStyle name="Hyperlink 14" xfId="37084" hidden="1"/>
    <cellStyle name="Hyperlink 14" xfId="44185" hidden="1"/>
    <cellStyle name="Hyperlink 14" xfId="37385" hidden="1"/>
    <cellStyle name="Hyperlink 14" xfId="14820" hidden="1"/>
    <cellStyle name="Hyperlink 14" xfId="12972" hidden="1"/>
    <cellStyle name="Hyperlink 14" xfId="35833" hidden="1"/>
    <cellStyle name="Hyperlink 14" xfId="37365" hidden="1"/>
    <cellStyle name="Hyperlink 14" xfId="28015" hidden="1"/>
    <cellStyle name="Hyperlink 14" xfId="9782" hidden="1"/>
    <cellStyle name="Hyperlink 14" xfId="40326" hidden="1"/>
    <cellStyle name="Hyperlink 14" xfId="13618" hidden="1"/>
    <cellStyle name="Hyperlink 14" xfId="14131" hidden="1"/>
    <cellStyle name="Hyperlink 14" xfId="41051" hidden="1"/>
    <cellStyle name="Hyperlink 14" xfId="36090" hidden="1"/>
    <cellStyle name="Hyperlink 14" xfId="13275" hidden="1"/>
    <cellStyle name="Hyperlink 14" xfId="29662" hidden="1"/>
    <cellStyle name="Hyperlink 14" xfId="15248" hidden="1"/>
    <cellStyle name="Hyperlink 14" xfId="42840" hidden="1"/>
    <cellStyle name="Hyperlink 14" xfId="37785" hidden="1"/>
    <cellStyle name="Hyperlink 14" xfId="37988" hidden="1"/>
    <cellStyle name="Hyperlink 14" xfId="15183" hidden="1"/>
    <cellStyle name="Hyperlink 14" xfId="13537" hidden="1"/>
    <cellStyle name="Hyperlink 14" xfId="14840" hidden="1"/>
    <cellStyle name="Hyperlink 14" xfId="27753" hidden="1"/>
    <cellStyle name="Hyperlink 14" xfId="15454" hidden="1"/>
    <cellStyle name="Hyperlink 14" xfId="44572"/>
    <cellStyle name="Hyperlink 140" xfId="45741" hidden="1"/>
    <cellStyle name="Hyperlink 140" xfId="27620" hidden="1"/>
    <cellStyle name="Hyperlink 140" xfId="42935" hidden="1"/>
    <cellStyle name="Hyperlink 140" xfId="44663" hidden="1"/>
    <cellStyle name="Hyperlink 140" xfId="45081" hidden="1"/>
    <cellStyle name="Hyperlink 140" xfId="39868" hidden="1"/>
    <cellStyle name="Hyperlink 140" xfId="44311" hidden="1"/>
    <cellStyle name="Hyperlink 140" xfId="37727" hidden="1"/>
    <cellStyle name="Hyperlink 140" xfId="42268" hidden="1"/>
    <cellStyle name="Hyperlink 140" xfId="41308" hidden="1"/>
    <cellStyle name="Hyperlink 140" xfId="38578" hidden="1"/>
    <cellStyle name="Hyperlink 140" xfId="38684" hidden="1"/>
    <cellStyle name="Hyperlink 140" xfId="43621" hidden="1"/>
    <cellStyle name="Hyperlink 140" xfId="43922" hidden="1"/>
    <cellStyle name="Hyperlink 140" xfId="43797" hidden="1"/>
    <cellStyle name="Hyperlink 140" xfId="44871" hidden="1"/>
    <cellStyle name="Hyperlink 140" xfId="45934" hidden="1"/>
    <cellStyle name="Hyperlink 140" xfId="29789" hidden="1"/>
    <cellStyle name="Hyperlink 140" xfId="28723" hidden="1"/>
    <cellStyle name="Hyperlink 140" xfId="29207" hidden="1"/>
    <cellStyle name="Hyperlink 140" xfId="27752" hidden="1"/>
    <cellStyle name="Hyperlink 140" xfId="27731" hidden="1"/>
    <cellStyle name="Hyperlink 140" xfId="29594" hidden="1"/>
    <cellStyle name="Hyperlink 140" xfId="35959" hidden="1"/>
    <cellStyle name="Hyperlink 140" xfId="45355" hidden="1"/>
    <cellStyle name="Hyperlink 140" xfId="28229" hidden="1"/>
    <cellStyle name="Hyperlink 140" xfId="15386" hidden="1"/>
    <cellStyle name="Hyperlink 140" xfId="37270" hidden="1"/>
    <cellStyle name="Hyperlink 140" xfId="24958" hidden="1"/>
    <cellStyle name="Hyperlink 140" xfId="45538" hidden="1"/>
    <cellStyle name="Hyperlink 140" xfId="27444" hidden="1"/>
    <cellStyle name="Hyperlink 140" xfId="36836" hidden="1"/>
    <cellStyle name="Hyperlink 140" xfId="42752" hidden="1"/>
    <cellStyle name="Hyperlink 140" xfId="37060" hidden="1"/>
    <cellStyle name="Hyperlink 140" xfId="41286" hidden="1"/>
    <cellStyle name="Hyperlink 140" xfId="37920" hidden="1"/>
    <cellStyle name="Hyperlink 140" xfId="37544" hidden="1"/>
    <cellStyle name="Hyperlink 140" xfId="38114" hidden="1"/>
    <cellStyle name="Hyperlink 140" xfId="36067" hidden="1"/>
    <cellStyle name="Hyperlink 140" xfId="39095" hidden="1"/>
    <cellStyle name="Hyperlink 140" xfId="38788" hidden="1"/>
    <cellStyle name="Hyperlink 140" xfId="38402" hidden="1"/>
    <cellStyle name="Hyperlink 140" xfId="36565" hidden="1"/>
    <cellStyle name="Hyperlink 140" xfId="12973" hidden="1"/>
    <cellStyle name="Hyperlink 140" xfId="40142" hidden="1"/>
    <cellStyle name="Hyperlink 140" xfId="43369" hidden="1"/>
    <cellStyle name="Hyperlink 140" xfId="13225" hidden="1"/>
    <cellStyle name="Hyperlink 140" xfId="14515" hidden="1"/>
    <cellStyle name="Hyperlink 140" xfId="39450" hidden="1"/>
    <cellStyle name="Hyperlink 140" xfId="41783" hidden="1"/>
    <cellStyle name="Hyperlink 140" xfId="39179" hidden="1"/>
    <cellStyle name="Hyperlink 140" xfId="36478" hidden="1"/>
    <cellStyle name="Hyperlink 140" xfId="40525" hidden="1"/>
    <cellStyle name="Hyperlink 140" xfId="29390" hidden="1"/>
    <cellStyle name="Hyperlink 140" xfId="40719" hidden="1"/>
    <cellStyle name="Hyperlink 140" xfId="41390" hidden="1"/>
    <cellStyle name="Hyperlink 140" xfId="42054" hidden="1"/>
    <cellStyle name="Hyperlink 140" xfId="35379" hidden="1"/>
    <cellStyle name="Hyperlink 140" xfId="41001" hidden="1"/>
    <cellStyle name="Hyperlink 140" xfId="41697" hidden="1"/>
    <cellStyle name="Hyperlink 140" xfId="41177" hidden="1"/>
    <cellStyle name="Hyperlink 140" xfId="43125" hidden="1"/>
    <cellStyle name="Hyperlink 140" xfId="44004" hidden="1"/>
    <cellStyle name="Hyperlink 140" xfId="43319" hidden="1"/>
    <cellStyle name="Hyperlink 140" xfId="35783" hidden="1"/>
    <cellStyle name="Hyperlink 140" xfId="42478" hidden="1"/>
    <cellStyle name="Hyperlink 140" xfId="43901" hidden="1"/>
    <cellStyle name="Hyperlink 140" xfId="28933" hidden="1"/>
    <cellStyle name="Hyperlink 140" xfId="14287" hidden="1"/>
    <cellStyle name="Hyperlink 140" xfId="27192" hidden="1"/>
    <cellStyle name="Hyperlink 140" xfId="38706" hidden="1"/>
    <cellStyle name="Hyperlink 140" xfId="28141" hidden="1"/>
    <cellStyle name="Hyperlink 140" xfId="9783" hidden="1"/>
    <cellStyle name="Hyperlink 140" xfId="35531" hidden="1"/>
    <cellStyle name="Hyperlink 140" xfId="36171" hidden="1"/>
    <cellStyle name="Hyperlink 140" xfId="13926" hidden="1"/>
    <cellStyle name="Hyperlink 140" xfId="15581" hidden="1"/>
    <cellStyle name="Hyperlink 140" xfId="14725" hidden="1"/>
    <cellStyle name="Hyperlink 140" xfId="28500" hidden="1"/>
    <cellStyle name="Hyperlink 140" xfId="14999" hidden="1"/>
    <cellStyle name="Hyperlink 140" xfId="39658" hidden="1"/>
    <cellStyle name="Hyperlink 140" xfId="13401" hidden="1"/>
    <cellStyle name="Hyperlink 140" xfId="36089" hidden="1"/>
    <cellStyle name="Hyperlink 140" xfId="13619" hidden="1"/>
    <cellStyle name="Hyperlink 140" xfId="27834" hidden="1"/>
    <cellStyle name="Hyperlink 140" xfId="15182" hidden="1"/>
    <cellStyle name="Hyperlink 140" xfId="13536" hidden="1"/>
    <cellStyle name="Hyperlink 140" xfId="14016" hidden="1"/>
    <cellStyle name="Hyperlink 140" xfId="40325" hidden="1"/>
    <cellStyle name="Hyperlink 140" xfId="13514" hidden="1"/>
    <cellStyle name="Hyperlink 140" xfId="44392"/>
    <cellStyle name="Hyperlink 141" xfId="45742" hidden="1"/>
    <cellStyle name="Hyperlink 141" xfId="27621" hidden="1"/>
    <cellStyle name="Hyperlink 141" xfId="42945" hidden="1"/>
    <cellStyle name="Hyperlink 141" xfId="44664" hidden="1"/>
    <cellStyle name="Hyperlink 141" xfId="45083" hidden="1"/>
    <cellStyle name="Hyperlink 141" xfId="39870" hidden="1"/>
    <cellStyle name="Hyperlink 141" xfId="44312" hidden="1"/>
    <cellStyle name="Hyperlink 141" xfId="37737" hidden="1"/>
    <cellStyle name="Hyperlink 141" xfId="42267" hidden="1"/>
    <cellStyle name="Hyperlink 141" xfId="41315" hidden="1"/>
    <cellStyle name="Hyperlink 141" xfId="38579" hidden="1"/>
    <cellStyle name="Hyperlink 141" xfId="38654" hidden="1"/>
    <cellStyle name="Hyperlink 141" xfId="43622" hidden="1"/>
    <cellStyle name="Hyperlink 141" xfId="43929" hidden="1"/>
    <cellStyle name="Hyperlink 141" xfId="43798" hidden="1"/>
    <cellStyle name="Hyperlink 141" xfId="44870" hidden="1"/>
    <cellStyle name="Hyperlink 141" xfId="45935" hidden="1"/>
    <cellStyle name="Hyperlink 141" xfId="29790" hidden="1"/>
    <cellStyle name="Hyperlink 141" xfId="28722" hidden="1"/>
    <cellStyle name="Hyperlink 141" xfId="29209" hidden="1"/>
    <cellStyle name="Hyperlink 141" xfId="27759" hidden="1"/>
    <cellStyle name="Hyperlink 141" xfId="27696" hidden="1"/>
    <cellStyle name="Hyperlink 141" xfId="29595" hidden="1"/>
    <cellStyle name="Hyperlink 141" xfId="35960" hidden="1"/>
    <cellStyle name="Hyperlink 141" xfId="45357" hidden="1"/>
    <cellStyle name="Hyperlink 141" xfId="28228" hidden="1"/>
    <cellStyle name="Hyperlink 141" xfId="15387" hidden="1"/>
    <cellStyle name="Hyperlink 141" xfId="37272" hidden="1"/>
    <cellStyle name="Hyperlink 141" xfId="24952" hidden="1"/>
    <cellStyle name="Hyperlink 141" xfId="45548" hidden="1"/>
    <cellStyle name="Hyperlink 141" xfId="27445" hidden="1"/>
    <cellStyle name="Hyperlink 141" xfId="36837" hidden="1"/>
    <cellStyle name="Hyperlink 141" xfId="42754" hidden="1"/>
    <cellStyle name="Hyperlink 141" xfId="37059" hidden="1"/>
    <cellStyle name="Hyperlink 141" xfId="41251" hidden="1"/>
    <cellStyle name="Hyperlink 141" xfId="37921" hidden="1"/>
    <cellStyle name="Hyperlink 141" xfId="37546" hidden="1"/>
    <cellStyle name="Hyperlink 141" xfId="38115" hidden="1"/>
    <cellStyle name="Hyperlink 141" xfId="36033" hidden="1"/>
    <cellStyle name="Hyperlink 141" xfId="39096" hidden="1"/>
    <cellStyle name="Hyperlink 141" xfId="38778" hidden="1"/>
    <cellStyle name="Hyperlink 141" xfId="38403" hidden="1"/>
    <cellStyle name="Hyperlink 141" xfId="36564" hidden="1"/>
    <cellStyle name="Hyperlink 141" xfId="12963" hidden="1"/>
    <cellStyle name="Hyperlink 141" xfId="40144" hidden="1"/>
    <cellStyle name="Hyperlink 141" xfId="24889" hidden="1"/>
    <cellStyle name="Hyperlink 141" xfId="13226" hidden="1"/>
    <cellStyle name="Hyperlink 141" xfId="14514" hidden="1"/>
    <cellStyle name="Hyperlink 141" xfId="39451" hidden="1"/>
    <cellStyle name="Hyperlink 141" xfId="41782" hidden="1"/>
    <cellStyle name="Hyperlink 141" xfId="39178" hidden="1"/>
    <cellStyle name="Hyperlink 141" xfId="36479" hidden="1"/>
    <cellStyle name="Hyperlink 141" xfId="40526" hidden="1"/>
    <cellStyle name="Hyperlink 141" xfId="29400" hidden="1"/>
    <cellStyle name="Hyperlink 141" xfId="40720" hidden="1"/>
    <cellStyle name="Hyperlink 141" xfId="41380" hidden="1"/>
    <cellStyle name="Hyperlink 141" xfId="42055" hidden="1"/>
    <cellStyle name="Hyperlink 141" xfId="35369" hidden="1"/>
    <cellStyle name="Hyperlink 141" xfId="41002" hidden="1"/>
    <cellStyle name="Hyperlink 141" xfId="41698" hidden="1"/>
    <cellStyle name="Hyperlink 141" xfId="41178" hidden="1"/>
    <cellStyle name="Hyperlink 141" xfId="43126" hidden="1"/>
    <cellStyle name="Hyperlink 141" xfId="43994" hidden="1"/>
    <cellStyle name="Hyperlink 141" xfId="43320" hidden="1"/>
    <cellStyle name="Hyperlink 141" xfId="35784" hidden="1"/>
    <cellStyle name="Hyperlink 141" xfId="42480" hidden="1"/>
    <cellStyle name="Hyperlink 141" xfId="43871" hidden="1"/>
    <cellStyle name="Hyperlink 141" xfId="28935" hidden="1"/>
    <cellStyle name="Hyperlink 141" xfId="14288" hidden="1"/>
    <cellStyle name="Hyperlink 141" xfId="27182" hidden="1"/>
    <cellStyle name="Hyperlink 141" xfId="38713" hidden="1"/>
    <cellStyle name="Hyperlink 141" xfId="28142" hidden="1"/>
    <cellStyle name="Hyperlink 141" xfId="9784" hidden="1"/>
    <cellStyle name="Hyperlink 141" xfId="35521" hidden="1"/>
    <cellStyle name="Hyperlink 141" xfId="36161" hidden="1"/>
    <cellStyle name="Hyperlink 141" xfId="13927" hidden="1"/>
    <cellStyle name="Hyperlink 141" xfId="15582" hidden="1"/>
    <cellStyle name="Hyperlink 141" xfId="14727" hidden="1"/>
    <cellStyle name="Hyperlink 141" xfId="28501" hidden="1"/>
    <cellStyle name="Hyperlink 141" xfId="15001" hidden="1"/>
    <cellStyle name="Hyperlink 141" xfId="39657" hidden="1"/>
    <cellStyle name="Hyperlink 141" xfId="13402" hidden="1"/>
    <cellStyle name="Hyperlink 141" xfId="36096" hidden="1"/>
    <cellStyle name="Hyperlink 141" xfId="13609" hidden="1"/>
    <cellStyle name="Hyperlink 141" xfId="27824" hidden="1"/>
    <cellStyle name="Hyperlink 141" xfId="15192" hidden="1"/>
    <cellStyle name="Hyperlink 141" xfId="13543" hidden="1"/>
    <cellStyle name="Hyperlink 141" xfId="14015" hidden="1"/>
    <cellStyle name="Hyperlink 141" xfId="40335" hidden="1"/>
    <cellStyle name="Hyperlink 141" xfId="13478" hidden="1"/>
    <cellStyle name="Hyperlink 141" xfId="44391"/>
    <cellStyle name="Hyperlink 142" xfId="13227" hidden="1"/>
    <cellStyle name="Hyperlink 142" xfId="42953" hidden="1"/>
    <cellStyle name="Hyperlink 142" xfId="44665" hidden="1"/>
    <cellStyle name="Hyperlink 142" xfId="45085" hidden="1"/>
    <cellStyle name="Hyperlink 142" xfId="43976" hidden="1"/>
    <cellStyle name="Hyperlink 142" xfId="41179" hidden="1"/>
    <cellStyle name="Hyperlink 142" xfId="13591" hidden="1"/>
    <cellStyle name="Hyperlink 142" xfId="43623" hidden="1"/>
    <cellStyle name="Hyperlink 142" xfId="28721" hidden="1"/>
    <cellStyle name="Hyperlink 142" xfId="29210" hidden="1"/>
    <cellStyle name="Hyperlink 142" xfId="45146" hidden="1"/>
    <cellStyle name="Hyperlink 142" xfId="36143" hidden="1"/>
    <cellStyle name="Hyperlink 142" xfId="43933" hidden="1"/>
    <cellStyle name="Hyperlink 142" xfId="43799" hidden="1"/>
    <cellStyle name="Hyperlink 142" xfId="24949" hidden="1"/>
    <cellStyle name="Hyperlink 142" xfId="45743" hidden="1"/>
    <cellStyle name="Hyperlink 142" xfId="15002" hidden="1"/>
    <cellStyle name="Hyperlink 142" xfId="27446" hidden="1"/>
    <cellStyle name="Hyperlink 142" xfId="27763" hidden="1"/>
    <cellStyle name="Hyperlink 142" xfId="28998" hidden="1"/>
    <cellStyle name="Hyperlink 142" xfId="29596" hidden="1"/>
    <cellStyle name="Hyperlink 142" xfId="35961" hidden="1"/>
    <cellStyle name="Hyperlink 142" xfId="36480" hidden="1"/>
    <cellStyle name="Hyperlink 142" xfId="42755" hidden="1"/>
    <cellStyle name="Hyperlink 142" xfId="42266" hidden="1"/>
    <cellStyle name="Hyperlink 142" xfId="37274" hidden="1"/>
    <cellStyle name="Hyperlink 142" xfId="36100" hidden="1"/>
    <cellStyle name="Hyperlink 142" xfId="45556" hidden="1"/>
    <cellStyle name="Hyperlink 142" xfId="44869" hidden="1"/>
    <cellStyle name="Hyperlink 142" xfId="36838" hidden="1"/>
    <cellStyle name="Hyperlink 142" xfId="28937" hidden="1"/>
    <cellStyle name="Hyperlink 142" xfId="35513" hidden="1"/>
    <cellStyle name="Hyperlink 142" xfId="37745" hidden="1"/>
    <cellStyle name="Hyperlink 142" xfId="37922" hidden="1"/>
    <cellStyle name="Hyperlink 142" xfId="37547" hidden="1"/>
    <cellStyle name="Hyperlink 142" xfId="38116" hidden="1"/>
    <cellStyle name="Hyperlink 142" xfId="37335" hidden="1"/>
    <cellStyle name="Hyperlink 142" xfId="45936" hidden="1"/>
    <cellStyle name="Hyperlink 142" xfId="41781" hidden="1"/>
    <cellStyle name="Hyperlink 142" xfId="38404" hidden="1"/>
    <cellStyle name="Hyperlink 142" xfId="36563" hidden="1"/>
    <cellStyle name="Hyperlink 142" xfId="38717" hidden="1"/>
    <cellStyle name="Hyperlink 142" xfId="40145" hidden="1"/>
    <cellStyle name="Hyperlink 142" xfId="9785" hidden="1"/>
    <cellStyle name="Hyperlink 142" xfId="29408" hidden="1"/>
    <cellStyle name="Hyperlink 142" xfId="15388" hidden="1"/>
    <cellStyle name="Hyperlink 142" xfId="39452" hidden="1"/>
    <cellStyle name="Hyperlink 142" xfId="40343" hidden="1"/>
    <cellStyle name="Hyperlink 142" xfId="39177" hidden="1"/>
    <cellStyle name="Hyperlink 142" xfId="39933" hidden="1"/>
    <cellStyle name="Hyperlink 142" xfId="40527" hidden="1"/>
    <cellStyle name="Hyperlink 142" xfId="37058" hidden="1"/>
    <cellStyle name="Hyperlink 142" xfId="38580" hidden="1"/>
    <cellStyle name="Hyperlink 142" xfId="41362" hidden="1"/>
    <cellStyle name="Hyperlink 142" xfId="42056" hidden="1"/>
    <cellStyle name="Hyperlink 142" xfId="35361" hidden="1"/>
    <cellStyle name="Hyperlink 142" xfId="41003" hidden="1"/>
    <cellStyle name="Hyperlink 142" xfId="41699" hidden="1"/>
    <cellStyle name="Hyperlink 142" xfId="14289" hidden="1"/>
    <cellStyle name="Hyperlink 142" xfId="15200" hidden="1"/>
    <cellStyle name="Hyperlink 142" xfId="43127" hidden="1"/>
    <cellStyle name="Hyperlink 142" xfId="42543" hidden="1"/>
    <cellStyle name="Hyperlink 142" xfId="43321" hidden="1"/>
    <cellStyle name="Hyperlink 142" xfId="41319" hidden="1"/>
    <cellStyle name="Hyperlink 142" xfId="42482" hidden="1"/>
    <cellStyle name="Hyperlink 142" xfId="39872" hidden="1"/>
    <cellStyle name="Hyperlink 142" xfId="24885" hidden="1"/>
    <cellStyle name="Hyperlink 142" xfId="27622" hidden="1"/>
    <cellStyle name="Hyperlink 142" xfId="27174" hidden="1"/>
    <cellStyle name="Hyperlink 142" xfId="27806" hidden="1"/>
    <cellStyle name="Hyperlink 142" xfId="28143" hidden="1"/>
    <cellStyle name="Hyperlink 142" xfId="29791" hidden="1"/>
    <cellStyle name="Hyperlink 142" xfId="40721" hidden="1"/>
    <cellStyle name="Hyperlink 142" xfId="14513" hidden="1"/>
    <cellStyle name="Hyperlink 142" xfId="28502" hidden="1"/>
    <cellStyle name="Hyperlink 142" xfId="15583" hidden="1"/>
    <cellStyle name="Hyperlink 142" xfId="14729" hidden="1"/>
    <cellStyle name="Hyperlink 142" xfId="35785" hidden="1"/>
    <cellStyle name="Hyperlink 142" xfId="14790" hidden="1"/>
    <cellStyle name="Hyperlink 142" xfId="45358" hidden="1"/>
    <cellStyle name="Hyperlink 142" xfId="44313" hidden="1"/>
    <cellStyle name="Hyperlink 142" xfId="12955" hidden="1"/>
    <cellStyle name="Hyperlink 142" xfId="39097" hidden="1"/>
    <cellStyle name="Hyperlink 142" xfId="38760" hidden="1"/>
    <cellStyle name="Hyperlink 142" xfId="13928" hidden="1"/>
    <cellStyle name="Hyperlink 142" xfId="39656" hidden="1"/>
    <cellStyle name="Hyperlink 142" xfId="14014" hidden="1"/>
    <cellStyle name="Hyperlink 142" xfId="13403" hidden="1"/>
    <cellStyle name="Hyperlink 142" xfId="13547" hidden="1"/>
    <cellStyle name="Hyperlink 142" xfId="28227" hidden="1"/>
    <cellStyle name="Hyperlink 142" xfId="44390"/>
    <cellStyle name="Hyperlink 143" xfId="28938" hidden="1"/>
    <cellStyle name="Hyperlink 143" xfId="42934" hidden="1"/>
    <cellStyle name="Hyperlink 143" xfId="44868" hidden="1"/>
    <cellStyle name="Hyperlink 143" xfId="44005" hidden="1"/>
    <cellStyle name="Hyperlink 143" xfId="45442" hidden="1"/>
    <cellStyle name="Hyperlink 143" xfId="36839" hidden="1"/>
    <cellStyle name="Hyperlink 143" xfId="15086" hidden="1"/>
    <cellStyle name="Hyperlink 143" xfId="44038" hidden="1"/>
    <cellStyle name="Hyperlink 143" xfId="38581" hidden="1"/>
    <cellStyle name="Hyperlink 143" xfId="39098" hidden="1"/>
    <cellStyle name="Hyperlink 143" xfId="44314" hidden="1"/>
    <cellStyle name="Hyperlink 143" xfId="35380" hidden="1"/>
    <cellStyle name="Hyperlink 143" xfId="45937" hidden="1"/>
    <cellStyle name="Hyperlink 143" xfId="45360" hidden="1"/>
    <cellStyle name="Hyperlink 143" xfId="43624" hidden="1"/>
    <cellStyle name="Hyperlink 143" xfId="45086" hidden="1"/>
    <cellStyle name="Hyperlink 143" xfId="15181" hidden="1"/>
    <cellStyle name="Hyperlink 143" xfId="15004" hidden="1"/>
    <cellStyle name="Hyperlink 143" xfId="38789" hidden="1"/>
    <cellStyle name="Hyperlink 143" xfId="39453" hidden="1"/>
    <cellStyle name="Hyperlink 143" xfId="39873" hidden="1"/>
    <cellStyle name="Hyperlink 143" xfId="38822" hidden="1"/>
    <cellStyle name="Hyperlink 143" xfId="40229" hidden="1"/>
    <cellStyle name="Hyperlink 143" xfId="37275" hidden="1"/>
    <cellStyle name="Hyperlink 143" xfId="45744" hidden="1"/>
    <cellStyle name="Hyperlink 143" xfId="27193" hidden="1"/>
    <cellStyle name="Hyperlink 143" xfId="39655" hidden="1"/>
    <cellStyle name="Hyperlink 143" xfId="40324" hidden="1"/>
    <cellStyle name="Hyperlink 143" xfId="39176" hidden="1"/>
    <cellStyle name="Hyperlink 143" xfId="41004" hidden="1"/>
    <cellStyle name="Hyperlink 143" xfId="38117" hidden="1"/>
    <cellStyle name="Hyperlink 143" xfId="40528" hidden="1"/>
    <cellStyle name="Hyperlink 143" xfId="41700" hidden="1"/>
    <cellStyle name="Hyperlink 143" xfId="41391" hidden="1"/>
    <cellStyle name="Hyperlink 143" xfId="42057" hidden="1"/>
    <cellStyle name="Hyperlink 143" xfId="42483" hidden="1"/>
    <cellStyle name="Hyperlink 143" xfId="41424" hidden="1"/>
    <cellStyle name="Hyperlink 143" xfId="44666" hidden="1"/>
    <cellStyle name="Hyperlink 143" xfId="42265" hidden="1"/>
    <cellStyle name="Hyperlink 143" xfId="42839" hidden="1"/>
    <cellStyle name="Hyperlink 143" xfId="28144" hidden="1"/>
    <cellStyle name="Hyperlink 143" xfId="27835" hidden="1"/>
    <cellStyle name="Hyperlink 143" xfId="28503" hidden="1"/>
    <cellStyle name="Hyperlink 143" xfId="45537" hidden="1"/>
    <cellStyle name="Hyperlink 143" xfId="43322" hidden="1"/>
    <cellStyle name="Hyperlink 143" xfId="27447" hidden="1"/>
    <cellStyle name="Hyperlink 143" xfId="29212" hidden="1"/>
    <cellStyle name="Hyperlink 143" xfId="29597" hidden="1"/>
    <cellStyle name="Hyperlink 143" xfId="29294" hidden="1"/>
    <cellStyle name="Hyperlink 143" xfId="29792" hidden="1"/>
    <cellStyle name="Hyperlink 143" xfId="28720" hidden="1"/>
    <cellStyle name="Hyperlink 143" xfId="41180" hidden="1"/>
    <cellStyle name="Hyperlink 143" xfId="27623" hidden="1"/>
    <cellStyle name="Hyperlink 143" xfId="35786" hidden="1"/>
    <cellStyle name="Hyperlink 143" xfId="35532" hidden="1"/>
    <cellStyle name="Hyperlink 143" xfId="35962" hidden="1"/>
    <cellStyle name="Hyperlink 143" xfId="36481" hidden="1"/>
    <cellStyle name="Hyperlink 143" xfId="36172" hidden="1"/>
    <cellStyle name="Hyperlink 143" xfId="13620" hidden="1"/>
    <cellStyle name="Hyperlink 143" xfId="15389" hidden="1"/>
    <cellStyle name="Hyperlink 143" xfId="36205" hidden="1"/>
    <cellStyle name="Hyperlink 143" xfId="37549" hidden="1"/>
    <cellStyle name="Hyperlink 143" xfId="9786" hidden="1"/>
    <cellStyle name="Hyperlink 143" xfId="40147" hidden="1"/>
    <cellStyle name="Hyperlink 143" xfId="37923" hidden="1"/>
    <cellStyle name="Hyperlink 143" xfId="27868" hidden="1"/>
    <cellStyle name="Hyperlink 143" xfId="43370" hidden="1"/>
    <cellStyle name="Hyperlink 143" xfId="37057" hidden="1"/>
    <cellStyle name="Hyperlink 143" xfId="37726" hidden="1"/>
    <cellStyle name="Hyperlink 143" xfId="36562" hidden="1"/>
    <cellStyle name="Hyperlink 143" xfId="38405" hidden="1"/>
    <cellStyle name="Hyperlink 143" xfId="24959" hidden="1"/>
    <cellStyle name="Hyperlink 143" xfId="28226" hidden="1"/>
    <cellStyle name="Hyperlink 143" xfId="13404" hidden="1"/>
    <cellStyle name="Hyperlink 143" xfId="37631" hidden="1"/>
    <cellStyle name="Hyperlink 143" xfId="14013" hidden="1"/>
    <cellStyle name="Hyperlink 143" xfId="15584" hidden="1"/>
    <cellStyle name="Hyperlink 143" xfId="13929" hidden="1"/>
    <cellStyle name="Hyperlink 143" xfId="13653" hidden="1"/>
    <cellStyle name="Hyperlink 143" xfId="41780" hidden="1"/>
    <cellStyle name="Hyperlink 143" xfId="43800" hidden="1"/>
    <cellStyle name="Hyperlink 143" xfId="14512" hidden="1"/>
    <cellStyle name="Hyperlink 143" xfId="42757" hidden="1"/>
    <cellStyle name="Hyperlink 143" xfId="43128" hidden="1"/>
    <cellStyle name="Hyperlink 143" xfId="13228" hidden="1"/>
    <cellStyle name="Hyperlink 143" xfId="29389" hidden="1"/>
    <cellStyle name="Hyperlink 143" xfId="14730" hidden="1"/>
    <cellStyle name="Hyperlink 143" xfId="12974" hidden="1"/>
    <cellStyle name="Hyperlink 143" xfId="14290" hidden="1"/>
    <cellStyle name="Hyperlink 143" xfId="40722" hidden="1"/>
    <cellStyle name="Hyperlink 143" xfId="44389"/>
    <cellStyle name="Hyperlink 144" xfId="28940" hidden="1"/>
    <cellStyle name="Hyperlink 144" xfId="43801" hidden="1"/>
    <cellStyle name="Hyperlink 144" xfId="43323" hidden="1"/>
    <cellStyle name="Hyperlink 144" xfId="42264" hidden="1"/>
    <cellStyle name="Hyperlink 144" xfId="44867" hidden="1"/>
    <cellStyle name="Hyperlink 144" xfId="13535" hidden="1"/>
    <cellStyle name="Hyperlink 144" xfId="14732" hidden="1"/>
    <cellStyle name="Hyperlink 144" xfId="44667" hidden="1"/>
    <cellStyle name="Hyperlink 144" xfId="38582" hidden="1"/>
    <cellStyle name="Hyperlink 144" xfId="39099" hidden="1"/>
    <cellStyle name="Hyperlink 144" xfId="43371" hidden="1"/>
    <cellStyle name="Hyperlink 144" xfId="35381" hidden="1"/>
    <cellStyle name="Hyperlink 144" xfId="45088" hidden="1"/>
    <cellStyle name="Hyperlink 144" xfId="43921" hidden="1"/>
    <cellStyle name="Hyperlink 144" xfId="45362" hidden="1"/>
    <cellStyle name="Hyperlink 144" xfId="41779" hidden="1"/>
    <cellStyle name="Hyperlink 144" xfId="15180" hidden="1"/>
    <cellStyle name="Hyperlink 144" xfId="14012" hidden="1"/>
    <cellStyle name="Hyperlink 144" xfId="38790" hidden="1"/>
    <cellStyle name="Hyperlink 144" xfId="39454" hidden="1"/>
    <cellStyle name="Hyperlink 144" xfId="39875" hidden="1"/>
    <cellStyle name="Hyperlink 144" xfId="38705" hidden="1"/>
    <cellStyle name="Hyperlink 144" xfId="40149" hidden="1"/>
    <cellStyle name="Hyperlink 144" xfId="43625" hidden="1"/>
    <cellStyle name="Hyperlink 144" xfId="45536" hidden="1"/>
    <cellStyle name="Hyperlink 144" xfId="40723" hidden="1"/>
    <cellStyle name="Hyperlink 144" xfId="39654" hidden="1"/>
    <cellStyle name="Hyperlink 144" xfId="40323" hidden="1"/>
    <cellStyle name="Hyperlink 144" xfId="39175" hidden="1"/>
    <cellStyle name="Hyperlink 144" xfId="41005" hidden="1"/>
    <cellStyle name="Hyperlink 144" xfId="38118" hidden="1"/>
    <cellStyle name="Hyperlink 144" xfId="14511" hidden="1"/>
    <cellStyle name="Hyperlink 144" xfId="41701" hidden="1"/>
    <cellStyle name="Hyperlink 144" xfId="41392" hidden="1"/>
    <cellStyle name="Hyperlink 144" xfId="42058" hidden="1"/>
    <cellStyle name="Hyperlink 144" xfId="42485" hidden="1"/>
    <cellStyle name="Hyperlink 144" xfId="41307" hidden="1"/>
    <cellStyle name="Hyperlink 144" xfId="44040" hidden="1"/>
    <cellStyle name="Hyperlink 144" xfId="45938" hidden="1"/>
    <cellStyle name="Hyperlink 144" xfId="41426" hidden="1"/>
    <cellStyle name="Hyperlink 144" xfId="27624" hidden="1"/>
    <cellStyle name="Hyperlink 144" xfId="28145" hidden="1"/>
    <cellStyle name="Hyperlink 144" xfId="27836" hidden="1"/>
    <cellStyle name="Hyperlink 144" xfId="28504" hidden="1"/>
    <cellStyle name="Hyperlink 144" xfId="38824" hidden="1"/>
    <cellStyle name="Hyperlink 144" xfId="12975" hidden="1"/>
    <cellStyle name="Hyperlink 144" xfId="29214" hidden="1"/>
    <cellStyle name="Hyperlink 144" xfId="29598" hidden="1"/>
    <cellStyle name="Hyperlink 144" xfId="27870" hidden="1"/>
    <cellStyle name="Hyperlink 144" xfId="29793" hidden="1"/>
    <cellStyle name="Hyperlink 144" xfId="28719" hidden="1"/>
    <cellStyle name="Hyperlink 144" xfId="41181" hidden="1"/>
    <cellStyle name="Hyperlink 144" xfId="45745" hidden="1"/>
    <cellStyle name="Hyperlink 144" xfId="35787" hidden="1"/>
    <cellStyle name="Hyperlink 144" xfId="35533" hidden="1"/>
    <cellStyle name="Hyperlink 144" xfId="35963" hidden="1"/>
    <cellStyle name="Hyperlink 144" xfId="36482" hidden="1"/>
    <cellStyle name="Hyperlink 144" xfId="36173" hidden="1"/>
    <cellStyle name="Hyperlink 144" xfId="13930" hidden="1"/>
    <cellStyle name="Hyperlink 144" xfId="27194" hidden="1"/>
    <cellStyle name="Hyperlink 144" xfId="36840" hidden="1"/>
    <cellStyle name="Hyperlink 144" xfId="37277" hidden="1"/>
    <cellStyle name="Hyperlink 144" xfId="36088" hidden="1"/>
    <cellStyle name="Hyperlink 144" xfId="37551" hidden="1"/>
    <cellStyle name="Hyperlink 144" xfId="37924" hidden="1"/>
    <cellStyle name="Hyperlink 144" xfId="27751" hidden="1"/>
    <cellStyle name="Hyperlink 144" xfId="42933" hidden="1"/>
    <cellStyle name="Hyperlink 144" xfId="37056" hidden="1"/>
    <cellStyle name="Hyperlink 144" xfId="37725" hidden="1"/>
    <cellStyle name="Hyperlink 144" xfId="36561" hidden="1"/>
    <cellStyle name="Hyperlink 144" xfId="38406" hidden="1"/>
    <cellStyle name="Hyperlink 144" xfId="24960" hidden="1"/>
    <cellStyle name="Hyperlink 144" xfId="28225" hidden="1"/>
    <cellStyle name="Hyperlink 144" xfId="13621" hidden="1"/>
    <cellStyle name="Hyperlink 144" xfId="36207" hidden="1"/>
    <cellStyle name="Hyperlink 144" xfId="15390" hidden="1"/>
    <cellStyle name="Hyperlink 144" xfId="13655" hidden="1"/>
    <cellStyle name="Hyperlink 144" xfId="15585" hidden="1"/>
    <cellStyle name="Hyperlink 144" xfId="13405" hidden="1"/>
    <cellStyle name="Hyperlink 144" xfId="44006" hidden="1"/>
    <cellStyle name="Hyperlink 144" xfId="44315" hidden="1"/>
    <cellStyle name="Hyperlink 144" xfId="27448" hidden="1"/>
    <cellStyle name="Hyperlink 144" xfId="42759" hidden="1"/>
    <cellStyle name="Hyperlink 144" xfId="43129" hidden="1"/>
    <cellStyle name="Hyperlink 144" xfId="15006" hidden="1"/>
    <cellStyle name="Hyperlink 144" xfId="29388" hidden="1"/>
    <cellStyle name="Hyperlink 144" xfId="9787" hidden="1"/>
    <cellStyle name="Hyperlink 144" xfId="13229" hidden="1"/>
    <cellStyle name="Hyperlink 144" xfId="14291" hidden="1"/>
    <cellStyle name="Hyperlink 144" xfId="40529" hidden="1"/>
    <cellStyle name="Hyperlink 144" xfId="44388"/>
    <cellStyle name="Hyperlink 145" xfId="29357" hidden="1"/>
    <cellStyle name="Hyperlink 145" xfId="43324" hidden="1"/>
    <cellStyle name="Hyperlink 145" xfId="39877" hidden="1"/>
    <cellStyle name="Hyperlink 145" xfId="43402" hidden="1"/>
    <cellStyle name="Hyperlink 145" xfId="28718" hidden="1"/>
    <cellStyle name="Hyperlink 145" xfId="37925" hidden="1"/>
    <cellStyle name="Hyperlink 145" xfId="36931" hidden="1"/>
    <cellStyle name="Hyperlink 145" xfId="39529" hidden="1"/>
    <cellStyle name="Hyperlink 145" xfId="39455" hidden="1"/>
    <cellStyle name="Hyperlink 145" xfId="42059" hidden="1"/>
    <cellStyle name="Hyperlink 145" xfId="41702" hidden="1"/>
    <cellStyle name="Hyperlink 145" xfId="41438" hidden="1"/>
    <cellStyle name="Hyperlink 145" xfId="43130" hidden="1"/>
    <cellStyle name="Hyperlink 145" xfId="45364" hidden="1"/>
    <cellStyle name="Hyperlink 145" xfId="37553" hidden="1"/>
    <cellStyle name="Hyperlink 145" xfId="45090" hidden="1"/>
    <cellStyle name="Hyperlink 145" xfId="42761" hidden="1"/>
    <cellStyle name="Hyperlink 145" xfId="28224" hidden="1"/>
    <cellStyle name="Hyperlink 145" xfId="35788" hidden="1"/>
    <cellStyle name="Hyperlink 145" xfId="44866" hidden="1"/>
    <cellStyle name="Hyperlink 145" xfId="44742" hidden="1"/>
    <cellStyle name="Hyperlink 145" xfId="45505" hidden="1"/>
    <cellStyle name="Hyperlink 145" xfId="36219" hidden="1"/>
    <cellStyle name="Hyperlink 145" xfId="14386" hidden="1"/>
    <cellStyle name="Hyperlink 145" xfId="14510" hidden="1"/>
    <cellStyle name="Hyperlink 145" xfId="15008" hidden="1"/>
    <cellStyle name="Hyperlink 145" xfId="36841" hidden="1"/>
    <cellStyle name="Hyperlink 145" xfId="37279" hidden="1"/>
    <cellStyle name="Hyperlink 145" xfId="40724" hidden="1"/>
    <cellStyle name="Hyperlink 145" xfId="40530" hidden="1"/>
    <cellStyle name="Hyperlink 145" xfId="40226" hidden="1"/>
    <cellStyle name="Hyperlink 145" xfId="37628" hidden="1"/>
    <cellStyle name="Hyperlink 145" xfId="45939" hidden="1"/>
    <cellStyle name="Hyperlink 145" xfId="43802" hidden="1"/>
    <cellStyle name="Hyperlink 145" xfId="45439" hidden="1"/>
    <cellStyle name="Hyperlink 145" xfId="36560" hidden="1"/>
    <cellStyle name="Hyperlink 145" xfId="38407" hidden="1"/>
    <cellStyle name="Hyperlink 145" xfId="13230" hidden="1"/>
    <cellStyle name="Hyperlink 145" xfId="14734" hidden="1"/>
    <cellStyle name="Hyperlink 145" xfId="39100" hidden="1"/>
    <cellStyle name="Hyperlink 145" xfId="38836" hidden="1"/>
    <cellStyle name="Hyperlink 145" xfId="13931" hidden="1"/>
    <cellStyle name="Hyperlink 145" xfId="13006" hidden="1"/>
    <cellStyle name="Hyperlink 145" xfId="13406" hidden="1"/>
    <cellStyle name="Hyperlink 145" xfId="40151" hidden="1"/>
    <cellStyle name="Hyperlink 145" xfId="44052" hidden="1"/>
    <cellStyle name="Hyperlink 145" xfId="45746" hidden="1"/>
    <cellStyle name="Hyperlink 145" xfId="44668" hidden="1"/>
    <cellStyle name="Hyperlink 145" xfId="39653" hidden="1"/>
    <cellStyle name="Hyperlink 145" xfId="40292" hidden="1"/>
    <cellStyle name="Hyperlink 145" xfId="29599" hidden="1"/>
    <cellStyle name="Hyperlink 145" xfId="28594" hidden="1"/>
    <cellStyle name="Hyperlink 145" xfId="29216" hidden="1"/>
    <cellStyle name="Hyperlink 145" xfId="41182" hidden="1"/>
    <cellStyle name="Hyperlink 145" xfId="27449" hidden="1"/>
    <cellStyle name="Hyperlink 145" xfId="15083" hidden="1"/>
    <cellStyle name="Hyperlink 145" xfId="27225" hidden="1"/>
    <cellStyle name="Hyperlink 145" xfId="42487" hidden="1"/>
    <cellStyle name="Hyperlink 145" xfId="42139" hidden="1"/>
    <cellStyle name="Hyperlink 145" xfId="42263" hidden="1"/>
    <cellStyle name="Hyperlink 145" xfId="44316" hidden="1"/>
    <cellStyle name="Hyperlink 145" xfId="42836" hidden="1"/>
    <cellStyle name="Hyperlink 145" xfId="27625" hidden="1"/>
    <cellStyle name="Hyperlink 145" xfId="43626" hidden="1"/>
    <cellStyle name="Hyperlink 145" xfId="42902" hidden="1"/>
    <cellStyle name="Hyperlink 145" xfId="41778" hidden="1"/>
    <cellStyle name="Hyperlink 145" xfId="28942" hidden="1"/>
    <cellStyle name="Hyperlink 145" xfId="14011" hidden="1"/>
    <cellStyle name="Hyperlink 145" xfId="14292" hidden="1"/>
    <cellStyle name="Hyperlink 145" xfId="15149" hidden="1"/>
    <cellStyle name="Hyperlink 145" xfId="29291" hidden="1"/>
    <cellStyle name="Hyperlink 145" xfId="29794" hidden="1"/>
    <cellStyle name="Hyperlink 145" xfId="37694" hidden="1"/>
    <cellStyle name="Hyperlink 145" xfId="38119" hidden="1"/>
    <cellStyle name="Hyperlink 145" xfId="37055" hidden="1"/>
    <cellStyle name="Hyperlink 145" xfId="38583" hidden="1"/>
    <cellStyle name="Hyperlink 145" xfId="15586" hidden="1"/>
    <cellStyle name="Hyperlink 145" xfId="27882" hidden="1"/>
    <cellStyle name="Hyperlink 145" xfId="15391" hidden="1"/>
    <cellStyle name="Hyperlink 145" xfId="38183" hidden="1"/>
    <cellStyle name="Hyperlink 145" xfId="40782" hidden="1"/>
    <cellStyle name="Hyperlink 145" xfId="39174" hidden="1"/>
    <cellStyle name="Hyperlink 145" xfId="28505" hidden="1"/>
    <cellStyle name="Hyperlink 145" xfId="28146" hidden="1"/>
    <cellStyle name="Hyperlink 145" xfId="36483" hidden="1"/>
    <cellStyle name="Hyperlink 145" xfId="35564" hidden="1"/>
    <cellStyle name="Hyperlink 145" xfId="35964" hidden="1"/>
    <cellStyle name="Hyperlink 145" xfId="13667" hidden="1"/>
    <cellStyle name="Hyperlink 145" xfId="9788" hidden="1"/>
    <cellStyle name="Hyperlink 145" xfId="41006" hidden="1"/>
    <cellStyle name="Hyperlink 145" xfId="44387"/>
    <cellStyle name="Hyperlink 146" xfId="14010" hidden="1"/>
    <cellStyle name="Hyperlink 146" xfId="44160" hidden="1"/>
    <cellStyle name="Hyperlink 146" xfId="40153" hidden="1"/>
    <cellStyle name="Hyperlink 146" xfId="37054" hidden="1"/>
    <cellStyle name="Hyperlink 146" xfId="29646" hidden="1"/>
    <cellStyle name="Hyperlink 146" xfId="38120" hidden="1"/>
    <cellStyle name="Hyperlink 146" xfId="37926" hidden="1"/>
    <cellStyle name="Hyperlink 146" xfId="40531" hidden="1"/>
    <cellStyle name="Hyperlink 146" xfId="43904" hidden="1"/>
    <cellStyle name="Hyperlink 146" xfId="13231" hidden="1"/>
    <cellStyle name="Hyperlink 146" xfId="43803" hidden="1"/>
    <cellStyle name="Hyperlink 146" xfId="42488" hidden="1"/>
    <cellStyle name="Hyperlink 146" xfId="27127" hidden="1"/>
    <cellStyle name="Hyperlink 146" xfId="39173" hidden="1"/>
    <cellStyle name="Hyperlink 146" xfId="41432" hidden="1"/>
    <cellStyle name="Hyperlink 146" xfId="41777" hidden="1"/>
    <cellStyle name="Hyperlink 146" xfId="41546" hidden="1"/>
    <cellStyle name="Hyperlink 146" xfId="35789" hidden="1"/>
    <cellStyle name="Hyperlink 146" xfId="43177" hidden="1"/>
    <cellStyle name="Hyperlink 146" xfId="37555" hidden="1"/>
    <cellStyle name="Hyperlink 146" xfId="43627" hidden="1"/>
    <cellStyle name="Hyperlink 146" xfId="20127" hidden="1"/>
    <cellStyle name="Hyperlink 146" xfId="36842" hidden="1"/>
    <cellStyle name="Hyperlink 146" xfId="37280" hidden="1"/>
    <cellStyle name="Hyperlink 146" xfId="15392" hidden="1"/>
    <cellStyle name="Hyperlink 146" xfId="13661" hidden="1"/>
    <cellStyle name="Hyperlink 146" xfId="36213" hidden="1"/>
    <cellStyle name="Hyperlink 146" xfId="42060" hidden="1"/>
    <cellStyle name="Hyperlink 146" xfId="40577" hidden="1"/>
    <cellStyle name="Hyperlink 146" xfId="40725" hidden="1"/>
    <cellStyle name="Hyperlink 146" xfId="28223" hidden="1"/>
    <cellStyle name="Hyperlink 146" xfId="43131" hidden="1"/>
    <cellStyle name="Hyperlink 146" xfId="27990" hidden="1"/>
    <cellStyle name="Hyperlink 146" xfId="45747" hidden="1"/>
    <cellStyle name="Hyperlink 146" xfId="45793" hidden="1"/>
    <cellStyle name="Hyperlink 146" xfId="13517" hidden="1"/>
    <cellStyle name="Hyperlink 146" xfId="38584" hidden="1"/>
    <cellStyle name="Hyperlink 146" xfId="15438" hidden="1"/>
    <cellStyle name="Hyperlink 146" xfId="14293" hidden="1"/>
    <cellStyle name="Hyperlink 146" xfId="13775" hidden="1"/>
    <cellStyle name="Hyperlink 146" xfId="39878" hidden="1"/>
    <cellStyle name="Hyperlink 146" xfId="36559" hidden="1"/>
    <cellStyle name="Hyperlink 146" xfId="39652" hidden="1"/>
    <cellStyle name="Hyperlink 146" xfId="9789" hidden="1"/>
    <cellStyle name="Hyperlink 146" xfId="28717" hidden="1"/>
    <cellStyle name="Hyperlink 146" xfId="38944" hidden="1"/>
    <cellStyle name="Hyperlink 146" xfId="44046" hidden="1"/>
    <cellStyle name="Hyperlink 146" xfId="44669" hidden="1"/>
    <cellStyle name="Hyperlink 146" xfId="35470" hidden="1"/>
    <cellStyle name="Hyperlink 146" xfId="41007" hidden="1"/>
    <cellStyle name="Hyperlink 146" xfId="38830" hidden="1"/>
    <cellStyle name="Hyperlink 146" xfId="39456" hidden="1"/>
    <cellStyle name="Hyperlink 146" xfId="29600" hidden="1"/>
    <cellStyle name="Hyperlink 146" xfId="41289" hidden="1"/>
    <cellStyle name="Hyperlink 146" xfId="27734" hidden="1"/>
    <cellStyle name="Hyperlink 146" xfId="13407" hidden="1"/>
    <cellStyle name="Hyperlink 146" xfId="13932" hidden="1"/>
    <cellStyle name="Hyperlink 146" xfId="42763" hidden="1"/>
    <cellStyle name="Hyperlink 146" xfId="45366" hidden="1"/>
    <cellStyle name="Hyperlink 146" xfId="45940" hidden="1"/>
    <cellStyle name="Hyperlink 146" xfId="44317" hidden="1"/>
    <cellStyle name="Hyperlink 146" xfId="27626" hidden="1"/>
    <cellStyle name="Hyperlink 146" xfId="28147" hidden="1"/>
    <cellStyle name="Hyperlink 146" xfId="41703" hidden="1"/>
    <cellStyle name="Hyperlink 146" xfId="28943" hidden="1"/>
    <cellStyle name="Hyperlink 146" xfId="42262" hidden="1"/>
    <cellStyle name="Hyperlink 146" xfId="27876" hidden="1"/>
    <cellStyle name="Hyperlink 146" xfId="35331" hidden="1"/>
    <cellStyle name="Hyperlink 146" xfId="15587" hidden="1"/>
    <cellStyle name="Hyperlink 146" xfId="27450" hidden="1"/>
    <cellStyle name="Hyperlink 146" xfId="29795" hidden="1"/>
    <cellStyle name="Hyperlink 146" xfId="45091" hidden="1"/>
    <cellStyle name="Hyperlink 146" xfId="38408" hidden="1"/>
    <cellStyle name="Hyperlink 146" xfId="37972" hidden="1"/>
    <cellStyle name="Hyperlink 146" xfId="43325" hidden="1"/>
    <cellStyle name="Hyperlink 146" xfId="38687" hidden="1"/>
    <cellStyle name="Hyperlink 146" xfId="36327" hidden="1"/>
    <cellStyle name="Hyperlink 146" xfId="28506" hidden="1"/>
    <cellStyle name="Hyperlink 146" xfId="12906" hidden="1"/>
    <cellStyle name="Hyperlink 146" xfId="44865" hidden="1"/>
    <cellStyle name="Hyperlink 146" xfId="15010" hidden="1"/>
    <cellStyle name="Hyperlink 146" xfId="36484" hidden="1"/>
    <cellStyle name="Hyperlink 146" xfId="39101" hidden="1"/>
    <cellStyle name="Hyperlink 146" xfId="20175" hidden="1"/>
    <cellStyle name="Hyperlink 146" xfId="36070" hidden="1"/>
    <cellStyle name="Hyperlink 146" xfId="35965" hidden="1"/>
    <cellStyle name="Hyperlink 146" xfId="14735" hidden="1"/>
    <cellStyle name="Hyperlink 146" xfId="29218" hidden="1"/>
    <cellStyle name="Hyperlink 146" xfId="14509" hidden="1"/>
    <cellStyle name="Hyperlink 146" xfId="41183" hidden="1"/>
    <cellStyle name="Hyperlink 146" xfId="44386"/>
    <cellStyle name="Hyperlink 147" xfId="45441" hidden="1"/>
    <cellStyle name="Hyperlink 147" xfId="45748" hidden="1"/>
    <cellStyle name="Hyperlink 147" xfId="37556" hidden="1"/>
    <cellStyle name="Hyperlink 147" xfId="39457" hidden="1"/>
    <cellStyle name="Hyperlink 147" xfId="38704" hidden="1"/>
    <cellStyle name="Hyperlink 147" xfId="42261" hidden="1"/>
    <cellStyle name="Hyperlink 147" xfId="41704" hidden="1"/>
    <cellStyle name="Hyperlink 147" xfId="43372" hidden="1"/>
    <cellStyle name="Hyperlink 147" xfId="45535" hidden="1"/>
    <cellStyle name="Hyperlink 147" xfId="29293" hidden="1"/>
    <cellStyle name="Hyperlink 147" xfId="45941" hidden="1"/>
    <cellStyle name="Hyperlink 147" xfId="28945" hidden="1"/>
    <cellStyle name="Hyperlink 147" xfId="43920" hidden="1"/>
    <cellStyle name="Hyperlink 147" xfId="39172" hidden="1"/>
    <cellStyle name="Hyperlink 147" xfId="29601" hidden="1"/>
    <cellStyle name="Hyperlink 147" xfId="43804" hidden="1"/>
    <cellStyle name="Hyperlink 147" xfId="42490" hidden="1"/>
    <cellStyle name="Hyperlink 147" xfId="13232" hidden="1"/>
    <cellStyle name="Hyperlink 147" xfId="42764" hidden="1"/>
    <cellStyle name="Hyperlink 147" xfId="45367" hidden="1"/>
    <cellStyle name="Hyperlink 147" xfId="42838" hidden="1"/>
    <cellStyle name="Hyperlink 147" xfId="27195" hidden="1"/>
    <cellStyle name="Hyperlink 147" xfId="27627" hidden="1"/>
    <cellStyle name="Hyperlink 147" xfId="28148" hidden="1"/>
    <cellStyle name="Hyperlink 147" xfId="24961" hidden="1"/>
    <cellStyle name="Hyperlink 147" xfId="28507" hidden="1"/>
    <cellStyle name="Hyperlink 147" xfId="39102" hidden="1"/>
    <cellStyle name="Hyperlink 147" xfId="27750" hidden="1"/>
    <cellStyle name="Hyperlink 147" xfId="13534" hidden="1"/>
    <cellStyle name="Hyperlink 147" xfId="12976" hidden="1"/>
    <cellStyle name="Hyperlink 147" xfId="13408" hidden="1"/>
    <cellStyle name="Hyperlink 147" xfId="29796" hidden="1"/>
    <cellStyle name="Hyperlink 147" xfId="45093" hidden="1"/>
    <cellStyle name="Hyperlink 147" xfId="29387" hidden="1"/>
    <cellStyle name="Hyperlink 147" xfId="14009" hidden="1"/>
    <cellStyle name="Hyperlink 147" xfId="35790" hidden="1"/>
    <cellStyle name="Hyperlink 147" xfId="42932" hidden="1"/>
    <cellStyle name="Hyperlink 147" xfId="35966" hidden="1"/>
    <cellStyle name="Hyperlink 147" xfId="14737" hidden="1"/>
    <cellStyle name="Hyperlink 147" xfId="36174" hidden="1"/>
    <cellStyle name="Hyperlink 147" xfId="36843" hidden="1"/>
    <cellStyle name="Hyperlink 147" xfId="37282" hidden="1"/>
    <cellStyle name="Hyperlink 147" xfId="14294" hidden="1"/>
    <cellStyle name="Hyperlink 147" xfId="29219" hidden="1"/>
    <cellStyle name="Hyperlink 147" xfId="36087" hidden="1"/>
    <cellStyle name="Hyperlink 147" xfId="42061" hidden="1"/>
    <cellStyle name="Hyperlink 147" xfId="37927" hidden="1"/>
    <cellStyle name="Hyperlink 147" xfId="41306" hidden="1"/>
    <cellStyle name="Hyperlink 147" xfId="38121" hidden="1"/>
    <cellStyle name="Hyperlink 147" xfId="43132" hidden="1"/>
    <cellStyle name="Hyperlink 147" xfId="44670" hidden="1"/>
    <cellStyle name="Hyperlink 147" xfId="41776" hidden="1"/>
    <cellStyle name="Hyperlink 147" xfId="43628" hidden="1"/>
    <cellStyle name="Hyperlink 147" xfId="13622" hidden="1"/>
    <cellStyle name="Hyperlink 147" xfId="38585" hidden="1"/>
    <cellStyle name="Hyperlink 147" xfId="44864" hidden="1"/>
    <cellStyle name="Hyperlink 147" xfId="38791" hidden="1"/>
    <cellStyle name="Hyperlink 147" xfId="15085" hidden="1"/>
    <cellStyle name="Hyperlink 147" xfId="39880" hidden="1"/>
    <cellStyle name="Hyperlink 147" xfId="44007" hidden="1"/>
    <cellStyle name="Hyperlink 147" xfId="40154" hidden="1"/>
    <cellStyle name="Hyperlink 147" xfId="40532" hidden="1"/>
    <cellStyle name="Hyperlink 147" xfId="28716" hidden="1"/>
    <cellStyle name="Hyperlink 147" xfId="40228" hidden="1"/>
    <cellStyle name="Hyperlink 147" xfId="44318" hidden="1"/>
    <cellStyle name="Hyperlink 147" xfId="37053" hidden="1"/>
    <cellStyle name="Hyperlink 147" xfId="35534" hidden="1"/>
    <cellStyle name="Hyperlink 147" xfId="41008" hidden="1"/>
    <cellStyle name="Hyperlink 147" xfId="36485" hidden="1"/>
    <cellStyle name="Hyperlink 147" xfId="41184" hidden="1"/>
    <cellStyle name="Hyperlink 147" xfId="15011" hidden="1"/>
    <cellStyle name="Hyperlink 147" xfId="41393" hidden="1"/>
    <cellStyle name="Hyperlink 147" xfId="35382" hidden="1"/>
    <cellStyle name="Hyperlink 147" xfId="15179" hidden="1"/>
    <cellStyle name="Hyperlink 147" xfId="39651" hidden="1"/>
    <cellStyle name="Hyperlink 147" xfId="15393" hidden="1"/>
    <cellStyle name="Hyperlink 147" xfId="37630" hidden="1"/>
    <cellStyle name="Hyperlink 147" xfId="36558" hidden="1"/>
    <cellStyle name="Hyperlink 147" xfId="37724" hidden="1"/>
    <cellStyle name="Hyperlink 147" xfId="43326" hidden="1"/>
    <cellStyle name="Hyperlink 147" xfId="38409" hidden="1"/>
    <cellStyle name="Hyperlink 147" xfId="28222" hidden="1"/>
    <cellStyle name="Hyperlink 147" xfId="40322" hidden="1"/>
    <cellStyle name="Hyperlink 147" xfId="9790" hidden="1"/>
    <cellStyle name="Hyperlink 147" xfId="13933" hidden="1"/>
    <cellStyle name="Hyperlink 147" xfId="27451" hidden="1"/>
    <cellStyle name="Hyperlink 147" xfId="27837" hidden="1"/>
    <cellStyle name="Hyperlink 147" xfId="40726" hidden="1"/>
    <cellStyle name="Hyperlink 147" xfId="15588" hidden="1"/>
    <cellStyle name="Hyperlink 147" xfId="14508" hidden="1"/>
    <cellStyle name="Hyperlink 147" xfId="44385"/>
    <cellStyle name="Hyperlink 148" xfId="13943" hidden="1"/>
    <cellStyle name="Hyperlink 148" xfId="13418" hidden="1"/>
    <cellStyle name="Hyperlink 148" xfId="41194" hidden="1"/>
    <cellStyle name="Hyperlink 148" xfId="42251" hidden="1"/>
    <cellStyle name="Hyperlink 148" xfId="41394" hidden="1"/>
    <cellStyle name="Hyperlink 148" xfId="28158" hidden="1"/>
    <cellStyle name="Hyperlink 148" xfId="42071" hidden="1"/>
    <cellStyle name="Hyperlink 148" xfId="36175" hidden="1"/>
    <cellStyle name="Hyperlink 148" xfId="37723" hidden="1"/>
    <cellStyle name="Hyperlink 148" xfId="44008" hidden="1"/>
    <cellStyle name="Hyperlink 148" xfId="27196" hidden="1"/>
    <cellStyle name="Hyperlink 148" xfId="40542" hidden="1"/>
    <cellStyle name="Hyperlink 148" xfId="13999" hidden="1"/>
    <cellStyle name="Hyperlink 148" xfId="15178" hidden="1"/>
    <cellStyle name="Hyperlink 148" xfId="38419" hidden="1"/>
    <cellStyle name="Hyperlink 148" xfId="28212" hidden="1"/>
    <cellStyle name="Hyperlink 148" xfId="40169" hidden="1"/>
    <cellStyle name="Hyperlink 148" xfId="44039" hidden="1"/>
    <cellStyle name="Hyperlink 148" xfId="38823" hidden="1"/>
    <cellStyle name="Hyperlink 148" xfId="44680" hidden="1"/>
    <cellStyle name="Hyperlink 148" xfId="39894" hidden="1"/>
    <cellStyle name="Hyperlink 148" xfId="15026" hidden="1"/>
    <cellStyle name="Hyperlink 148" xfId="15403" hidden="1"/>
    <cellStyle name="Hyperlink 148" xfId="36086" hidden="1"/>
    <cellStyle name="Hyperlink 148" xfId="13623" hidden="1"/>
    <cellStyle name="Hyperlink 148" xfId="37937" hidden="1"/>
    <cellStyle name="Hyperlink 148" xfId="39641" hidden="1"/>
    <cellStyle name="Hyperlink 148" xfId="40736" hidden="1"/>
    <cellStyle name="Hyperlink 148" xfId="45107" hidden="1"/>
    <cellStyle name="Hyperlink 148" xfId="41018" hidden="1"/>
    <cellStyle name="Hyperlink 148" xfId="39162" hidden="1"/>
    <cellStyle name="Hyperlink 148" xfId="13654" hidden="1"/>
    <cellStyle name="Hyperlink 148" xfId="35535" hidden="1"/>
    <cellStyle name="Hyperlink 148" xfId="14498" hidden="1"/>
    <cellStyle name="Hyperlink 148" xfId="36495" hidden="1"/>
    <cellStyle name="Hyperlink 148" xfId="42504" hidden="1"/>
    <cellStyle name="Hyperlink 148" xfId="39467" hidden="1"/>
    <cellStyle name="Hyperlink 148" xfId="27869" hidden="1"/>
    <cellStyle name="Hyperlink 148" xfId="43919" hidden="1"/>
    <cellStyle name="Hyperlink 148" xfId="42779" hidden="1"/>
    <cellStyle name="Hyperlink 148" xfId="27749" hidden="1"/>
    <cellStyle name="Hyperlink 148" xfId="27461" hidden="1"/>
    <cellStyle name="Hyperlink 148" xfId="9791" hidden="1"/>
    <cellStyle name="Hyperlink 148" xfId="36548" hidden="1"/>
    <cellStyle name="Hyperlink 148" xfId="28517" hidden="1"/>
    <cellStyle name="Hyperlink 148" xfId="27838" hidden="1"/>
    <cellStyle name="Hyperlink 148" xfId="45382" hidden="1"/>
    <cellStyle name="Hyperlink 148" xfId="24962" hidden="1"/>
    <cellStyle name="Hyperlink 148" xfId="41714" hidden="1"/>
    <cellStyle name="Hyperlink 148" xfId="39112" hidden="1"/>
    <cellStyle name="Hyperlink 148" xfId="12977" hidden="1"/>
    <cellStyle name="Hyperlink 148" xfId="13242" hidden="1"/>
    <cellStyle name="Hyperlink 148" xfId="14751" hidden="1"/>
    <cellStyle name="Hyperlink 148" xfId="41305" hidden="1"/>
    <cellStyle name="Hyperlink 148" xfId="29806" hidden="1"/>
    <cellStyle name="Hyperlink 148" xfId="45758" hidden="1"/>
    <cellStyle name="Hyperlink 148" xfId="41425" hidden="1"/>
    <cellStyle name="Hyperlink 148" xfId="45951" hidden="1"/>
    <cellStyle name="Hyperlink 148" xfId="27637" hidden="1"/>
    <cellStyle name="Hyperlink 148" xfId="14304" hidden="1"/>
    <cellStyle name="Hyperlink 148" xfId="35976" hidden="1"/>
    <cellStyle name="Hyperlink 148" xfId="13533" hidden="1"/>
    <cellStyle name="Hyperlink 148" xfId="37296" hidden="1"/>
    <cellStyle name="Hyperlink 148" xfId="36853" hidden="1"/>
    <cellStyle name="Hyperlink 148" xfId="37043" hidden="1"/>
    <cellStyle name="Hyperlink 148" xfId="44328" hidden="1"/>
    <cellStyle name="Hyperlink 148" xfId="42931" hidden="1"/>
    <cellStyle name="Hyperlink 148" xfId="29611" hidden="1"/>
    <cellStyle name="Hyperlink 148" xfId="28706" hidden="1"/>
    <cellStyle name="Hyperlink 148" xfId="38131" hidden="1"/>
    <cellStyle name="Hyperlink 148" xfId="35383" hidden="1"/>
    <cellStyle name="Hyperlink 148" xfId="29386" hidden="1"/>
    <cellStyle name="Hyperlink 148" xfId="38595" hidden="1"/>
    <cellStyle name="Hyperlink 148" xfId="35800" hidden="1"/>
    <cellStyle name="Hyperlink 148" xfId="43638" hidden="1"/>
    <cellStyle name="Hyperlink 148" xfId="41766" hidden="1"/>
    <cellStyle name="Hyperlink 148" xfId="43814" hidden="1"/>
    <cellStyle name="Hyperlink 148" xfId="43373" hidden="1"/>
    <cellStyle name="Hyperlink 148" xfId="43142" hidden="1"/>
    <cellStyle name="Hyperlink 148" xfId="15598" hidden="1"/>
    <cellStyle name="Hyperlink 148" xfId="43336" hidden="1"/>
    <cellStyle name="Hyperlink 148" xfId="36206" hidden="1"/>
    <cellStyle name="Hyperlink 148" xfId="38792" hidden="1"/>
    <cellStyle name="Hyperlink 148" xfId="40321" hidden="1"/>
    <cellStyle name="Hyperlink 148" xfId="38703" hidden="1"/>
    <cellStyle name="Hyperlink 148" xfId="28959" hidden="1"/>
    <cellStyle name="Hyperlink 148" xfId="37571" hidden="1"/>
    <cellStyle name="Hyperlink 148" xfId="29234" hidden="1"/>
    <cellStyle name="Hyperlink 148" xfId="45534" hidden="1"/>
    <cellStyle name="Hyperlink 148" xfId="44854" hidden="1"/>
    <cellStyle name="Hyperlink 148" xfId="44375"/>
    <cellStyle name="Hyperlink 149" xfId="12940" hidden="1"/>
    <cellStyle name="Hyperlink 149" xfId="13241" hidden="1"/>
    <cellStyle name="Hyperlink 149" xfId="41193" hidden="1"/>
    <cellStyle name="Hyperlink 149" xfId="43813" hidden="1"/>
    <cellStyle name="Hyperlink 149" xfId="39466" hidden="1"/>
    <cellStyle name="Hyperlink 149" xfId="27636" hidden="1"/>
    <cellStyle name="Hyperlink 149" xfId="27766" hidden="1"/>
    <cellStyle name="Hyperlink 149" xfId="36122" hidden="1"/>
    <cellStyle name="Hyperlink 149" xfId="28213" hidden="1"/>
    <cellStyle name="Hyperlink 149" xfId="38642" hidden="1"/>
    <cellStyle name="Hyperlink 149" xfId="43859" hidden="1"/>
    <cellStyle name="Hyperlink 149" xfId="40541" hidden="1"/>
    <cellStyle name="Hyperlink 149" xfId="13466" hidden="1"/>
    <cellStyle name="Hyperlink 149" xfId="14499" hidden="1"/>
    <cellStyle name="Hyperlink 149" xfId="38418" hidden="1"/>
    <cellStyle name="Hyperlink 149" xfId="35799" hidden="1"/>
    <cellStyle name="Hyperlink 149" xfId="40168" hidden="1"/>
    <cellStyle name="Hyperlink 149" xfId="44855" hidden="1"/>
    <cellStyle name="Hyperlink 149" xfId="38720" hidden="1"/>
    <cellStyle name="Hyperlink 149" xfId="42968" hidden="1"/>
    <cellStyle name="Hyperlink 149" xfId="15402" hidden="1"/>
    <cellStyle name="Hyperlink 149" xfId="15025" hidden="1"/>
    <cellStyle name="Hyperlink 149" xfId="14000" hidden="1"/>
    <cellStyle name="Hyperlink 149" xfId="14750" hidden="1"/>
    <cellStyle name="Hyperlink 149" xfId="37762" hidden="1"/>
    <cellStyle name="Hyperlink 149" xfId="37936" hidden="1"/>
    <cellStyle name="Hyperlink 149" xfId="43955" hidden="1"/>
    <cellStyle name="Hyperlink 149" xfId="40735" hidden="1"/>
    <cellStyle name="Hyperlink 149" xfId="27684" hidden="1"/>
    <cellStyle name="Hyperlink 149" xfId="41017" hidden="1"/>
    <cellStyle name="Hyperlink 149" xfId="39163" hidden="1"/>
    <cellStyle name="Hyperlink 149" xfId="27460" hidden="1"/>
    <cellStyle name="Hyperlink 149" xfId="24934" hidden="1"/>
    <cellStyle name="Hyperlink 149" xfId="15597" hidden="1"/>
    <cellStyle name="Hyperlink 149" xfId="39111" hidden="1"/>
    <cellStyle name="Hyperlink 149" xfId="42503" hidden="1"/>
    <cellStyle name="Hyperlink 149" xfId="39893" hidden="1"/>
    <cellStyle name="Hyperlink 149" xfId="29233" hidden="1"/>
    <cellStyle name="Hyperlink 149" xfId="43141" hidden="1"/>
    <cellStyle name="Hyperlink 149" xfId="42778" hidden="1"/>
    <cellStyle name="Hyperlink 149" xfId="28958" hidden="1"/>
    <cellStyle name="Hyperlink 149" xfId="13550" hidden="1"/>
    <cellStyle name="Hyperlink 149" xfId="13942" hidden="1"/>
    <cellStyle name="Hyperlink 149" xfId="36549" hidden="1"/>
    <cellStyle name="Hyperlink 149" xfId="27785" hidden="1"/>
    <cellStyle name="Hyperlink 149" xfId="28157" hidden="1"/>
    <cellStyle name="Hyperlink 149" xfId="45577" hidden="1"/>
    <cellStyle name="Hyperlink 149" xfId="35349" hidden="1"/>
    <cellStyle name="Hyperlink 149" xfId="42070" hidden="1"/>
    <cellStyle name="Hyperlink 149" xfId="41713" hidden="1"/>
    <cellStyle name="Hyperlink 149" xfId="13417" hidden="1"/>
    <cellStyle name="Hyperlink 149" xfId="13570" hidden="1"/>
    <cellStyle name="Hyperlink 149" xfId="9792" hidden="1"/>
    <cellStyle name="Hyperlink 149" xfId="28707" hidden="1"/>
    <cellStyle name="Hyperlink 149" xfId="29805" hidden="1"/>
    <cellStyle name="Hyperlink 149" xfId="37295" hidden="1"/>
    <cellStyle name="Hyperlink 149" xfId="41322" hidden="1"/>
    <cellStyle name="Hyperlink 149" xfId="43936" hidden="1"/>
    <cellStyle name="Hyperlink 149" xfId="45381" hidden="1"/>
    <cellStyle name="Hyperlink 149" xfId="36494" hidden="1"/>
    <cellStyle name="Hyperlink 149" xfId="35975" hidden="1"/>
    <cellStyle name="Hyperlink 149" xfId="39642" hidden="1"/>
    <cellStyle name="Hyperlink 149" xfId="14303" hidden="1"/>
    <cellStyle name="Hyperlink 149" xfId="36852" hidden="1"/>
    <cellStyle name="Hyperlink 149" xfId="36021" hidden="1"/>
    <cellStyle name="Hyperlink 149" xfId="41341" hidden="1"/>
    <cellStyle name="Hyperlink 149" xfId="44327" hidden="1"/>
    <cellStyle name="Hyperlink 149" xfId="29610" hidden="1"/>
    <cellStyle name="Hyperlink 149" xfId="37044" hidden="1"/>
    <cellStyle name="Hyperlink 149" xfId="38130" hidden="1"/>
    <cellStyle name="Hyperlink 149" xfId="40363" hidden="1"/>
    <cellStyle name="Hyperlink 149" xfId="29429" hidden="1"/>
    <cellStyle name="Hyperlink 149" xfId="38594" hidden="1"/>
    <cellStyle name="Hyperlink 149" xfId="42252" hidden="1"/>
    <cellStyle name="Hyperlink 149" xfId="41767" hidden="1"/>
    <cellStyle name="Hyperlink 149" xfId="20230" hidden="1"/>
    <cellStyle name="Hyperlink 149" xfId="45757" hidden="1"/>
    <cellStyle name="Hyperlink 149" xfId="43637" hidden="1"/>
    <cellStyle name="Hyperlink 149" xfId="43335" hidden="1"/>
    <cellStyle name="Hyperlink 149" xfId="15221" hidden="1"/>
    <cellStyle name="Hyperlink 149" xfId="35498" hidden="1"/>
    <cellStyle name="Hyperlink 149" xfId="36103" hidden="1"/>
    <cellStyle name="Hyperlink 149" xfId="38739" hidden="1"/>
    <cellStyle name="Hyperlink 149" xfId="44679" hidden="1"/>
    <cellStyle name="Hyperlink 149" xfId="41239" hidden="1"/>
    <cellStyle name="Hyperlink 149" xfId="28516" hidden="1"/>
    <cellStyle name="Hyperlink 149" xfId="37570" hidden="1"/>
    <cellStyle name="Hyperlink 149" xfId="27159" hidden="1"/>
    <cellStyle name="Hyperlink 149" xfId="45106" hidden="1"/>
    <cellStyle name="Hyperlink 149" xfId="45950" hidden="1"/>
    <cellStyle name="Hyperlink 149" xfId="44376"/>
    <cellStyle name="Hyperlink 15" xfId="45606" hidden="1"/>
    <cellStyle name="Hyperlink 15" xfId="43672" hidden="1"/>
    <cellStyle name="Hyperlink 15" xfId="44186" hidden="1"/>
    <cellStyle name="Hyperlink 15" xfId="28345" hidden="1"/>
    <cellStyle name="Hyperlink 15" xfId="42956" hidden="1"/>
    <cellStyle name="Hyperlink 15" xfId="27669" hidden="1"/>
    <cellStyle name="Hyperlink 15" xfId="29049" hidden="1"/>
    <cellStyle name="Hyperlink 15" xfId="45559" hidden="1"/>
    <cellStyle name="Hyperlink 15" xfId="37085" hidden="1"/>
    <cellStyle name="Hyperlink 15" xfId="40391" hidden="1"/>
    <cellStyle name="Hyperlink 15" xfId="29663" hidden="1"/>
    <cellStyle name="Hyperlink 15" xfId="39984" hidden="1"/>
    <cellStyle name="Hyperlink 15" xfId="44896" hidden="1"/>
    <cellStyle name="Hyperlink 15" xfId="44508" hidden="1"/>
    <cellStyle name="Hyperlink 15" xfId="40594" hidden="1"/>
    <cellStyle name="Hyperlink 15" xfId="43844" hidden="1"/>
    <cellStyle name="Hyperlink 15" xfId="43869" hidden="1"/>
    <cellStyle name="Hyperlink 15" xfId="45809" hidden="1"/>
    <cellStyle name="Hyperlink 15" xfId="42594" hidden="1"/>
    <cellStyle name="Hyperlink 15" xfId="15203" hidden="1"/>
    <cellStyle name="Hyperlink 15" xfId="39683" hidden="1"/>
    <cellStyle name="Hyperlink 15" xfId="14540" hidden="1"/>
    <cellStyle name="Hyperlink 15" xfId="41224" hidden="1"/>
    <cellStyle name="Hyperlink 15" xfId="14132" hidden="1"/>
    <cellStyle name="Hyperlink 15" xfId="13587" hidden="1"/>
    <cellStyle name="Hyperlink 15" xfId="37989" hidden="1"/>
    <cellStyle name="Hyperlink 15" xfId="37786" hidden="1"/>
    <cellStyle name="Hyperlink 15" xfId="28748" hidden="1"/>
    <cellStyle name="Hyperlink 15" xfId="27495" hidden="1"/>
    <cellStyle name="Hyperlink 15" xfId="38277" hidden="1"/>
    <cellStyle name="Hyperlink 15" xfId="27802" hidden="1"/>
    <cellStyle name="Hyperlink 15" xfId="35658" hidden="1"/>
    <cellStyle name="Hyperlink 15" xfId="42572" hidden="1"/>
    <cellStyle name="Hyperlink 15" xfId="38756" hidden="1"/>
    <cellStyle name="Hyperlink 15" xfId="38453" hidden="1"/>
    <cellStyle name="Hyperlink 15" xfId="29027" hidden="1"/>
    <cellStyle name="Hyperlink 15" xfId="41899" hidden="1"/>
    <cellStyle name="Hyperlink 15" xfId="13100" hidden="1"/>
    <cellStyle name="Hyperlink 15" xfId="27694" hidden="1"/>
    <cellStyle name="Hyperlink 15" xfId="13276" hidden="1"/>
    <cellStyle name="Hyperlink 15" xfId="37386" hidden="1"/>
    <cellStyle name="Hyperlink 15" xfId="36742" hidden="1"/>
    <cellStyle name="Hyperlink 15" xfId="13476" hidden="1"/>
    <cellStyle name="Hyperlink 15" xfId="36681" hidden="1"/>
    <cellStyle name="Hyperlink 15" xfId="45175" hidden="1"/>
    <cellStyle name="Hyperlink 15" xfId="35834" hidden="1"/>
    <cellStyle name="Hyperlink 15" xfId="41052" hidden="1"/>
    <cellStyle name="Hyperlink 15" xfId="36139" hidden="1"/>
    <cellStyle name="Hyperlink 15" xfId="35358" hidden="1"/>
    <cellStyle name="Hyperlink 15" xfId="24884" hidden="1"/>
    <cellStyle name="Hyperlink 15" xfId="42293" hidden="1"/>
    <cellStyle name="Hyperlink 15" xfId="39295" hidden="1"/>
    <cellStyle name="Hyperlink 15" xfId="36006" hidden="1"/>
    <cellStyle name="Hyperlink 15" xfId="36031" hidden="1"/>
    <cellStyle name="Hyperlink 15" xfId="41249" hidden="1"/>
    <cellStyle name="Hyperlink 15" xfId="37364" hidden="1"/>
    <cellStyle name="Hyperlink 15" xfId="42992" hidden="1"/>
    <cellStyle name="Hyperlink 15" xfId="38652" hidden="1"/>
    <cellStyle name="Hyperlink 15" xfId="28016" hidden="1"/>
    <cellStyle name="Hyperlink 15" xfId="45197" hidden="1"/>
    <cellStyle name="Hyperlink 15" xfId="38626" hidden="1"/>
    <cellStyle name="Hyperlink 15" xfId="38970" hidden="1"/>
    <cellStyle name="Hyperlink 15" xfId="43496" hidden="1"/>
    <cellStyle name="Hyperlink 15" xfId="14841" hidden="1"/>
    <cellStyle name="Hyperlink 15" xfId="41960" hidden="1"/>
    <cellStyle name="Hyperlink 15" xfId="41572" hidden="1"/>
    <cellStyle name="Hyperlink 15" xfId="29458" hidden="1"/>
    <cellStyle name="Hyperlink 15" xfId="41358" hidden="1"/>
    <cellStyle name="Hyperlink 15" xfId="40876" hidden="1"/>
    <cellStyle name="Hyperlink 15" xfId="37748" hidden="1"/>
    <cellStyle name="Hyperlink 15" xfId="43972" hidden="1"/>
    <cellStyle name="Hyperlink 15" xfId="43194" hidden="1"/>
    <cellStyle name="Hyperlink 15" xfId="39356" hidden="1"/>
    <cellStyle name="Hyperlink 15" xfId="29411" hidden="1"/>
    <cellStyle name="Hyperlink 15" xfId="13450" hidden="1"/>
    <cellStyle name="Hyperlink 15" xfId="36353" hidden="1"/>
    <cellStyle name="Hyperlink 15" xfId="35510" hidden="1"/>
    <cellStyle name="Hyperlink 15" xfId="24946" hidden="1"/>
    <cellStyle name="Hyperlink 15" xfId="15455" hidden="1"/>
    <cellStyle name="Hyperlink 15" xfId="14819" hidden="1"/>
    <cellStyle name="Hyperlink 15" xfId="28406" hidden="1"/>
    <cellStyle name="Hyperlink 15" xfId="9793" hidden="1"/>
    <cellStyle name="Hyperlink 15" xfId="39962" hidden="1"/>
    <cellStyle name="Hyperlink 15" xfId="40346" hidden="1"/>
    <cellStyle name="Hyperlink 15" xfId="14193" hidden="1"/>
    <cellStyle name="Hyperlink 15" xfId="27319" hidden="1"/>
    <cellStyle name="Hyperlink 15" xfId="13801" hidden="1"/>
    <cellStyle name="Hyperlink 15" xfId="15250" hidden="1"/>
    <cellStyle name="Hyperlink 15" xfId="27171" hidden="1"/>
    <cellStyle name="Hyperlink 15" xfId="12952" hidden="1"/>
    <cellStyle name="Hyperlink 15" xfId="44569"/>
    <cellStyle name="Hyperlink 150" xfId="41768" hidden="1"/>
    <cellStyle name="Hyperlink 150" xfId="38129" hidden="1"/>
    <cellStyle name="Hyperlink 150" xfId="37045" hidden="1"/>
    <cellStyle name="Hyperlink 150" xfId="42069" hidden="1"/>
    <cellStyle name="Hyperlink 150" xfId="45756" hidden="1"/>
    <cellStyle name="Hyperlink 150" xfId="28590" hidden="1"/>
    <cellStyle name="Hyperlink 150" xfId="42253" hidden="1"/>
    <cellStyle name="Hyperlink 150" xfId="37568" hidden="1"/>
    <cellStyle name="Hyperlink 150" xfId="29635" hidden="1"/>
    <cellStyle name="Hyperlink 150" xfId="37961" hidden="1"/>
    <cellStyle name="Hyperlink 150" xfId="29231" hidden="1"/>
    <cellStyle name="Hyperlink 150" xfId="44326" hidden="1"/>
    <cellStyle name="Hyperlink 150" xfId="44738" hidden="1"/>
    <cellStyle name="Hyperlink 150" xfId="39525" hidden="1"/>
    <cellStyle name="Hyperlink 150" xfId="45104" hidden="1"/>
    <cellStyle name="Hyperlink 150" xfId="42776" hidden="1"/>
    <cellStyle name="Hyperlink 150" xfId="45782" hidden="1"/>
    <cellStyle name="Hyperlink 150" xfId="44856" hidden="1"/>
    <cellStyle name="Hyperlink 150" xfId="39643" hidden="1"/>
    <cellStyle name="Hyperlink 150" xfId="41295" hidden="1"/>
    <cellStyle name="Hyperlink 150" xfId="45949" hidden="1"/>
    <cellStyle name="Hyperlink 150" xfId="29804" hidden="1"/>
    <cellStyle name="Hyperlink 150" xfId="40734" hidden="1"/>
    <cellStyle name="Hyperlink 150" xfId="36493" hidden="1"/>
    <cellStyle name="Hyperlink 150" xfId="28515" hidden="1"/>
    <cellStyle name="Hyperlink 150" xfId="35798" hidden="1"/>
    <cellStyle name="Hyperlink 150" xfId="37293" hidden="1"/>
    <cellStyle name="Hyperlink 150" xfId="42501" hidden="1"/>
    <cellStyle name="Hyperlink 150" xfId="41192" hidden="1"/>
    <cellStyle name="Hyperlink 150" xfId="36076" hidden="1"/>
    <cellStyle name="Hyperlink 150" xfId="27459" hidden="1"/>
    <cellStyle name="Hyperlink 150" xfId="14302" hidden="1"/>
    <cellStyle name="Hyperlink 150" xfId="13416" hidden="1"/>
    <cellStyle name="Hyperlink 150" xfId="33096" hidden="1"/>
    <cellStyle name="Hyperlink 150" xfId="15023" hidden="1"/>
    <cellStyle name="Hyperlink 150" xfId="29609" hidden="1"/>
    <cellStyle name="Hyperlink 150" xfId="43140" hidden="1"/>
    <cellStyle name="Hyperlink 150" xfId="13240" hidden="1"/>
    <cellStyle name="Hyperlink 150" xfId="43334" hidden="1"/>
    <cellStyle name="Hyperlink 150" xfId="12911" hidden="1"/>
    <cellStyle name="Hyperlink 150" xfId="28708" hidden="1"/>
    <cellStyle name="Hyperlink 150" xfId="38593" hidden="1"/>
    <cellStyle name="Hyperlink 150" xfId="9794" hidden="1"/>
    <cellStyle name="Hyperlink 150" xfId="35974" hidden="1"/>
    <cellStyle name="Hyperlink 150" xfId="28214" hidden="1"/>
    <cellStyle name="Hyperlink 150" xfId="28956" hidden="1"/>
    <cellStyle name="Hyperlink 150" xfId="39164" hidden="1"/>
    <cellStyle name="Hyperlink 150" xfId="14748" hidden="1"/>
    <cellStyle name="Hyperlink 150" xfId="40566" hidden="1"/>
    <cellStyle name="Hyperlink 150" xfId="20128" hidden="1"/>
    <cellStyle name="Hyperlink 150" xfId="44678" hidden="1"/>
    <cellStyle name="Hyperlink 150" xfId="40166" hidden="1"/>
    <cellStyle name="Hyperlink 150" xfId="43910" hidden="1"/>
    <cellStyle name="Hyperlink 150" xfId="36320" hidden="1"/>
    <cellStyle name="Hyperlink 150" xfId="41539" hidden="1"/>
    <cellStyle name="Hyperlink 150" xfId="35475" hidden="1"/>
    <cellStyle name="Hyperlink 150" xfId="45379" hidden="1"/>
    <cellStyle name="Hyperlink 150" xfId="36550" hidden="1"/>
    <cellStyle name="Hyperlink 150" xfId="14001" hidden="1"/>
    <cellStyle name="Hyperlink 150" xfId="35336" hidden="1"/>
    <cellStyle name="Hyperlink 150" xfId="43812" hidden="1"/>
    <cellStyle name="Hyperlink 150" xfId="38417" hidden="1"/>
    <cellStyle name="Hyperlink 150" xfId="43166" hidden="1"/>
    <cellStyle name="Hyperlink 150" xfId="37935" hidden="1"/>
    <cellStyle name="Hyperlink 150" xfId="43636" hidden="1"/>
    <cellStyle name="Hyperlink 150" xfId="38937" hidden="1"/>
    <cellStyle name="Hyperlink 150" xfId="42135" hidden="1"/>
    <cellStyle name="Hyperlink 150" xfId="44153" hidden="1"/>
    <cellStyle name="Hyperlink 150" xfId="38693" hidden="1"/>
    <cellStyle name="Hyperlink 150" xfId="13768" hidden="1"/>
    <cellStyle name="Hyperlink 150" xfId="40540" hidden="1"/>
    <cellStyle name="Hyperlink 150" xfId="28156" hidden="1"/>
    <cellStyle name="Hyperlink 150" xfId="39110" hidden="1"/>
    <cellStyle name="Hyperlink 150" xfId="27635" hidden="1"/>
    <cellStyle name="Hyperlink 150" xfId="14382" hidden="1"/>
    <cellStyle name="Hyperlink 150" xfId="27983" hidden="1"/>
    <cellStyle name="Hyperlink 150" xfId="13941" hidden="1"/>
    <cellStyle name="Hyperlink 150" xfId="36851" hidden="1"/>
    <cellStyle name="Hyperlink 150" xfId="15427" hidden="1"/>
    <cellStyle name="Hyperlink 150" xfId="14500" hidden="1"/>
    <cellStyle name="Hyperlink 150" xfId="15596" hidden="1"/>
    <cellStyle name="Hyperlink 150" xfId="15401" hidden="1"/>
    <cellStyle name="Hyperlink 150" xfId="41016" hidden="1"/>
    <cellStyle name="Hyperlink 150" xfId="39465" hidden="1"/>
    <cellStyle name="Hyperlink 150" xfId="27132" hidden="1"/>
    <cellStyle name="Hyperlink 150" xfId="41712" hidden="1"/>
    <cellStyle name="Hyperlink 150" xfId="27740" hidden="1"/>
    <cellStyle name="Hyperlink 150" xfId="36927" hidden="1"/>
    <cellStyle name="Hyperlink 150" xfId="13523" hidden="1"/>
    <cellStyle name="Hyperlink 150" xfId="39891" hidden="1"/>
    <cellStyle name="Hyperlink 150" xfId="44377"/>
    <cellStyle name="Hyperlink 151" xfId="41765" hidden="1"/>
    <cellStyle name="Hyperlink 151" xfId="38132" hidden="1"/>
    <cellStyle name="Hyperlink 151" xfId="37042" hidden="1"/>
    <cellStyle name="Hyperlink 151" xfId="42072" hidden="1"/>
    <cellStyle name="Hyperlink 151" xfId="45760" hidden="1"/>
    <cellStyle name="Hyperlink 151" xfId="28679" hidden="1"/>
    <cellStyle name="Hyperlink 151" xfId="42250" hidden="1"/>
    <cellStyle name="Hyperlink 151" xfId="37574" hidden="1"/>
    <cellStyle name="Hyperlink 151" xfId="29495" hidden="1"/>
    <cellStyle name="Hyperlink 151" xfId="37823" hidden="1"/>
    <cellStyle name="Hyperlink 151" xfId="29237" hidden="1"/>
    <cellStyle name="Hyperlink 151" xfId="44329" hidden="1"/>
    <cellStyle name="Hyperlink 151" xfId="44827" hidden="1"/>
    <cellStyle name="Hyperlink 151" xfId="39614" hidden="1"/>
    <cellStyle name="Hyperlink 151" xfId="45109" hidden="1"/>
    <cellStyle name="Hyperlink 151" xfId="42782" hidden="1"/>
    <cellStyle name="Hyperlink 151" xfId="45642" hidden="1"/>
    <cellStyle name="Hyperlink 151" xfId="44853" hidden="1"/>
    <cellStyle name="Hyperlink 151" xfId="39640" hidden="1"/>
    <cellStyle name="Hyperlink 151" xfId="41328" hidden="1"/>
    <cellStyle name="Hyperlink 151" xfId="45952" hidden="1"/>
    <cellStyle name="Hyperlink 151" xfId="29807" hidden="1"/>
    <cellStyle name="Hyperlink 151" xfId="40737" hidden="1"/>
    <cellStyle name="Hyperlink 151" xfId="36496" hidden="1"/>
    <cellStyle name="Hyperlink 151" xfId="28518" hidden="1"/>
    <cellStyle name="Hyperlink 151" xfId="35801" hidden="1"/>
    <cellStyle name="Hyperlink 151" xfId="37298" hidden="1"/>
    <cellStyle name="Hyperlink 151" xfId="42506" hidden="1"/>
    <cellStyle name="Hyperlink 151" xfId="41195" hidden="1"/>
    <cellStyle name="Hyperlink 151" xfId="36109" hidden="1"/>
    <cellStyle name="Hyperlink 151" xfId="27462" hidden="1"/>
    <cellStyle name="Hyperlink 151" xfId="14305" hidden="1"/>
    <cellStyle name="Hyperlink 151" xfId="13419" hidden="1"/>
    <cellStyle name="Hyperlink 151" xfId="24924" hidden="1"/>
    <cellStyle name="Hyperlink 151" xfId="15029" hidden="1"/>
    <cellStyle name="Hyperlink 151" xfId="29613" hidden="1"/>
    <cellStyle name="Hyperlink 151" xfId="43144" hidden="1"/>
    <cellStyle name="Hyperlink 151" xfId="13243" hidden="1"/>
    <cellStyle name="Hyperlink 151" xfId="43337" hidden="1"/>
    <cellStyle name="Hyperlink 151" xfId="12922" hidden="1"/>
    <cellStyle name="Hyperlink 151" xfId="28705" hidden="1"/>
    <cellStyle name="Hyperlink 151" xfId="38596" hidden="1"/>
    <cellStyle name="Hyperlink 151" xfId="9795" hidden="1"/>
    <cellStyle name="Hyperlink 151" xfId="35977" hidden="1"/>
    <cellStyle name="Hyperlink 151" xfId="28211" hidden="1"/>
    <cellStyle name="Hyperlink 151" xfId="28961" hidden="1"/>
    <cellStyle name="Hyperlink 151" xfId="39161" hidden="1"/>
    <cellStyle name="Hyperlink 151" xfId="14753" hidden="1"/>
    <cellStyle name="Hyperlink 151" xfId="40428" hidden="1"/>
    <cellStyle name="Hyperlink 151" xfId="15792" hidden="1"/>
    <cellStyle name="Hyperlink 151" xfId="44681" hidden="1"/>
    <cellStyle name="Hyperlink 151" xfId="40172" hidden="1"/>
    <cellStyle name="Hyperlink 151" xfId="43942" hidden="1"/>
    <cellStyle name="Hyperlink 151" xfId="36135" hidden="1"/>
    <cellStyle name="Hyperlink 151" xfId="41354" hidden="1"/>
    <cellStyle name="Hyperlink 151" xfId="35486" hidden="1"/>
    <cellStyle name="Hyperlink 151" xfId="45385" hidden="1"/>
    <cellStyle name="Hyperlink 151" xfId="36547" hidden="1"/>
    <cellStyle name="Hyperlink 151" xfId="13998" hidden="1"/>
    <cellStyle name="Hyperlink 151" xfId="35341" hidden="1"/>
    <cellStyle name="Hyperlink 151" xfId="43815" hidden="1"/>
    <cellStyle name="Hyperlink 151" xfId="38420" hidden="1"/>
    <cellStyle name="Hyperlink 151" xfId="43029" hidden="1"/>
    <cellStyle name="Hyperlink 151" xfId="37939" hidden="1"/>
    <cellStyle name="Hyperlink 151" xfId="43639" hidden="1"/>
    <cellStyle name="Hyperlink 151" xfId="38752" hidden="1"/>
    <cellStyle name="Hyperlink 151" xfId="42224" hidden="1"/>
    <cellStyle name="Hyperlink 151" xfId="43968" hidden="1"/>
    <cellStyle name="Hyperlink 151" xfId="38726" hidden="1"/>
    <cellStyle name="Hyperlink 151" xfId="13583" hidden="1"/>
    <cellStyle name="Hyperlink 151" xfId="40544" hidden="1"/>
    <cellStyle name="Hyperlink 151" xfId="28159" hidden="1"/>
    <cellStyle name="Hyperlink 151" xfId="39113" hidden="1"/>
    <cellStyle name="Hyperlink 151" xfId="27638" hidden="1"/>
    <cellStyle name="Hyperlink 151" xfId="14471" hidden="1"/>
    <cellStyle name="Hyperlink 151" xfId="27798" hidden="1"/>
    <cellStyle name="Hyperlink 151" xfId="13944" hidden="1"/>
    <cellStyle name="Hyperlink 151" xfId="36854" hidden="1"/>
    <cellStyle name="Hyperlink 151" xfId="15287" hidden="1"/>
    <cellStyle name="Hyperlink 151" xfId="14497" hidden="1"/>
    <cellStyle name="Hyperlink 151" xfId="15599" hidden="1"/>
    <cellStyle name="Hyperlink 151" xfId="15405" hidden="1"/>
    <cellStyle name="Hyperlink 151" xfId="41019" hidden="1"/>
    <cellStyle name="Hyperlink 151" xfId="39468" hidden="1"/>
    <cellStyle name="Hyperlink 151" xfId="27142" hidden="1"/>
    <cellStyle name="Hyperlink 151" xfId="41715" hidden="1"/>
    <cellStyle name="Hyperlink 151" xfId="27772" hidden="1"/>
    <cellStyle name="Hyperlink 151" xfId="37016" hidden="1"/>
    <cellStyle name="Hyperlink 151" xfId="13556" hidden="1"/>
    <cellStyle name="Hyperlink 151" xfId="39896" hidden="1"/>
    <cellStyle name="Hyperlink 151" xfId="44374"/>
    <cellStyle name="Hyperlink 152" xfId="37291" hidden="1"/>
    <cellStyle name="Hyperlink 152" xfId="41234" hidden="1"/>
    <cellStyle name="Hyperlink 152" xfId="41015" hidden="1"/>
    <cellStyle name="Hyperlink 152" xfId="29419" hidden="1"/>
    <cellStyle name="Hyperlink 152" xfId="28215" hidden="1"/>
    <cellStyle name="Hyperlink 152" xfId="41532" hidden="1"/>
    <cellStyle name="Hyperlink 152" xfId="42499" hidden="1"/>
    <cellStyle name="Hyperlink 152" xfId="15211" hidden="1"/>
    <cellStyle name="Hyperlink 152" xfId="15400" hidden="1"/>
    <cellStyle name="Hyperlink 152" xfId="37566" hidden="1"/>
    <cellStyle name="Hyperlink 152" xfId="42068" hidden="1"/>
    <cellStyle name="Hyperlink 152" xfId="36128" hidden="1"/>
    <cellStyle name="Hyperlink 152" xfId="27458" hidden="1"/>
    <cellStyle name="Hyperlink 152" xfId="39109" hidden="1"/>
    <cellStyle name="Hyperlink 152" xfId="40354" hidden="1"/>
    <cellStyle name="Hyperlink 152" xfId="39165" hidden="1"/>
    <cellStyle name="Hyperlink 152" xfId="27679" hidden="1"/>
    <cellStyle name="Hyperlink 152" xfId="40164" hidden="1"/>
    <cellStyle name="Hyperlink 152" xfId="39464" hidden="1"/>
    <cellStyle name="Hyperlink 152" xfId="37756" hidden="1"/>
    <cellStyle name="Hyperlink 152" xfId="9796" hidden="1"/>
    <cellStyle name="Hyperlink 152" xfId="28709" hidden="1"/>
    <cellStyle name="Hyperlink 152" xfId="36016" hidden="1"/>
    <cellStyle name="Hyperlink 152" xfId="35797" hidden="1"/>
    <cellStyle name="Hyperlink 152" xfId="42774" hidden="1"/>
    <cellStyle name="Hyperlink 152" xfId="14501" hidden="1"/>
    <cellStyle name="Hyperlink 152" xfId="13415" hidden="1"/>
    <cellStyle name="Hyperlink 152" xfId="13761" hidden="1"/>
    <cellStyle name="Hyperlink 152" xfId="36850" hidden="1"/>
    <cellStyle name="Hyperlink 152" xfId="15021" hidden="1"/>
    <cellStyle name="Hyperlink 152" xfId="24879" hidden="1"/>
    <cellStyle name="Hyperlink 152" xfId="13576" hidden="1"/>
    <cellStyle name="Hyperlink 152" xfId="36492" hidden="1"/>
    <cellStyle name="Hyperlink 152" xfId="27791" hidden="1"/>
    <cellStyle name="Hyperlink 152" xfId="13239" hidden="1"/>
    <cellStyle name="Hyperlink 152" xfId="39889" hidden="1"/>
    <cellStyle name="Hyperlink 152" xfId="44325" hidden="1"/>
    <cellStyle name="Hyperlink 152" xfId="43333" hidden="1"/>
    <cellStyle name="Hyperlink 152" xfId="35502" hidden="1"/>
    <cellStyle name="Hyperlink 152" xfId="29229" hidden="1"/>
    <cellStyle name="Hyperlink 152" xfId="27634" hidden="1"/>
    <cellStyle name="Hyperlink 152" xfId="28155" hidden="1"/>
    <cellStyle name="Hyperlink 152" xfId="38745" hidden="1"/>
    <cellStyle name="Hyperlink 152" xfId="13940" hidden="1"/>
    <cellStyle name="Hyperlink 152" xfId="42254" hidden="1"/>
    <cellStyle name="Hyperlink 152" xfId="43139" hidden="1"/>
    <cellStyle name="Hyperlink 152" xfId="12944" hidden="1"/>
    <cellStyle name="Hyperlink 152" xfId="43854" hidden="1"/>
    <cellStyle name="Hyperlink 152" xfId="45948" hidden="1"/>
    <cellStyle name="Hyperlink 152" xfId="40733" hidden="1"/>
    <cellStyle name="Hyperlink 152" xfId="39644" hidden="1"/>
    <cellStyle name="Hyperlink 152" xfId="13461" hidden="1"/>
    <cellStyle name="Hyperlink 152" xfId="44857" hidden="1"/>
    <cellStyle name="Hyperlink 152" xfId="40539" hidden="1"/>
    <cellStyle name="Hyperlink 152" xfId="44146" hidden="1"/>
    <cellStyle name="Hyperlink 152" xfId="41191" hidden="1"/>
    <cellStyle name="Hyperlink 152" xfId="14002" hidden="1"/>
    <cellStyle name="Hyperlink 152" xfId="14301" hidden="1"/>
    <cellStyle name="Hyperlink 152" xfId="38128" hidden="1"/>
    <cellStyle name="Hyperlink 152" xfId="38637" hidden="1"/>
    <cellStyle name="Hyperlink 152" xfId="37046" hidden="1"/>
    <cellStyle name="Hyperlink 152" xfId="42964" hidden="1"/>
    <cellStyle name="Hyperlink 152" xfId="41769" hidden="1"/>
    <cellStyle name="Hyperlink 152" xfId="28514" hidden="1"/>
    <cellStyle name="Hyperlink 152" xfId="36313" hidden="1"/>
    <cellStyle name="Hyperlink 152" xfId="45377" hidden="1"/>
    <cellStyle name="Hyperlink 152" xfId="43811" hidden="1"/>
    <cellStyle name="Hyperlink 152" xfId="36551" hidden="1"/>
    <cellStyle name="Hyperlink 152" xfId="45102" hidden="1"/>
    <cellStyle name="Hyperlink 152" xfId="29608" hidden="1"/>
    <cellStyle name="Hyperlink 152" xfId="38930" hidden="1"/>
    <cellStyle name="Hyperlink 152" xfId="27163" hidden="1"/>
    <cellStyle name="Hyperlink 152" xfId="24938" hidden="1"/>
    <cellStyle name="Hyperlink 152" xfId="43635" hidden="1"/>
    <cellStyle name="Hyperlink 152" xfId="38416" hidden="1"/>
    <cellStyle name="Hyperlink 152" xfId="28954" hidden="1"/>
    <cellStyle name="Hyperlink 152" xfId="14746" hidden="1"/>
    <cellStyle name="Hyperlink 152" xfId="35973" hidden="1"/>
    <cellStyle name="Hyperlink 152" xfId="44677" hidden="1"/>
    <cellStyle name="Hyperlink 152" xfId="29803" hidden="1"/>
    <cellStyle name="Hyperlink 152" xfId="27976" hidden="1"/>
    <cellStyle name="Hyperlink 152" xfId="41347" hidden="1"/>
    <cellStyle name="Hyperlink 152" xfId="38592" hidden="1"/>
    <cellStyle name="Hyperlink 152" xfId="37934" hidden="1"/>
    <cellStyle name="Hyperlink 152" xfId="43961" hidden="1"/>
    <cellStyle name="Hyperlink 152" xfId="45567" hidden="1"/>
    <cellStyle name="Hyperlink 152" xfId="45755" hidden="1"/>
    <cellStyle name="Hyperlink 152" xfId="41711" hidden="1"/>
    <cellStyle name="Hyperlink 152" xfId="15595" hidden="1"/>
    <cellStyle name="Hyperlink 152" xfId="35352" hidden="1"/>
    <cellStyle name="Hyperlink 152" xfId="44378"/>
    <cellStyle name="Hyperlink 153" xfId="42930" hidden="1"/>
    <cellStyle name="Hyperlink 153" xfId="29802" hidden="1"/>
    <cellStyle name="Hyperlink 153" xfId="35796" hidden="1"/>
    <cellStyle name="Hyperlink 153" xfId="12978" hidden="1"/>
    <cellStyle name="Hyperlink 153" xfId="15399" hidden="1"/>
    <cellStyle name="Hyperlink 153" xfId="14745" hidden="1"/>
    <cellStyle name="Hyperlink 153" xfId="37290" hidden="1"/>
    <cellStyle name="Hyperlink 153" xfId="29607" hidden="1"/>
    <cellStyle name="Hyperlink 153" xfId="37933" hidden="1"/>
    <cellStyle name="Hyperlink 153" xfId="14003" hidden="1"/>
    <cellStyle name="Hyperlink 153" xfId="38127" hidden="1"/>
    <cellStyle name="Hyperlink 153" xfId="41366" hidden="1"/>
    <cellStyle name="Hyperlink 153" xfId="38591" hidden="1"/>
    <cellStyle name="Hyperlink 153" xfId="39645" hidden="1"/>
    <cellStyle name="Hyperlink 153" xfId="36177" hidden="1"/>
    <cellStyle name="Hyperlink 153" xfId="39166" hidden="1"/>
    <cellStyle name="Hyperlink 153" xfId="15020" hidden="1"/>
    <cellStyle name="Hyperlink 153" xfId="36895" hidden="1"/>
    <cellStyle name="Hyperlink 153" xfId="38764" hidden="1"/>
    <cellStyle name="Hyperlink 153" xfId="27633" hidden="1"/>
    <cellStyle name="Hyperlink 153" xfId="45101" hidden="1"/>
    <cellStyle name="Hyperlink 153" xfId="36849" hidden="1"/>
    <cellStyle name="Hyperlink 153" xfId="43332" hidden="1"/>
    <cellStyle name="Hyperlink 153" xfId="41396" hidden="1"/>
    <cellStyle name="Hyperlink 153" xfId="45947" hidden="1"/>
    <cellStyle name="Hyperlink 153" xfId="41190" hidden="1"/>
    <cellStyle name="Hyperlink 153" xfId="43374" hidden="1"/>
    <cellStyle name="Hyperlink 153" xfId="38794" hidden="1"/>
    <cellStyle name="Hyperlink 153" xfId="44324" hidden="1"/>
    <cellStyle name="Hyperlink 153" xfId="29385" hidden="1"/>
    <cellStyle name="Hyperlink 153" xfId="44706" hidden="1"/>
    <cellStyle name="Hyperlink 153" xfId="28953" hidden="1"/>
    <cellStyle name="Hyperlink 153" xfId="24963" hidden="1"/>
    <cellStyle name="Hyperlink 153" xfId="29228" hidden="1"/>
    <cellStyle name="Hyperlink 153" xfId="43138" hidden="1"/>
    <cellStyle name="Hyperlink 153" xfId="14502" hidden="1"/>
    <cellStyle name="Hyperlink 153" xfId="27840" hidden="1"/>
    <cellStyle name="Hyperlink 153" xfId="44858" hidden="1"/>
    <cellStyle name="Hyperlink 153" xfId="41014" hidden="1"/>
    <cellStyle name="Hyperlink 153" xfId="42498" hidden="1"/>
    <cellStyle name="Hyperlink 153" xfId="45754" hidden="1"/>
    <cellStyle name="Hyperlink 153" xfId="40163" hidden="1"/>
    <cellStyle name="Hyperlink 153" xfId="44010" hidden="1"/>
    <cellStyle name="Hyperlink 153" xfId="9797" hidden="1"/>
    <cellStyle name="Hyperlink 153" xfId="35384" hidden="1"/>
    <cellStyle name="Hyperlink 153" xfId="40320" hidden="1"/>
    <cellStyle name="Hyperlink 153" xfId="13238" hidden="1"/>
    <cellStyle name="Hyperlink 153" xfId="27810" hidden="1"/>
    <cellStyle name="Hyperlink 153" xfId="13939" hidden="1"/>
    <cellStyle name="Hyperlink 153" xfId="35536" hidden="1"/>
    <cellStyle name="Hyperlink 153" xfId="15177" hidden="1"/>
    <cellStyle name="Hyperlink 153" xfId="40732" hidden="1"/>
    <cellStyle name="Hyperlink 153" xfId="28558" hidden="1"/>
    <cellStyle name="Hyperlink 153" xfId="37722" hidden="1"/>
    <cellStyle name="Hyperlink 153" xfId="42773" hidden="1"/>
    <cellStyle name="Hyperlink 153" xfId="38415" hidden="1"/>
    <cellStyle name="Hyperlink 153" xfId="14300" hidden="1"/>
    <cellStyle name="Hyperlink 153" xfId="40538" hidden="1"/>
    <cellStyle name="Hyperlink 153" xfId="36147" hidden="1"/>
    <cellStyle name="Hyperlink 153" xfId="13625" hidden="1"/>
    <cellStyle name="Hyperlink 153" xfId="37047" hidden="1"/>
    <cellStyle name="Hyperlink 153" xfId="28216" hidden="1"/>
    <cellStyle name="Hyperlink 153" xfId="45533" hidden="1"/>
    <cellStyle name="Hyperlink 153" xfId="13414" hidden="1"/>
    <cellStyle name="Hyperlink 153" xfId="28710" hidden="1"/>
    <cellStyle name="Hyperlink 153" xfId="28513" hidden="1"/>
    <cellStyle name="Hyperlink 153" xfId="27457" hidden="1"/>
    <cellStyle name="Hyperlink 153" xfId="28154" hidden="1"/>
    <cellStyle name="Hyperlink 153" xfId="27197" hidden="1"/>
    <cellStyle name="Hyperlink 153" xfId="43634" hidden="1"/>
    <cellStyle name="Hyperlink 153" xfId="39493" hidden="1"/>
    <cellStyle name="Hyperlink 153" xfId="43810" hidden="1"/>
    <cellStyle name="Hyperlink 153" xfId="39108" hidden="1"/>
    <cellStyle name="Hyperlink 153" xfId="39888" hidden="1"/>
    <cellStyle name="Hyperlink 153" xfId="36552" hidden="1"/>
    <cellStyle name="Hyperlink 153" xfId="13595" hidden="1"/>
    <cellStyle name="Hyperlink 153" xfId="37565" hidden="1"/>
    <cellStyle name="Hyperlink 153" xfId="42103" hidden="1"/>
    <cellStyle name="Hyperlink 153" xfId="36491" hidden="1"/>
    <cellStyle name="Hyperlink 153" xfId="39463" hidden="1"/>
    <cellStyle name="Hyperlink 153" xfId="15594" hidden="1"/>
    <cellStyle name="Hyperlink 153" xfId="42255" hidden="1"/>
    <cellStyle name="Hyperlink 153" xfId="45376" hidden="1"/>
    <cellStyle name="Hyperlink 153" xfId="41770" hidden="1"/>
    <cellStyle name="Hyperlink 153" xfId="35972" hidden="1"/>
    <cellStyle name="Hyperlink 153" xfId="14350" hidden="1"/>
    <cellStyle name="Hyperlink 153" xfId="41710" hidden="1"/>
    <cellStyle name="Hyperlink 153" xfId="43980" hidden="1"/>
    <cellStyle name="Hyperlink 153" xfId="42067" hidden="1"/>
    <cellStyle name="Hyperlink 153" xfId="44676" hidden="1"/>
    <cellStyle name="Hyperlink 153" xfId="44379"/>
    <cellStyle name="Hyperlink 154" xfId="14503" hidden="1"/>
    <cellStyle name="Hyperlink 154" xfId="38772" hidden="1"/>
    <cellStyle name="Hyperlink 154" xfId="28711" hidden="1"/>
    <cellStyle name="Hyperlink 154" xfId="44323" hidden="1"/>
    <cellStyle name="Hyperlink 154" xfId="45946" hidden="1"/>
    <cellStyle name="Hyperlink 154" xfId="44675" hidden="1"/>
    <cellStyle name="Hyperlink 154" xfId="41374" hidden="1"/>
    <cellStyle name="Hyperlink 154" xfId="14299" hidden="1"/>
    <cellStyle name="Hyperlink 154" xfId="36553" hidden="1"/>
    <cellStyle name="Hyperlink 154" xfId="36155" hidden="1"/>
    <cellStyle name="Hyperlink 154" xfId="37289" hidden="1"/>
    <cellStyle name="Hyperlink 154" xfId="37564" hidden="1"/>
    <cellStyle name="Hyperlink 154" xfId="36896" hidden="1"/>
    <cellStyle name="Hyperlink 154" xfId="29227" hidden="1"/>
    <cellStyle name="Hyperlink 154" xfId="29606" hidden="1"/>
    <cellStyle name="Hyperlink 154" xfId="44707" hidden="1"/>
    <cellStyle name="Hyperlink 154" xfId="28952" hidden="1"/>
    <cellStyle name="Hyperlink 154" xfId="41397" hidden="1"/>
    <cellStyle name="Hyperlink 154" xfId="13237" hidden="1"/>
    <cellStyle name="Hyperlink 154" xfId="43331" hidden="1"/>
    <cellStyle name="Hyperlink 154" xfId="27818" hidden="1"/>
    <cellStyle name="Hyperlink 154" xfId="14744" hidden="1"/>
    <cellStyle name="Hyperlink 154" xfId="40537" hidden="1"/>
    <cellStyle name="Hyperlink 154" xfId="41189" hidden="1"/>
    <cellStyle name="Hyperlink 154" xfId="15019" hidden="1"/>
    <cellStyle name="Hyperlink 154" xfId="27456" hidden="1"/>
    <cellStyle name="Hyperlink 154" xfId="42929" hidden="1"/>
    <cellStyle name="Hyperlink 154" xfId="41771" hidden="1"/>
    <cellStyle name="Hyperlink 154" xfId="42066" hidden="1"/>
    <cellStyle name="Hyperlink 154" xfId="36848" hidden="1"/>
    <cellStyle name="Hyperlink 154" xfId="13938" hidden="1"/>
    <cellStyle name="Hyperlink 154" xfId="41709" hidden="1"/>
    <cellStyle name="Hyperlink 154" xfId="14004" hidden="1"/>
    <cellStyle name="Hyperlink 154" xfId="15176" hidden="1"/>
    <cellStyle name="Hyperlink 154" xfId="39646" hidden="1"/>
    <cellStyle name="Hyperlink 154" xfId="37721" hidden="1"/>
    <cellStyle name="Hyperlink 154" xfId="29801" hidden="1"/>
    <cellStyle name="Hyperlink 154" xfId="27632" hidden="1"/>
    <cellStyle name="Hyperlink 154" xfId="28153" hidden="1"/>
    <cellStyle name="Hyperlink 154" xfId="43988" hidden="1"/>
    <cellStyle name="Hyperlink 154" xfId="38414" hidden="1"/>
    <cellStyle name="Hyperlink 154" xfId="40162" hidden="1"/>
    <cellStyle name="Hyperlink 154" xfId="39494" hidden="1"/>
    <cellStyle name="Hyperlink 154" xfId="36178" hidden="1"/>
    <cellStyle name="Hyperlink 154" xfId="35537" hidden="1"/>
    <cellStyle name="Hyperlink 154" xfId="39107" hidden="1"/>
    <cellStyle name="Hyperlink 154" xfId="38126" hidden="1"/>
    <cellStyle name="Hyperlink 154" xfId="37048" hidden="1"/>
    <cellStyle name="Hyperlink 154" xfId="29384" hidden="1"/>
    <cellStyle name="Hyperlink 154" xfId="12979" hidden="1"/>
    <cellStyle name="Hyperlink 154" xfId="15593" hidden="1"/>
    <cellStyle name="Hyperlink 154" xfId="43633" hidden="1"/>
    <cellStyle name="Hyperlink 154" xfId="38590" hidden="1"/>
    <cellStyle name="Hyperlink 154" xfId="36490" hidden="1"/>
    <cellStyle name="Hyperlink 154" xfId="45375" hidden="1"/>
    <cellStyle name="Hyperlink 154" xfId="35795" hidden="1"/>
    <cellStyle name="Hyperlink 154" xfId="39167" hidden="1"/>
    <cellStyle name="Hyperlink 154" xfId="44011" hidden="1"/>
    <cellStyle name="Hyperlink 154" xfId="15398" hidden="1"/>
    <cellStyle name="Hyperlink 154" xfId="38795" hidden="1"/>
    <cellStyle name="Hyperlink 154" xfId="39462" hidden="1"/>
    <cellStyle name="Hyperlink 154" xfId="28217" hidden="1"/>
    <cellStyle name="Hyperlink 154" xfId="42104" hidden="1"/>
    <cellStyle name="Hyperlink 154" xfId="45753" hidden="1"/>
    <cellStyle name="Hyperlink 154" xfId="37932" hidden="1"/>
    <cellStyle name="Hyperlink 154" xfId="43375" hidden="1"/>
    <cellStyle name="Hyperlink 154" xfId="35971" hidden="1"/>
    <cellStyle name="Hyperlink 154" xfId="43137" hidden="1"/>
    <cellStyle name="Hyperlink 154" xfId="28512" hidden="1"/>
    <cellStyle name="Hyperlink 154" xfId="27841" hidden="1"/>
    <cellStyle name="Hyperlink 154" xfId="40319" hidden="1"/>
    <cellStyle name="Hyperlink 154" xfId="27198" hidden="1"/>
    <cellStyle name="Hyperlink 154" xfId="42256" hidden="1"/>
    <cellStyle name="Hyperlink 154" xfId="42497" hidden="1"/>
    <cellStyle name="Hyperlink 154" xfId="14351" hidden="1"/>
    <cellStyle name="Hyperlink 154" xfId="43809" hidden="1"/>
    <cellStyle name="Hyperlink 154" xfId="44859" hidden="1"/>
    <cellStyle name="Hyperlink 154" xfId="45532" hidden="1"/>
    <cellStyle name="Hyperlink 154" xfId="40731" hidden="1"/>
    <cellStyle name="Hyperlink 154" xfId="28559" hidden="1"/>
    <cellStyle name="Hyperlink 154" xfId="39887" hidden="1"/>
    <cellStyle name="Hyperlink 154" xfId="13603" hidden="1"/>
    <cellStyle name="Hyperlink 154" xfId="13626" hidden="1"/>
    <cellStyle name="Hyperlink 154" xfId="27717" hidden="1"/>
    <cellStyle name="Hyperlink 154" xfId="9798" hidden="1"/>
    <cellStyle name="Hyperlink 154" xfId="45100" hidden="1"/>
    <cellStyle name="Hyperlink 154" xfId="42772" hidden="1"/>
    <cellStyle name="Hyperlink 154" xfId="13413" hidden="1"/>
    <cellStyle name="Hyperlink 154" xfId="41013" hidden="1"/>
    <cellStyle name="Hyperlink 154" xfId="35385" hidden="1"/>
    <cellStyle name="Hyperlink 154" xfId="44380"/>
    <cellStyle name="Hyperlink 155" xfId="42065" hidden="1"/>
    <cellStyle name="Hyperlink 155" xfId="42495" hidden="1"/>
    <cellStyle name="Hyperlink 155" xfId="28560" hidden="1"/>
    <cellStyle name="Hyperlink 155" xfId="35538" hidden="1"/>
    <cellStyle name="Hyperlink 155" xfId="36034" hidden="1"/>
    <cellStyle name="Hyperlink 155" xfId="44322" hidden="1"/>
    <cellStyle name="Hyperlink 155" xfId="45945" hidden="1"/>
    <cellStyle name="Hyperlink 155" xfId="44674" hidden="1"/>
    <cellStyle name="Hyperlink 155" xfId="41012" hidden="1"/>
    <cellStyle name="Hyperlink 155" xfId="15175" hidden="1"/>
    <cellStyle name="Hyperlink 155" xfId="14005" hidden="1"/>
    <cellStyle name="Hyperlink 155" xfId="29383" hidden="1"/>
    <cellStyle name="Hyperlink 155" xfId="12980" hidden="1"/>
    <cellStyle name="Hyperlink 155" xfId="15592" hidden="1"/>
    <cellStyle name="Hyperlink 155" xfId="14504" hidden="1"/>
    <cellStyle name="Hyperlink 155" xfId="28511" hidden="1"/>
    <cellStyle name="Hyperlink 155" xfId="43136" hidden="1"/>
    <cellStyle name="Hyperlink 155" xfId="35386" hidden="1"/>
    <cellStyle name="Hyperlink 155" xfId="43872" hidden="1"/>
    <cellStyle name="Hyperlink 155" xfId="42928" hidden="1"/>
    <cellStyle name="Hyperlink 155" xfId="41772" hidden="1"/>
    <cellStyle name="Hyperlink 155" xfId="41252" hidden="1"/>
    <cellStyle name="Hyperlink 155" xfId="39885" hidden="1"/>
    <cellStyle name="Hyperlink 155" xfId="14352" hidden="1"/>
    <cellStyle name="Hyperlink 155" xfId="41708" hidden="1"/>
    <cellStyle name="Hyperlink 155" xfId="42770" hidden="1"/>
    <cellStyle name="Hyperlink 155" xfId="42105" hidden="1"/>
    <cellStyle name="Hyperlink 155" xfId="43330" hidden="1"/>
    <cellStyle name="Hyperlink 155" xfId="27697" hidden="1"/>
    <cellStyle name="Hyperlink 155" xfId="42257" hidden="1"/>
    <cellStyle name="Hyperlink 155" xfId="45098" hidden="1"/>
    <cellStyle name="Hyperlink 155" xfId="28152" hidden="1"/>
    <cellStyle name="Hyperlink 155" xfId="15017" hidden="1"/>
    <cellStyle name="Hyperlink 155" xfId="27455" hidden="1"/>
    <cellStyle name="Hyperlink 155" xfId="13236" hidden="1"/>
    <cellStyle name="Hyperlink 155" xfId="39495" hidden="1"/>
    <cellStyle name="Hyperlink 155" xfId="36179" hidden="1"/>
    <cellStyle name="Hyperlink 155" xfId="36847" hidden="1"/>
    <cellStyle name="Hyperlink 155" xfId="13937" hidden="1"/>
    <cellStyle name="Hyperlink 155" xfId="43808" hidden="1"/>
    <cellStyle name="Hyperlink 155" xfId="44860" hidden="1"/>
    <cellStyle name="Hyperlink 155" xfId="45531" hidden="1"/>
    <cellStyle name="Hyperlink 155" xfId="40730" hidden="1"/>
    <cellStyle name="Hyperlink 155" xfId="27631" hidden="1"/>
    <cellStyle name="Hyperlink 155" xfId="29800" hidden="1"/>
    <cellStyle name="Hyperlink 155" xfId="35970" hidden="1"/>
    <cellStyle name="Hyperlink 155" xfId="36489" hidden="1"/>
    <cellStyle name="Hyperlink 155" xfId="45373" hidden="1"/>
    <cellStyle name="Hyperlink 155" xfId="35794" hidden="1"/>
    <cellStyle name="Hyperlink 155" xfId="29225" hidden="1"/>
    <cellStyle name="Hyperlink 155" xfId="9799" hidden="1"/>
    <cellStyle name="Hyperlink 155" xfId="15397" hidden="1"/>
    <cellStyle name="Hyperlink 155" xfId="38796" hidden="1"/>
    <cellStyle name="Hyperlink 155" xfId="24964" hidden="1"/>
    <cellStyle name="Hyperlink 155" xfId="28712" hidden="1"/>
    <cellStyle name="Hyperlink 155" xfId="37049" hidden="1"/>
    <cellStyle name="Hyperlink 155" xfId="45752" hidden="1"/>
    <cellStyle name="Hyperlink 155" xfId="36554" hidden="1"/>
    <cellStyle name="Hyperlink 155" xfId="37720" hidden="1"/>
    <cellStyle name="Hyperlink 155" xfId="43632" hidden="1"/>
    <cellStyle name="Hyperlink 155" xfId="38589" hidden="1"/>
    <cellStyle name="Hyperlink 155" xfId="39106" hidden="1"/>
    <cellStyle name="Hyperlink 155" xfId="14298" hidden="1"/>
    <cellStyle name="Hyperlink 155" xfId="27842" hidden="1"/>
    <cellStyle name="Hyperlink 155" xfId="40318" hidden="1"/>
    <cellStyle name="Hyperlink 155" xfId="39168" hidden="1"/>
    <cellStyle name="Hyperlink 155" xfId="44012" hidden="1"/>
    <cellStyle name="Hyperlink 155" xfId="29605" hidden="1"/>
    <cellStyle name="Hyperlink 155" xfId="44708" hidden="1"/>
    <cellStyle name="Hyperlink 155" xfId="28950" hidden="1"/>
    <cellStyle name="Hyperlink 155" xfId="28218" hidden="1"/>
    <cellStyle name="Hyperlink 155" xfId="43376" hidden="1"/>
    <cellStyle name="Hyperlink 155" xfId="37931" hidden="1"/>
    <cellStyle name="Hyperlink 155" xfId="39647" hidden="1"/>
    <cellStyle name="Hyperlink 155" xfId="14742" hidden="1"/>
    <cellStyle name="Hyperlink 155" xfId="40536" hidden="1"/>
    <cellStyle name="Hyperlink 155" xfId="41188" hidden="1"/>
    <cellStyle name="Hyperlink 155" xfId="40160" hidden="1"/>
    <cellStyle name="Hyperlink 155" xfId="38413" hidden="1"/>
    <cellStyle name="Hyperlink 155" xfId="37562" hidden="1"/>
    <cellStyle name="Hyperlink 155" xfId="36897" hidden="1"/>
    <cellStyle name="Hyperlink 155" xfId="27199" hidden="1"/>
    <cellStyle name="Hyperlink 155" xfId="13412" hidden="1"/>
    <cellStyle name="Hyperlink 155" xfId="13479" hidden="1"/>
    <cellStyle name="Hyperlink 155" xfId="13627" hidden="1"/>
    <cellStyle name="Hyperlink 155" xfId="37287" hidden="1"/>
    <cellStyle name="Hyperlink 155" xfId="38655" hidden="1"/>
    <cellStyle name="Hyperlink 155" xfId="41398" hidden="1"/>
    <cellStyle name="Hyperlink 155" xfId="38125" hidden="1"/>
    <cellStyle name="Hyperlink 155" xfId="39461" hidden="1"/>
    <cellStyle name="Hyperlink 155" xfId="44381"/>
    <cellStyle name="Hyperlink 156" xfId="27843" hidden="1"/>
    <cellStyle name="Hyperlink 156" xfId="9800" hidden="1"/>
    <cellStyle name="Hyperlink 156" xfId="44673" hidden="1"/>
    <cellStyle name="Hyperlink 156" xfId="45097" hidden="1"/>
    <cellStyle name="Hyperlink 156" xfId="44709" hidden="1"/>
    <cellStyle name="Hyperlink 156" xfId="45372" hidden="1"/>
    <cellStyle name="Hyperlink 156" xfId="45751" hidden="1"/>
    <cellStyle name="Hyperlink 156" xfId="37050" hidden="1"/>
    <cellStyle name="Hyperlink 156" xfId="28561" hidden="1"/>
    <cellStyle name="Hyperlink 156" xfId="29604" hidden="1"/>
    <cellStyle name="Hyperlink 156" xfId="13235" hidden="1"/>
    <cellStyle name="Hyperlink 156" xfId="42769" hidden="1"/>
    <cellStyle name="Hyperlink 156" xfId="36035" hidden="1"/>
    <cellStyle name="Hyperlink 156" xfId="14505" hidden="1"/>
    <cellStyle name="Hyperlink 156" xfId="43329" hidden="1"/>
    <cellStyle name="Hyperlink 156" xfId="35539" hidden="1"/>
    <cellStyle name="Hyperlink 156" xfId="29382" hidden="1"/>
    <cellStyle name="Hyperlink 156" xfId="27454" hidden="1"/>
    <cellStyle name="Hyperlink 156" xfId="41773" hidden="1"/>
    <cellStyle name="Hyperlink 156" xfId="24965" hidden="1"/>
    <cellStyle name="Hyperlink 156" xfId="39460" hidden="1"/>
    <cellStyle name="Hyperlink 156" xfId="42258" hidden="1"/>
    <cellStyle name="Hyperlink 156" xfId="36180" hidden="1"/>
    <cellStyle name="Hyperlink 156" xfId="12981" hidden="1"/>
    <cellStyle name="Hyperlink 156" xfId="39884" hidden="1"/>
    <cellStyle name="Hyperlink 156" xfId="28510" hidden="1"/>
    <cellStyle name="Hyperlink 156" xfId="29224" hidden="1"/>
    <cellStyle name="Hyperlink 156" xfId="40535" hidden="1"/>
    <cellStyle name="Hyperlink 156" xfId="40317" hidden="1"/>
    <cellStyle name="Hyperlink 156" xfId="44013" hidden="1"/>
    <cellStyle name="Hyperlink 156" xfId="35793" hidden="1"/>
    <cellStyle name="Hyperlink 156" xfId="15016" hidden="1"/>
    <cellStyle name="Hyperlink 156" xfId="39169" hidden="1"/>
    <cellStyle name="Hyperlink 156" xfId="13480" hidden="1"/>
    <cellStyle name="Hyperlink 156" xfId="35969" hidden="1"/>
    <cellStyle name="Hyperlink 156" xfId="42494" hidden="1"/>
    <cellStyle name="Hyperlink 156" xfId="36846" hidden="1"/>
    <cellStyle name="Hyperlink 156" xfId="39105" hidden="1"/>
    <cellStyle name="Hyperlink 156" xfId="38412" hidden="1"/>
    <cellStyle name="Hyperlink 156" xfId="42064" hidden="1"/>
    <cellStyle name="Hyperlink 156" xfId="36898" hidden="1"/>
    <cellStyle name="Hyperlink 156" xfId="15396" hidden="1"/>
    <cellStyle name="Hyperlink 156" xfId="15174" hidden="1"/>
    <cellStyle name="Hyperlink 156" xfId="15591" hidden="1"/>
    <cellStyle name="Hyperlink 156" xfId="28713" hidden="1"/>
    <cellStyle name="Hyperlink 156" xfId="43631" hidden="1"/>
    <cellStyle name="Hyperlink 156" xfId="36555" hidden="1"/>
    <cellStyle name="Hyperlink 156" xfId="43377" hidden="1"/>
    <cellStyle name="Hyperlink 156" xfId="44321" hidden="1"/>
    <cellStyle name="Hyperlink 156" xfId="45944" hidden="1"/>
    <cellStyle name="Hyperlink 156" xfId="41187" hidden="1"/>
    <cellStyle name="Hyperlink 156" xfId="38797" hidden="1"/>
    <cellStyle name="Hyperlink 156" xfId="28949" hidden="1"/>
    <cellStyle name="Hyperlink 156" xfId="38588" hidden="1"/>
    <cellStyle name="Hyperlink 156" xfId="42106" hidden="1"/>
    <cellStyle name="Hyperlink 156" xfId="45530" hidden="1"/>
    <cellStyle name="Hyperlink 156" xfId="43873" hidden="1"/>
    <cellStyle name="Hyperlink 156" xfId="40159" hidden="1"/>
    <cellStyle name="Hyperlink 156" xfId="40729" hidden="1"/>
    <cellStyle name="Hyperlink 156" xfId="39648" hidden="1"/>
    <cellStyle name="Hyperlink 156" xfId="28219" hidden="1"/>
    <cellStyle name="Hyperlink 156" xfId="13411" hidden="1"/>
    <cellStyle name="Hyperlink 156" xfId="41707" hidden="1"/>
    <cellStyle name="Hyperlink 156" xfId="36488" hidden="1"/>
    <cellStyle name="Hyperlink 156" xfId="41011" hidden="1"/>
    <cellStyle name="Hyperlink 156" xfId="42927" hidden="1"/>
    <cellStyle name="Hyperlink 156" xfId="41253" hidden="1"/>
    <cellStyle name="Hyperlink 156" xfId="37561" hidden="1"/>
    <cellStyle name="Hyperlink 156" xfId="37286" hidden="1"/>
    <cellStyle name="Hyperlink 156" xfId="37930" hidden="1"/>
    <cellStyle name="Hyperlink 156" xfId="38124" hidden="1"/>
    <cellStyle name="Hyperlink 156" xfId="44861" hidden="1"/>
    <cellStyle name="Hyperlink 156" xfId="29799" hidden="1"/>
    <cellStyle name="Hyperlink 156" xfId="43135" hidden="1"/>
    <cellStyle name="Hyperlink 156" xfId="14006" hidden="1"/>
    <cellStyle name="Hyperlink 156" xfId="27200" hidden="1"/>
    <cellStyle name="Hyperlink 156" xfId="37719" hidden="1"/>
    <cellStyle name="Hyperlink 156" xfId="41399" hidden="1"/>
    <cellStyle name="Hyperlink 156" xfId="35387" hidden="1"/>
    <cellStyle name="Hyperlink 156" xfId="28151" hidden="1"/>
    <cellStyle name="Hyperlink 156" xfId="43807" hidden="1"/>
    <cellStyle name="Hyperlink 156" xfId="14297" hidden="1"/>
    <cellStyle name="Hyperlink 156" xfId="14741" hidden="1"/>
    <cellStyle name="Hyperlink 156" xfId="14353" hidden="1"/>
    <cellStyle name="Hyperlink 156" xfId="27630" hidden="1"/>
    <cellStyle name="Hyperlink 156" xfId="38656" hidden="1"/>
    <cellStyle name="Hyperlink 156" xfId="13936" hidden="1"/>
    <cellStyle name="Hyperlink 156" xfId="13628" hidden="1"/>
    <cellStyle name="Hyperlink 156" xfId="39496" hidden="1"/>
    <cellStyle name="Hyperlink 156" xfId="27698" hidden="1"/>
    <cellStyle name="Hyperlink 156" xfId="44382"/>
    <cellStyle name="Hyperlink 157" xfId="27844" hidden="1"/>
    <cellStyle name="Hyperlink 157" xfId="9801" hidden="1"/>
    <cellStyle name="Hyperlink 157" xfId="44672" hidden="1"/>
    <cellStyle name="Hyperlink 157" xfId="45096" hidden="1"/>
    <cellStyle name="Hyperlink 157" xfId="44710" hidden="1"/>
    <cellStyle name="Hyperlink 157" xfId="45371" hidden="1"/>
    <cellStyle name="Hyperlink 157" xfId="45750" hidden="1"/>
    <cellStyle name="Hyperlink 157" xfId="37051" hidden="1"/>
    <cellStyle name="Hyperlink 157" xfId="28562" hidden="1"/>
    <cellStyle name="Hyperlink 157" xfId="29603" hidden="1"/>
    <cellStyle name="Hyperlink 157" xfId="13234" hidden="1"/>
    <cellStyle name="Hyperlink 157" xfId="42768" hidden="1"/>
    <cellStyle name="Hyperlink 157" xfId="37635" hidden="1"/>
    <cellStyle name="Hyperlink 157" xfId="14506" hidden="1"/>
    <cellStyle name="Hyperlink 157" xfId="43328" hidden="1"/>
    <cellStyle name="Hyperlink 157" xfId="35540" hidden="1"/>
    <cellStyle name="Hyperlink 157" xfId="29381" hidden="1"/>
    <cellStyle name="Hyperlink 157" xfId="27453" hidden="1"/>
    <cellStyle name="Hyperlink 157" xfId="41774" hidden="1"/>
    <cellStyle name="Hyperlink 157" xfId="20184" hidden="1"/>
    <cellStyle name="Hyperlink 157" xfId="39459" hidden="1"/>
    <cellStyle name="Hyperlink 157" xfId="42259" hidden="1"/>
    <cellStyle name="Hyperlink 157" xfId="36181" hidden="1"/>
    <cellStyle name="Hyperlink 157" xfId="12982" hidden="1"/>
    <cellStyle name="Hyperlink 157" xfId="39883" hidden="1"/>
    <cellStyle name="Hyperlink 157" xfId="28509" hidden="1"/>
    <cellStyle name="Hyperlink 157" xfId="29223" hidden="1"/>
    <cellStyle name="Hyperlink 157" xfId="40534" hidden="1"/>
    <cellStyle name="Hyperlink 157" xfId="40316" hidden="1"/>
    <cellStyle name="Hyperlink 157" xfId="44014" hidden="1"/>
    <cellStyle name="Hyperlink 157" xfId="35792" hidden="1"/>
    <cellStyle name="Hyperlink 157" xfId="15015" hidden="1"/>
    <cellStyle name="Hyperlink 157" xfId="39170" hidden="1"/>
    <cellStyle name="Hyperlink 157" xfId="15090" hidden="1"/>
    <cellStyle name="Hyperlink 157" xfId="35968" hidden="1"/>
    <cellStyle name="Hyperlink 157" xfId="42493" hidden="1"/>
    <cellStyle name="Hyperlink 157" xfId="36845" hidden="1"/>
    <cellStyle name="Hyperlink 157" xfId="39104" hidden="1"/>
    <cellStyle name="Hyperlink 157" xfId="38411" hidden="1"/>
    <cellStyle name="Hyperlink 157" xfId="42063" hidden="1"/>
    <cellStyle name="Hyperlink 157" xfId="36899" hidden="1"/>
    <cellStyle name="Hyperlink 157" xfId="15395" hidden="1"/>
    <cellStyle name="Hyperlink 157" xfId="15173" hidden="1"/>
    <cellStyle name="Hyperlink 157" xfId="15590" hidden="1"/>
    <cellStyle name="Hyperlink 157" xfId="28714" hidden="1"/>
    <cellStyle name="Hyperlink 157" xfId="43630" hidden="1"/>
    <cellStyle name="Hyperlink 157" xfId="36556" hidden="1"/>
    <cellStyle name="Hyperlink 157" xfId="43378" hidden="1"/>
    <cellStyle name="Hyperlink 157" xfId="44320" hidden="1"/>
    <cellStyle name="Hyperlink 157" xfId="45943" hidden="1"/>
    <cellStyle name="Hyperlink 157" xfId="41186" hidden="1"/>
    <cellStyle name="Hyperlink 157" xfId="38798" hidden="1"/>
    <cellStyle name="Hyperlink 157" xfId="28948" hidden="1"/>
    <cellStyle name="Hyperlink 157" xfId="38587" hidden="1"/>
    <cellStyle name="Hyperlink 157" xfId="42107" hidden="1"/>
    <cellStyle name="Hyperlink 157" xfId="45529" hidden="1"/>
    <cellStyle name="Hyperlink 157" xfId="45446" hidden="1"/>
    <cellStyle name="Hyperlink 157" xfId="40158" hidden="1"/>
    <cellStyle name="Hyperlink 157" xfId="40728" hidden="1"/>
    <cellStyle name="Hyperlink 157" xfId="39649" hidden="1"/>
    <cellStyle name="Hyperlink 157" xfId="28220" hidden="1"/>
    <cellStyle name="Hyperlink 157" xfId="13410" hidden="1"/>
    <cellStyle name="Hyperlink 157" xfId="41706" hidden="1"/>
    <cellStyle name="Hyperlink 157" xfId="36487" hidden="1"/>
    <cellStyle name="Hyperlink 157" xfId="41010" hidden="1"/>
    <cellStyle name="Hyperlink 157" xfId="42926" hidden="1"/>
    <cellStyle name="Hyperlink 157" xfId="42843" hidden="1"/>
    <cellStyle name="Hyperlink 157" xfId="37560" hidden="1"/>
    <cellStyle name="Hyperlink 157" xfId="37285" hidden="1"/>
    <cellStyle name="Hyperlink 157" xfId="37929" hidden="1"/>
    <cellStyle name="Hyperlink 157" xfId="38123" hidden="1"/>
    <cellStyle name="Hyperlink 157" xfId="44862" hidden="1"/>
    <cellStyle name="Hyperlink 157" xfId="29798" hidden="1"/>
    <cellStyle name="Hyperlink 157" xfId="43134" hidden="1"/>
    <cellStyle name="Hyperlink 157" xfId="14007" hidden="1"/>
    <cellStyle name="Hyperlink 157" xfId="27201" hidden="1"/>
    <cellStyle name="Hyperlink 157" xfId="37718" hidden="1"/>
    <cellStyle name="Hyperlink 157" xfId="41400" hidden="1"/>
    <cellStyle name="Hyperlink 157" xfId="35388" hidden="1"/>
    <cellStyle name="Hyperlink 157" xfId="28150" hidden="1"/>
    <cellStyle name="Hyperlink 157" xfId="43806" hidden="1"/>
    <cellStyle name="Hyperlink 157" xfId="14296" hidden="1"/>
    <cellStyle name="Hyperlink 157" xfId="14740" hidden="1"/>
    <cellStyle name="Hyperlink 157" xfId="14354" hidden="1"/>
    <cellStyle name="Hyperlink 157" xfId="27629" hidden="1"/>
    <cellStyle name="Hyperlink 157" xfId="40233" hidden="1"/>
    <cellStyle name="Hyperlink 157" xfId="13935" hidden="1"/>
    <cellStyle name="Hyperlink 157" xfId="13629" hidden="1"/>
    <cellStyle name="Hyperlink 157" xfId="39497" hidden="1"/>
    <cellStyle name="Hyperlink 157" xfId="29298" hidden="1"/>
    <cellStyle name="Hyperlink 157" xfId="44383"/>
    <cellStyle name="Hyperlink 158" xfId="41705" hidden="1"/>
    <cellStyle name="Hyperlink 158" xfId="27986" hidden="1"/>
    <cellStyle name="Hyperlink 158" xfId="28508" hidden="1"/>
    <cellStyle name="Hyperlink 158" xfId="45095" hidden="1"/>
    <cellStyle name="Hyperlink 158" xfId="44156" hidden="1"/>
    <cellStyle name="Hyperlink 158" xfId="44671" hidden="1"/>
    <cellStyle name="Hyperlink 158" xfId="45749" hidden="1"/>
    <cellStyle name="Hyperlink 158" xfId="37052" hidden="1"/>
    <cellStyle name="Hyperlink 158" xfId="45369" hidden="1"/>
    <cellStyle name="Hyperlink 158" xfId="35474" hidden="1"/>
    <cellStyle name="Hyperlink 158" xfId="36486" hidden="1"/>
    <cellStyle name="Hyperlink 158" xfId="41009" hidden="1"/>
    <cellStyle name="Hyperlink 158" xfId="40727" hidden="1"/>
    <cellStyle name="Hyperlink 158" xfId="15589" hidden="1"/>
    <cellStyle name="Hyperlink 158" xfId="15013" hidden="1"/>
    <cellStyle name="Hyperlink 158" xfId="42492" hidden="1"/>
    <cellStyle name="Hyperlink 158" xfId="36844" hidden="1"/>
    <cellStyle name="Hyperlink 158" xfId="39103" hidden="1"/>
    <cellStyle name="Hyperlink 158" xfId="38410" hidden="1"/>
    <cellStyle name="Hyperlink 158" xfId="41542" hidden="1"/>
    <cellStyle name="Hyperlink 158" xfId="36323" hidden="1"/>
    <cellStyle name="Hyperlink 158" xfId="15394" hidden="1"/>
    <cellStyle name="Hyperlink 158" xfId="15429" hidden="1"/>
    <cellStyle name="Hyperlink 158" xfId="43133" hidden="1"/>
    <cellStyle name="Hyperlink 158" xfId="14008" hidden="1"/>
    <cellStyle name="Hyperlink 158" xfId="27131" hidden="1"/>
    <cellStyle name="Hyperlink 158" xfId="37963" hidden="1"/>
    <cellStyle name="Hyperlink 158" xfId="27452" hidden="1"/>
    <cellStyle name="Hyperlink 158" xfId="41775" hidden="1"/>
    <cellStyle name="Hyperlink 158" xfId="20605" hidden="1"/>
    <cellStyle name="Hyperlink 158" xfId="39458" hidden="1"/>
    <cellStyle name="Hyperlink 158" xfId="27739" hidden="1"/>
    <cellStyle name="Hyperlink 158" xfId="9802" hidden="1"/>
    <cellStyle name="Hyperlink 158" xfId="12910" hidden="1"/>
    <cellStyle name="Hyperlink 158" xfId="39882" hidden="1"/>
    <cellStyle name="Hyperlink 158" xfId="13233" hidden="1"/>
    <cellStyle name="Hyperlink 158" xfId="29602" hidden="1"/>
    <cellStyle name="Hyperlink 158" xfId="40533" hidden="1"/>
    <cellStyle name="Hyperlink 158" xfId="40568" hidden="1"/>
    <cellStyle name="Hyperlink 158" xfId="28715" hidden="1"/>
    <cellStyle name="Hyperlink 158" xfId="13503" hidden="1"/>
    <cellStyle name="Hyperlink 158" xfId="35967" hidden="1"/>
    <cellStyle name="Hyperlink 158" xfId="29221" hidden="1"/>
    <cellStyle name="Hyperlink 158" xfId="28221" hidden="1"/>
    <cellStyle name="Hyperlink 158" xfId="13409" hidden="1"/>
    <cellStyle name="Hyperlink 158" xfId="43168" hidden="1"/>
    <cellStyle name="Hyperlink 158" xfId="41276" hidden="1"/>
    <cellStyle name="Hyperlink 158" xfId="36075" hidden="1"/>
    <cellStyle name="Hyperlink 158" xfId="42260" hidden="1"/>
    <cellStyle name="Hyperlink 158" xfId="42062" hidden="1"/>
    <cellStyle name="Hyperlink 158" xfId="38122" hidden="1"/>
    <cellStyle name="Hyperlink 158" xfId="42766" hidden="1"/>
    <cellStyle name="Hyperlink 158" xfId="36057" hidden="1"/>
    <cellStyle name="Hyperlink 158" xfId="14507" hidden="1"/>
    <cellStyle name="Hyperlink 158" xfId="43327" hidden="1"/>
    <cellStyle name="Hyperlink 158" xfId="43629" hidden="1"/>
    <cellStyle name="Hyperlink 158" xfId="36557" hidden="1"/>
    <cellStyle name="Hyperlink 158" xfId="24875" hidden="1"/>
    <cellStyle name="Hyperlink 158" xfId="44319" hidden="1"/>
    <cellStyle name="Hyperlink 158" xfId="28149" hidden="1"/>
    <cellStyle name="Hyperlink 158" xfId="43805" hidden="1"/>
    <cellStyle name="Hyperlink 158" xfId="38692" hidden="1"/>
    <cellStyle name="Hyperlink 158" xfId="28947" hidden="1"/>
    <cellStyle name="Hyperlink 158" xfId="27721" hidden="1"/>
    <cellStyle name="Hyperlink 158" xfId="38940" hidden="1"/>
    <cellStyle name="Hyperlink 158" xfId="45784" hidden="1"/>
    <cellStyle name="Hyperlink 158" xfId="43895" hidden="1"/>
    <cellStyle name="Hyperlink 158" xfId="29797" hidden="1"/>
    <cellStyle name="Hyperlink 158" xfId="44863" hidden="1"/>
    <cellStyle name="Hyperlink 158" xfId="39650" hidden="1"/>
    <cellStyle name="Hyperlink 158" xfId="35335" hidden="1"/>
    <cellStyle name="Hyperlink 158" xfId="41294" hidden="1"/>
    <cellStyle name="Hyperlink 158" xfId="43909" hidden="1"/>
    <cellStyle name="Hyperlink 158" xfId="35791" hidden="1"/>
    <cellStyle name="Hyperlink 158" xfId="29637" hidden="1"/>
    <cellStyle name="Hyperlink 158" xfId="41185" hidden="1"/>
    <cellStyle name="Hyperlink 158" xfId="45942" hidden="1"/>
    <cellStyle name="Hyperlink 158" xfId="37558" hidden="1"/>
    <cellStyle name="Hyperlink 158" xfId="37284" hidden="1"/>
    <cellStyle name="Hyperlink 158" xfId="37928" hidden="1"/>
    <cellStyle name="Hyperlink 158" xfId="38586" hidden="1"/>
    <cellStyle name="Hyperlink 158" xfId="14295" hidden="1"/>
    <cellStyle name="Hyperlink 158" xfId="13934" hidden="1"/>
    <cellStyle name="Hyperlink 158" xfId="13771" hidden="1"/>
    <cellStyle name="Hyperlink 158" xfId="27628" hidden="1"/>
    <cellStyle name="Hyperlink 158" xfId="14739" hidden="1"/>
    <cellStyle name="Hyperlink 158" xfId="40156" hidden="1"/>
    <cellStyle name="Hyperlink 158" xfId="13522" hidden="1"/>
    <cellStyle name="Hyperlink 158" xfId="38678" hidden="1"/>
    <cellStyle name="Hyperlink 158" xfId="39171" hidden="1"/>
    <cellStyle name="Hyperlink 158" xfId="44384"/>
    <cellStyle name="Hyperlink 159" xfId="27202" hidden="1"/>
    <cellStyle name="Hyperlink 159" xfId="44688" hidden="1"/>
    <cellStyle name="Hyperlink 159" xfId="45959" hidden="1"/>
    <cellStyle name="Hyperlink 159" xfId="41254" hidden="1"/>
    <cellStyle name="Hyperlink 159" xfId="36540" hidden="1"/>
    <cellStyle name="Hyperlink 159" xfId="45121" hidden="1"/>
    <cellStyle name="Hyperlink 159" xfId="14355" hidden="1"/>
    <cellStyle name="Hyperlink 159" xfId="13250" hidden="1"/>
    <cellStyle name="Hyperlink 159" xfId="15415" hidden="1"/>
    <cellStyle name="Hyperlink 159" xfId="28204" hidden="1"/>
    <cellStyle name="Hyperlink 159" xfId="27845" hidden="1"/>
    <cellStyle name="Hyperlink 159" xfId="27645" hidden="1"/>
    <cellStyle name="Hyperlink 159" xfId="45396" hidden="1"/>
    <cellStyle name="Hyperlink 159" xfId="42518" hidden="1"/>
    <cellStyle name="Hyperlink 159" xfId="42108" hidden="1"/>
    <cellStyle name="Hyperlink 159" xfId="42793" hidden="1"/>
    <cellStyle name="Hyperlink 159" xfId="43154" hidden="1"/>
    <cellStyle name="Hyperlink 159" xfId="38657" hidden="1"/>
    <cellStyle name="Hyperlink 159" xfId="40745" hidden="1"/>
    <cellStyle name="Hyperlink 159" xfId="43874" hidden="1"/>
    <cellStyle name="Hyperlink 159" xfId="15172" hidden="1"/>
    <cellStyle name="Hyperlink 159" xfId="13991" hidden="1"/>
    <cellStyle name="Hyperlink 159" xfId="27469" hidden="1"/>
    <cellStyle name="Hyperlink 159" xfId="41026" hidden="1"/>
    <cellStyle name="Hyperlink 159" xfId="38603" hidden="1"/>
    <cellStyle name="Hyperlink 159" xfId="39120" hidden="1"/>
    <cellStyle name="Hyperlink 159" xfId="38799" hidden="1"/>
    <cellStyle name="Hyperlink 159" xfId="9803" hidden="1"/>
    <cellStyle name="Hyperlink 159" xfId="42079" hidden="1"/>
    <cellStyle name="Hyperlink 159" xfId="39498" hidden="1"/>
    <cellStyle name="Hyperlink 159" xfId="40183" hidden="1"/>
    <cellStyle name="Hyperlink 159" xfId="40554" hidden="1"/>
    <cellStyle name="Hyperlink 159" xfId="13481" hidden="1"/>
    <cellStyle name="Hyperlink 159" xfId="15607" hidden="1"/>
    <cellStyle name="Hyperlink 159" xfId="39633" hidden="1"/>
    <cellStyle name="Hyperlink 159" xfId="40315" hidden="1"/>
    <cellStyle name="Hyperlink 159" xfId="39154" hidden="1"/>
    <cellStyle name="Hyperlink 159" xfId="38427" hidden="1"/>
    <cellStyle name="Hyperlink 159" xfId="20186" hidden="1"/>
    <cellStyle name="Hyperlink 159" xfId="41202" hidden="1"/>
    <cellStyle name="Hyperlink 159" xfId="14765" hidden="1"/>
    <cellStyle name="Hyperlink 159" xfId="36182" hidden="1"/>
    <cellStyle name="Hyperlink 159" xfId="36861" hidden="1"/>
    <cellStyle name="Hyperlink 159" xfId="37310" hidden="1"/>
    <cellStyle name="Hyperlink 159" xfId="36900" hidden="1"/>
    <cellStyle name="Hyperlink 159" xfId="29248" hidden="1"/>
    <cellStyle name="Hyperlink 159" xfId="29623" hidden="1"/>
    <cellStyle name="Hyperlink 159" xfId="12983" hidden="1"/>
    <cellStyle name="Hyperlink 159" xfId="44711" hidden="1"/>
    <cellStyle name="Hyperlink 159" xfId="14490" hidden="1"/>
    <cellStyle name="Hyperlink 159" xfId="29380" hidden="1"/>
    <cellStyle name="Hyperlink 159" xfId="41758" hidden="1"/>
    <cellStyle name="Hyperlink 159" xfId="43646" hidden="1"/>
    <cellStyle name="Hyperlink 159" xfId="43379" hidden="1"/>
    <cellStyle name="Hyperlink 159" xfId="43822" hidden="1"/>
    <cellStyle name="Hyperlink 159" xfId="36503" hidden="1"/>
    <cellStyle name="Hyperlink 159" xfId="28525" hidden="1"/>
    <cellStyle name="Hyperlink 159" xfId="28973" hidden="1"/>
    <cellStyle name="Hyperlink 159" xfId="28563" hidden="1"/>
    <cellStyle name="Hyperlink 159" xfId="45528" hidden="1"/>
    <cellStyle name="Hyperlink 159" xfId="37585" hidden="1"/>
    <cellStyle name="Hyperlink 159" xfId="27699" hidden="1"/>
    <cellStyle name="Hyperlink 159" xfId="29815" hidden="1"/>
    <cellStyle name="Hyperlink 159" xfId="28698" hidden="1"/>
    <cellStyle name="Hyperlink 159" xfId="42243" hidden="1"/>
    <cellStyle name="Hyperlink 159" xfId="42925" hidden="1"/>
    <cellStyle name="Hyperlink 159" xfId="35808" hidden="1"/>
    <cellStyle name="Hyperlink 159" xfId="35541" hidden="1"/>
    <cellStyle name="Hyperlink 159" xfId="35984" hidden="1"/>
    <cellStyle name="Hyperlink 159" xfId="28166" hidden="1"/>
    <cellStyle name="Hyperlink 159" xfId="41722" hidden="1"/>
    <cellStyle name="Hyperlink 159" xfId="41401" hidden="1"/>
    <cellStyle name="Hyperlink 159" xfId="39475" hidden="1"/>
    <cellStyle name="Hyperlink 159" xfId="39908" hidden="1"/>
    <cellStyle name="Hyperlink 159" xfId="44015" hidden="1"/>
    <cellStyle name="Hyperlink 159" xfId="14312" hidden="1"/>
    <cellStyle name="Hyperlink 159" xfId="37949" hidden="1"/>
    <cellStyle name="Hyperlink 159" xfId="36036" hidden="1"/>
    <cellStyle name="Hyperlink 159" xfId="38140" hidden="1"/>
    <cellStyle name="Hyperlink 159" xfId="37035" hidden="1"/>
    <cellStyle name="Hyperlink 159" xfId="13426" hidden="1"/>
    <cellStyle name="Hyperlink 159" xfId="45770" hidden="1"/>
    <cellStyle name="Hyperlink 159" xfId="43344" hidden="1"/>
    <cellStyle name="Hyperlink 159" xfId="13951" hidden="1"/>
    <cellStyle name="Hyperlink 159" xfId="35389" hidden="1"/>
    <cellStyle name="Hyperlink 159" xfId="44336" hidden="1"/>
    <cellStyle name="Hyperlink 159" xfId="44846" hidden="1"/>
    <cellStyle name="Hyperlink 159" xfId="15040" hidden="1"/>
    <cellStyle name="Hyperlink 159" xfId="37717" hidden="1"/>
    <cellStyle name="Hyperlink 159" xfId="13630" hidden="1"/>
    <cellStyle name="Hyperlink 159" xfId="44367"/>
    <cellStyle name="Hyperlink 16" xfId="45819" hidden="1"/>
    <cellStyle name="Hyperlink 16" xfId="44523" hidden="1"/>
    <cellStyle name="Hyperlink 16" xfId="36709" hidden="1"/>
    <cellStyle name="Hyperlink 16" xfId="27221" hidden="1"/>
    <cellStyle name="Hyperlink 16" xfId="41271" hidden="1"/>
    <cellStyle name="Hyperlink 16" xfId="28373" hidden="1"/>
    <cellStyle name="Hyperlink 16" xfId="14381" hidden="1"/>
    <cellStyle name="Hyperlink 16" xfId="15260" hidden="1"/>
    <cellStyle name="Hyperlink 16" xfId="44911" hidden="1"/>
    <cellStyle name="Hyperlink 16" xfId="13110" hidden="1"/>
    <cellStyle name="Hyperlink 16" xfId="27874" hidden="1"/>
    <cellStyle name="Hyperlink 16" xfId="27505" hidden="1"/>
    <cellStyle name="Hyperlink 16" xfId="45207" hidden="1"/>
    <cellStyle name="Hyperlink 16" xfId="42308" hidden="1"/>
    <cellStyle name="Hyperlink 16" xfId="42134" hidden="1"/>
    <cellStyle name="Hyperlink 16" xfId="42604" hidden="1"/>
    <cellStyle name="Hyperlink 16" xfId="43002" hidden="1"/>
    <cellStyle name="Hyperlink 16" xfId="38674" hidden="1"/>
    <cellStyle name="Hyperlink 16" xfId="40604" hidden="1"/>
    <cellStyle name="Hyperlink 16" xfId="43891" hidden="1"/>
    <cellStyle name="Hyperlink 16" xfId="15153" hidden="1"/>
    <cellStyle name="Hyperlink 16" xfId="14160" hidden="1"/>
    <cellStyle name="Hyperlink 16" xfId="27329" hidden="1"/>
    <cellStyle name="Hyperlink 16" xfId="40886" hidden="1"/>
    <cellStyle name="Hyperlink 16" xfId="38463" hidden="1"/>
    <cellStyle name="Hyperlink 16" xfId="38980" hidden="1"/>
    <cellStyle name="Hyperlink 16" xfId="38828" hidden="1"/>
    <cellStyle name="Hyperlink 16" xfId="9804" hidden="1"/>
    <cellStyle name="Hyperlink 16" xfId="41914" hidden="1"/>
    <cellStyle name="Hyperlink 16" xfId="39524" hidden="1"/>
    <cellStyle name="Hyperlink 16" xfId="39994" hidden="1"/>
    <cellStyle name="Hyperlink 16" xfId="40401" hidden="1"/>
    <cellStyle name="Hyperlink 16" xfId="13498" hidden="1"/>
    <cellStyle name="Hyperlink 16" xfId="15465" hidden="1"/>
    <cellStyle name="Hyperlink 16" xfId="39952" hidden="1"/>
    <cellStyle name="Hyperlink 16" xfId="40296" hidden="1"/>
    <cellStyle name="Hyperlink 16" xfId="39323" hidden="1"/>
    <cellStyle name="Hyperlink 16" xfId="38287" hidden="1"/>
    <cellStyle name="Hyperlink 16" xfId="38179" hidden="1"/>
    <cellStyle name="Hyperlink 16" xfId="41062" hidden="1"/>
    <cellStyle name="Hyperlink 16" xfId="14555" hidden="1"/>
    <cellStyle name="Hyperlink 16" xfId="36211" hidden="1"/>
    <cellStyle name="Hyperlink 16" xfId="36696" hidden="1"/>
    <cellStyle name="Hyperlink 16" xfId="37100" hidden="1"/>
    <cellStyle name="Hyperlink 16" xfId="36926" hidden="1"/>
    <cellStyle name="Hyperlink 16" xfId="29059" hidden="1"/>
    <cellStyle name="Hyperlink 16" xfId="29468" hidden="1"/>
    <cellStyle name="Hyperlink 16" xfId="13002" hidden="1"/>
    <cellStyle name="Hyperlink 16" xfId="44737" hidden="1"/>
    <cellStyle name="Hyperlink 16" xfId="14809" hidden="1"/>
    <cellStyle name="Hyperlink 16" xfId="29361" hidden="1"/>
    <cellStyle name="Hyperlink 16" xfId="41927" hidden="1"/>
    <cellStyle name="Hyperlink 16" xfId="43506" hidden="1"/>
    <cellStyle name="Hyperlink 16" xfId="43398" hidden="1"/>
    <cellStyle name="Hyperlink 16" xfId="43682" hidden="1"/>
    <cellStyle name="Hyperlink 16" xfId="36363" hidden="1"/>
    <cellStyle name="Hyperlink 16" xfId="28360" hidden="1"/>
    <cellStyle name="Hyperlink 16" xfId="28763" hidden="1"/>
    <cellStyle name="Hyperlink 16" xfId="28589" hidden="1"/>
    <cellStyle name="Hyperlink 16" xfId="45509" hidden="1"/>
    <cellStyle name="Hyperlink 16" xfId="37396" hidden="1"/>
    <cellStyle name="Hyperlink 16" xfId="27716" hidden="1"/>
    <cellStyle name="Hyperlink 16" xfId="29673" hidden="1"/>
    <cellStyle name="Hyperlink 16" xfId="29017" hidden="1"/>
    <cellStyle name="Hyperlink 16" xfId="42562" hidden="1"/>
    <cellStyle name="Hyperlink 16" xfId="42906" hidden="1"/>
    <cellStyle name="Hyperlink 16" xfId="35668" hidden="1"/>
    <cellStyle name="Hyperlink 16" xfId="35560" hidden="1"/>
    <cellStyle name="Hyperlink 16" xfId="35844" hidden="1"/>
    <cellStyle name="Hyperlink 16" xfId="28026" hidden="1"/>
    <cellStyle name="Hyperlink 16" xfId="41582" hidden="1"/>
    <cellStyle name="Hyperlink 16" xfId="41430" hidden="1"/>
    <cellStyle name="Hyperlink 16" xfId="39310" hidden="1"/>
    <cellStyle name="Hyperlink 16" xfId="39698" hidden="1"/>
    <cellStyle name="Hyperlink 16" xfId="44044" hidden="1"/>
    <cellStyle name="Hyperlink 16" xfId="14147" hidden="1"/>
    <cellStyle name="Hyperlink 16" xfId="37796" hidden="1"/>
    <cellStyle name="Hyperlink 16" xfId="36053" hidden="1"/>
    <cellStyle name="Hyperlink 16" xfId="37999" hidden="1"/>
    <cellStyle name="Hyperlink 16" xfId="37354" hidden="1"/>
    <cellStyle name="Hyperlink 16" xfId="43204" hidden="1"/>
    <cellStyle name="Hyperlink 16" xfId="40778" hidden="1"/>
    <cellStyle name="Hyperlink 16" xfId="45616" hidden="1"/>
    <cellStyle name="Hyperlink 16" xfId="13286" hidden="1"/>
    <cellStyle name="Hyperlink 16" xfId="13811" hidden="1"/>
    <cellStyle name="Hyperlink 16" xfId="14851" hidden="1"/>
    <cellStyle name="Hyperlink 16" xfId="13659" hidden="1"/>
    <cellStyle name="Hyperlink 16" xfId="45165" hidden="1"/>
    <cellStyle name="Hyperlink 16" xfId="37698" hidden="1"/>
    <cellStyle name="Hyperlink 16" xfId="44196" hidden="1"/>
    <cellStyle name="Hyperlink 16" xfId="44536"/>
    <cellStyle name="Hyperlink 160" xfId="38602" hidden="1"/>
    <cellStyle name="Hyperlink 160" xfId="38935" hidden="1"/>
    <cellStyle name="Hyperlink 160" xfId="45958" hidden="1"/>
    <cellStyle name="Hyperlink 160" xfId="35983" hidden="1"/>
    <cellStyle name="Hyperlink 160" xfId="28205" hidden="1"/>
    <cellStyle name="Hyperlink 160" xfId="39155" hidden="1"/>
    <cellStyle name="Hyperlink 160" xfId="44687" hidden="1"/>
    <cellStyle name="Hyperlink 160" xfId="44335" hidden="1"/>
    <cellStyle name="Hyperlink 160" xfId="44151" hidden="1"/>
    <cellStyle name="Hyperlink 160" xfId="41201" hidden="1"/>
    <cellStyle name="Hyperlink 160" xfId="41721" hidden="1"/>
    <cellStyle name="Hyperlink 160" xfId="41301" hidden="1"/>
    <cellStyle name="Hyperlink 160" xfId="43915" hidden="1"/>
    <cellStyle name="Hyperlink 160" xfId="29619" hidden="1"/>
    <cellStyle name="Hyperlink 160" xfId="28524" hidden="1"/>
    <cellStyle name="Hyperlink 160" xfId="36318" hidden="1"/>
    <cellStyle name="Hyperlink 160" xfId="44847" hidden="1"/>
    <cellStyle name="Hyperlink 160" xfId="43152" hidden="1"/>
    <cellStyle name="Hyperlink 160" xfId="39634" hidden="1"/>
    <cellStyle name="Hyperlink 160" xfId="36001" hidden="1"/>
    <cellStyle name="Hyperlink 160" xfId="38139" hidden="1"/>
    <cellStyle name="Hyperlink 160" xfId="37036" hidden="1"/>
    <cellStyle name="Hyperlink 160" xfId="14763" hidden="1"/>
    <cellStyle name="Hyperlink 160" xfId="42078" hidden="1"/>
    <cellStyle name="Hyperlink 160" xfId="43645" hidden="1"/>
    <cellStyle name="Hyperlink 160" xfId="20132" hidden="1"/>
    <cellStyle name="Hyperlink 160" xfId="43821" hidden="1"/>
    <cellStyle name="Hyperlink 160" xfId="13445" hidden="1"/>
    <cellStyle name="Hyperlink 160" xfId="15606" hidden="1"/>
    <cellStyle name="Hyperlink 160" xfId="28971" hidden="1"/>
    <cellStyle name="Hyperlink 160" xfId="27981" hidden="1"/>
    <cellStyle name="Hyperlink 160" xfId="45766" hidden="1"/>
    <cellStyle name="Hyperlink 160" xfId="38426" hidden="1"/>
    <cellStyle name="Hyperlink 160" xfId="15762" hidden="1"/>
    <cellStyle name="Hyperlink 160" xfId="29814" hidden="1"/>
    <cellStyle name="Hyperlink 160" xfId="36082" hidden="1"/>
    <cellStyle name="Hyperlink 160" xfId="42516" hidden="1"/>
    <cellStyle name="Hyperlink 160" xfId="39906" hidden="1"/>
    <cellStyle name="Hyperlink 160" xfId="36541" hidden="1"/>
    <cellStyle name="Hyperlink 160" xfId="27644" hidden="1"/>
    <cellStyle name="Hyperlink 160" xfId="38621" hidden="1"/>
    <cellStyle name="Hyperlink 160" xfId="40744" hidden="1"/>
    <cellStyle name="Hyperlink 160" xfId="27136" hidden="1"/>
    <cellStyle name="Hyperlink 160" xfId="41759" hidden="1"/>
    <cellStyle name="Hyperlink 160" xfId="37308" hidden="1"/>
    <cellStyle name="Hyperlink 160" xfId="45119" hidden="1"/>
    <cellStyle name="Hyperlink 160" xfId="42792" hidden="1"/>
    <cellStyle name="Hyperlink 160" xfId="28699" hidden="1"/>
    <cellStyle name="Hyperlink 160" xfId="41025" hidden="1"/>
    <cellStyle name="Hyperlink 160" xfId="39474" hidden="1"/>
    <cellStyle name="Hyperlink 160" xfId="36502" hidden="1"/>
    <cellStyle name="Hyperlink 160" xfId="15411" hidden="1"/>
    <cellStyle name="Hyperlink 160" xfId="13992" hidden="1"/>
    <cellStyle name="Hyperlink 160" xfId="27468" hidden="1"/>
    <cellStyle name="Hyperlink 160" xfId="45395" hidden="1"/>
    <cellStyle name="Hyperlink 160" xfId="37584" hidden="1"/>
    <cellStyle name="Hyperlink 160" xfId="39119" hidden="1"/>
    <cellStyle name="Hyperlink 160" xfId="38699" hidden="1"/>
    <cellStyle name="Hyperlink 160" xfId="9805" hidden="1"/>
    <cellStyle name="Hyperlink 160" xfId="42244" hidden="1"/>
    <cellStyle name="Hyperlink 160" xfId="43150" hidden="1"/>
    <cellStyle name="Hyperlink 160" xfId="40182" hidden="1"/>
    <cellStyle name="Hyperlink 160" xfId="40552" hidden="1"/>
    <cellStyle name="Hyperlink 160" xfId="15413" hidden="1"/>
    <cellStyle name="Hyperlink 160" xfId="28165" hidden="1"/>
    <cellStyle name="Hyperlink 160" xfId="27745" hidden="1"/>
    <cellStyle name="Hyperlink 160" xfId="43343" hidden="1"/>
    <cellStyle name="Hyperlink 160" xfId="40550" hidden="1"/>
    <cellStyle name="Hyperlink 160" xfId="35480" hidden="1"/>
    <cellStyle name="Hyperlink 160" xfId="37947" hidden="1"/>
    <cellStyle name="Hyperlink 160" xfId="29621" hidden="1"/>
    <cellStyle name="Hyperlink 160" xfId="37945" hidden="1"/>
    <cellStyle name="Hyperlink 160" xfId="14491" hidden="1"/>
    <cellStyle name="Hyperlink 160" xfId="36860" hidden="1"/>
    <cellStyle name="Hyperlink 160" xfId="45768" hidden="1"/>
    <cellStyle name="Hyperlink 160" xfId="41537" hidden="1"/>
    <cellStyle name="Hyperlink 160" xfId="27664" hidden="1"/>
    <cellStyle name="Hyperlink 160" xfId="12916" hidden="1"/>
    <cellStyle name="Hyperlink 160" xfId="15039" hidden="1"/>
    <cellStyle name="Hyperlink 160" xfId="43839" hidden="1"/>
    <cellStyle name="Hyperlink 160" xfId="35807" hidden="1"/>
    <cellStyle name="Hyperlink 160" xfId="13766" hidden="1"/>
    <cellStyle name="Hyperlink 160" xfId="13249" hidden="1"/>
    <cellStyle name="Hyperlink 160" xfId="13950" hidden="1"/>
    <cellStyle name="Hyperlink 160" xfId="29247" hidden="1"/>
    <cellStyle name="Hyperlink 160" xfId="13529" hidden="1"/>
    <cellStyle name="Hyperlink 160" xfId="41219" hidden="1"/>
    <cellStyle name="Hyperlink 160" xfId="35422" hidden="1"/>
    <cellStyle name="Hyperlink 160" xfId="14311" hidden="1"/>
    <cellStyle name="Hyperlink 160" xfId="13425" hidden="1"/>
    <cellStyle name="Hyperlink 160" xfId="44368"/>
    <cellStyle name="Hyperlink 161" xfId="44686" hidden="1"/>
    <cellStyle name="Hyperlink 161" xfId="43846" hidden="1"/>
    <cellStyle name="Hyperlink 161" xfId="45767" hidden="1"/>
    <cellStyle name="Hyperlink 161" xfId="42077" hidden="1"/>
    <cellStyle name="Hyperlink 161" xfId="15605" hidden="1"/>
    <cellStyle name="Hyperlink 161" xfId="36501" hidden="1"/>
    <cellStyle name="Hyperlink 161" xfId="45957" hidden="1"/>
    <cellStyle name="Hyperlink 161" xfId="13453" hidden="1"/>
    <cellStyle name="Hyperlink 161" xfId="44148" hidden="1"/>
    <cellStyle name="Hyperlink 161" xfId="36085" hidden="1"/>
    <cellStyle name="Hyperlink 161" xfId="36315" hidden="1"/>
    <cellStyle name="Hyperlink 161" xfId="37307" hidden="1"/>
    <cellStyle name="Hyperlink 161" xfId="15412" hidden="1"/>
    <cellStyle name="Hyperlink 161" xfId="15038" hidden="1"/>
    <cellStyle name="Hyperlink 161" xfId="12918" hidden="1"/>
    <cellStyle name="Hyperlink 161" xfId="43342" hidden="1"/>
    <cellStyle name="Hyperlink 161" xfId="36542" hidden="1"/>
    <cellStyle name="Hyperlink 161" xfId="37938" hidden="1"/>
    <cellStyle name="Hyperlink 161" xfId="35482" hidden="1"/>
    <cellStyle name="Hyperlink 161" xfId="14492" hidden="1"/>
    <cellStyle name="Hyperlink 161" xfId="27467" hidden="1"/>
    <cellStyle name="Hyperlink 161" xfId="13993" hidden="1"/>
    <cellStyle name="Hyperlink 161" xfId="38601" hidden="1"/>
    <cellStyle name="Hyperlink 161" xfId="15699" hidden="1"/>
    <cellStyle name="Hyperlink 161" xfId="38702" hidden="1"/>
    <cellStyle name="Hyperlink 161" xfId="39118" hidden="1"/>
    <cellStyle name="Hyperlink 161" xfId="39905" hidden="1"/>
    <cellStyle name="Hyperlink 161" xfId="39473" hidden="1"/>
    <cellStyle name="Hyperlink 161" xfId="40181" hidden="1"/>
    <cellStyle name="Hyperlink 161" xfId="38932" hidden="1"/>
    <cellStyle name="Hyperlink 161" xfId="38629" hidden="1"/>
    <cellStyle name="Hyperlink 161" xfId="40551" hidden="1"/>
    <cellStyle name="Hyperlink 161" xfId="39635" hidden="1"/>
    <cellStyle name="Hyperlink 161" xfId="40743" hidden="1"/>
    <cellStyle name="Hyperlink 161" xfId="39156" hidden="1"/>
    <cellStyle name="Hyperlink 161" xfId="38425" hidden="1"/>
    <cellStyle name="Hyperlink 161" xfId="27643" hidden="1"/>
    <cellStyle name="Hyperlink 161" xfId="44334" hidden="1"/>
    <cellStyle name="Hyperlink 161" xfId="35982" hidden="1"/>
    <cellStyle name="Hyperlink 161" xfId="41304" hidden="1"/>
    <cellStyle name="Hyperlink 161" xfId="45759" hidden="1"/>
    <cellStyle name="Hyperlink 161" xfId="44848" hidden="1"/>
    <cellStyle name="Hyperlink 161" xfId="37946" hidden="1"/>
    <cellStyle name="Hyperlink 161" xfId="37583" hidden="1"/>
    <cellStyle name="Hyperlink 161" xfId="42791" hidden="1"/>
    <cellStyle name="Hyperlink 161" xfId="45118" hidden="1"/>
    <cellStyle name="Hyperlink 161" xfId="36008" hidden="1"/>
    <cellStyle name="Hyperlink 161" xfId="40543" hidden="1"/>
    <cellStyle name="Hyperlink 161" xfId="15404" hidden="1"/>
    <cellStyle name="Hyperlink 161" xfId="41024" hidden="1"/>
    <cellStyle name="Hyperlink 161" xfId="43644" hidden="1"/>
    <cellStyle name="Hyperlink 161" xfId="41760" hidden="1"/>
    <cellStyle name="Hyperlink 161" xfId="43820" hidden="1"/>
    <cellStyle name="Hyperlink 161" xfId="20134" hidden="1"/>
    <cellStyle name="Hyperlink 161" xfId="27748" hidden="1"/>
    <cellStyle name="Hyperlink 161" xfId="28164" hidden="1"/>
    <cellStyle name="Hyperlink 161" xfId="28970" hidden="1"/>
    <cellStyle name="Hyperlink 161" xfId="28523" hidden="1"/>
    <cellStyle name="Hyperlink 161" xfId="29246" hidden="1"/>
    <cellStyle name="Hyperlink 161" xfId="27978" hidden="1"/>
    <cellStyle name="Hyperlink 161" xfId="27671" hidden="1"/>
    <cellStyle name="Hyperlink 161" xfId="29620" hidden="1"/>
    <cellStyle name="Hyperlink 161" xfId="28700" hidden="1"/>
    <cellStyle name="Hyperlink 161" xfId="29813" hidden="1"/>
    <cellStyle name="Hyperlink 161" xfId="28206" hidden="1"/>
    <cellStyle name="Hyperlink 161" xfId="29612" hidden="1"/>
    <cellStyle name="Hyperlink 161" xfId="33292" hidden="1"/>
    <cellStyle name="Hyperlink 161" xfId="35806" hidden="1"/>
    <cellStyle name="Hyperlink 161" xfId="41200" hidden="1"/>
    <cellStyle name="Hyperlink 161" xfId="36859" hidden="1"/>
    <cellStyle name="Hyperlink 161" xfId="13248" hidden="1"/>
    <cellStyle name="Hyperlink 161" xfId="41534" hidden="1"/>
    <cellStyle name="Hyperlink 161" xfId="42515" hidden="1"/>
    <cellStyle name="Hyperlink 161" xfId="43151" hidden="1"/>
    <cellStyle name="Hyperlink 161" xfId="45394" hidden="1"/>
    <cellStyle name="Hyperlink 161" xfId="38138" hidden="1"/>
    <cellStyle name="Hyperlink 161" xfId="14762" hidden="1"/>
    <cellStyle name="Hyperlink 161" xfId="41226" hidden="1"/>
    <cellStyle name="Hyperlink 161" xfId="27138" hidden="1"/>
    <cellStyle name="Hyperlink 161" xfId="37037" hidden="1"/>
    <cellStyle name="Hyperlink 161" xfId="41720" hidden="1"/>
    <cellStyle name="Hyperlink 161" xfId="14310" hidden="1"/>
    <cellStyle name="Hyperlink 161" xfId="42245" hidden="1"/>
    <cellStyle name="Hyperlink 161" xfId="13424" hidden="1"/>
    <cellStyle name="Hyperlink 161" xfId="9806" hidden="1"/>
    <cellStyle name="Hyperlink 161" xfId="13949" hidden="1"/>
    <cellStyle name="Hyperlink 161" xfId="43918" hidden="1"/>
    <cellStyle name="Hyperlink 161" xfId="43143" hidden="1"/>
    <cellStyle name="Hyperlink 161" xfId="13532" hidden="1"/>
    <cellStyle name="Hyperlink 161" xfId="13763" hidden="1"/>
    <cellStyle name="Hyperlink 161" xfId="44369"/>
    <cellStyle name="Hyperlink 162" xfId="45420" hidden="1"/>
    <cellStyle name="Hyperlink 162" xfId="15064" hidden="1"/>
    <cellStyle name="Hyperlink 162" xfId="44685" hidden="1"/>
    <cellStyle name="Hyperlink 162" xfId="45116" hidden="1"/>
    <cellStyle name="Hyperlink 162" xfId="43847" hidden="1"/>
    <cellStyle name="Hyperlink 162" xfId="45393" hidden="1"/>
    <cellStyle name="Hyperlink 162" xfId="45765" hidden="1"/>
    <cellStyle name="Hyperlink 162" xfId="15604" hidden="1"/>
    <cellStyle name="Hyperlink 162" xfId="45956" hidden="1"/>
    <cellStyle name="Hyperlink 162" xfId="36543" hidden="1"/>
    <cellStyle name="Hyperlink 162" xfId="38424" hidden="1"/>
    <cellStyle name="Hyperlink 162" xfId="35508" hidden="1"/>
    <cellStyle name="Hyperlink 162" xfId="35805" hidden="1"/>
    <cellStyle name="Hyperlink 162" xfId="36500" hidden="1"/>
    <cellStyle name="Hyperlink 162" xfId="35981" hidden="1"/>
    <cellStyle name="Hyperlink 162" xfId="9807" hidden="1"/>
    <cellStyle name="Hyperlink 162" xfId="13247" hidden="1"/>
    <cellStyle name="Hyperlink 162" xfId="41227" hidden="1"/>
    <cellStyle name="Hyperlink 162" xfId="42513" hidden="1"/>
    <cellStyle name="Hyperlink 162" xfId="43149" hidden="1"/>
    <cellStyle name="Hyperlink 162" xfId="42790" hidden="1"/>
    <cellStyle name="Hyperlink 162" xfId="43341" hidden="1"/>
    <cellStyle name="Hyperlink 162" xfId="42817" hidden="1"/>
    <cellStyle name="Hyperlink 162" xfId="15205" hidden="1"/>
    <cellStyle name="Hyperlink 162" xfId="14493" hidden="1"/>
    <cellStyle name="Hyperlink 162" xfId="27466" hidden="1"/>
    <cellStyle name="Hyperlink 162" xfId="13994" hidden="1"/>
    <cellStyle name="Hyperlink 162" xfId="38600" hidden="1"/>
    <cellStyle name="Hyperlink 162" xfId="24944" hidden="1"/>
    <cellStyle name="Hyperlink 162" xfId="38754" hidden="1"/>
    <cellStyle name="Hyperlink 162" xfId="39117" hidden="1"/>
    <cellStyle name="Hyperlink 162" xfId="39903" hidden="1"/>
    <cellStyle name="Hyperlink 162" xfId="39472" hidden="1"/>
    <cellStyle name="Hyperlink 162" xfId="40180" hidden="1"/>
    <cellStyle name="Hyperlink 162" xfId="38630" hidden="1"/>
    <cellStyle name="Hyperlink 162" xfId="40207" hidden="1"/>
    <cellStyle name="Hyperlink 162" xfId="39636" hidden="1"/>
    <cellStyle name="Hyperlink 162" xfId="40742" hidden="1"/>
    <cellStyle name="Hyperlink 162" xfId="15410" hidden="1"/>
    <cellStyle name="Hyperlink 162" xfId="39157" hidden="1"/>
    <cellStyle name="Hyperlink 162" xfId="40348" hidden="1"/>
    <cellStyle name="Hyperlink 162" xfId="35356" hidden="1"/>
    <cellStyle name="Hyperlink 162" xfId="41023" hidden="1"/>
    <cellStyle name="Hyperlink 162" xfId="44333" hidden="1"/>
    <cellStyle name="Hyperlink 162" xfId="43970" hidden="1"/>
    <cellStyle name="Hyperlink 162" xfId="36858" hidden="1"/>
    <cellStyle name="Hyperlink 162" xfId="36137" hidden="1"/>
    <cellStyle name="Hyperlink 162" xfId="36009" hidden="1"/>
    <cellStyle name="Hyperlink 162" xfId="37305" hidden="1"/>
    <cellStyle name="Hyperlink 162" xfId="40549" hidden="1"/>
    <cellStyle name="Hyperlink 162" xfId="15037" hidden="1"/>
    <cellStyle name="Hyperlink 162" xfId="38137" hidden="1"/>
    <cellStyle name="Hyperlink 162" xfId="37609" hidden="1"/>
    <cellStyle name="Hyperlink 162" xfId="37750" hidden="1"/>
    <cellStyle name="Hyperlink 162" xfId="37038" hidden="1"/>
    <cellStyle name="Hyperlink 162" xfId="43643" hidden="1"/>
    <cellStyle name="Hyperlink 162" xfId="41761" hidden="1"/>
    <cellStyle name="Hyperlink 162" xfId="43819" hidden="1"/>
    <cellStyle name="Hyperlink 162" xfId="24882" hidden="1"/>
    <cellStyle name="Hyperlink 162" xfId="27800" hidden="1"/>
    <cellStyle name="Hyperlink 162" xfId="28163" hidden="1"/>
    <cellStyle name="Hyperlink 162" xfId="28968" hidden="1"/>
    <cellStyle name="Hyperlink 162" xfId="28522" hidden="1"/>
    <cellStyle name="Hyperlink 162" xfId="29245" hidden="1"/>
    <cellStyle name="Hyperlink 162" xfId="27672" hidden="1"/>
    <cellStyle name="Hyperlink 162" xfId="29272" hidden="1"/>
    <cellStyle name="Hyperlink 162" xfId="29618" hidden="1"/>
    <cellStyle name="Hyperlink 162" xfId="28701" hidden="1"/>
    <cellStyle name="Hyperlink 162" xfId="29812" hidden="1"/>
    <cellStyle name="Hyperlink 162" xfId="28207" hidden="1"/>
    <cellStyle name="Hyperlink 162" xfId="29413" hidden="1"/>
    <cellStyle name="Hyperlink 162" xfId="27169" hidden="1"/>
    <cellStyle name="Hyperlink 162" xfId="27642" hidden="1"/>
    <cellStyle name="Hyperlink 162" xfId="41719" hidden="1"/>
    <cellStyle name="Hyperlink 162" xfId="41199" hidden="1"/>
    <cellStyle name="Hyperlink 162" xfId="42076" hidden="1"/>
    <cellStyle name="Hyperlink 162" xfId="41356" hidden="1"/>
    <cellStyle name="Hyperlink 162" xfId="45561" hidden="1"/>
    <cellStyle name="Hyperlink 162" xfId="44849" hidden="1"/>
    <cellStyle name="Hyperlink 162" xfId="37944" hidden="1"/>
    <cellStyle name="Hyperlink 162" xfId="37582" hidden="1"/>
    <cellStyle name="Hyperlink 162" xfId="13948" hidden="1"/>
    <cellStyle name="Hyperlink 162" xfId="42958" hidden="1"/>
    <cellStyle name="Hyperlink 162" xfId="14309" hidden="1"/>
    <cellStyle name="Hyperlink 162" xfId="14760" hidden="1"/>
    <cellStyle name="Hyperlink 162" xfId="13454" hidden="1"/>
    <cellStyle name="Hyperlink 162" xfId="12950" hidden="1"/>
    <cellStyle name="Hyperlink 162" xfId="13423" hidden="1"/>
    <cellStyle name="Hyperlink 162" xfId="42246" hidden="1"/>
    <cellStyle name="Hyperlink 162" xfId="13585" hidden="1"/>
    <cellStyle name="Hyperlink 162" xfId="44370"/>
    <cellStyle name="Hyperlink 163" xfId="44850" hidden="1"/>
    <cellStyle name="Hyperlink 163" xfId="45955" hidden="1"/>
    <cellStyle name="Hyperlink 163" xfId="15035" hidden="1"/>
    <cellStyle name="Hyperlink 163" xfId="43908" hidden="1"/>
    <cellStyle name="Hyperlink 163" xfId="45115" hidden="1"/>
    <cellStyle name="Hyperlink 163" xfId="45391" hidden="1"/>
    <cellStyle name="Hyperlink 163" xfId="44684" hidden="1"/>
    <cellStyle name="Hyperlink 163" xfId="24877" hidden="1"/>
    <cellStyle name="Hyperlink 163" xfId="27641" hidden="1"/>
    <cellStyle name="Hyperlink 163" xfId="42966" hidden="1"/>
    <cellStyle name="Hyperlink 163" xfId="42512" hidden="1"/>
    <cellStyle name="Hyperlink 163" xfId="42075" hidden="1"/>
    <cellStyle name="Hyperlink 163" xfId="27788" hidden="1"/>
    <cellStyle name="Hyperlink 163" xfId="28521" hidden="1"/>
    <cellStyle name="Hyperlink 163" xfId="36074" hidden="1"/>
    <cellStyle name="Hyperlink 163" xfId="13246" hidden="1"/>
    <cellStyle name="Hyperlink 163" xfId="40548" hidden="1"/>
    <cellStyle name="Hyperlink 163" xfId="38691" hidden="1"/>
    <cellStyle name="Hyperlink 163" xfId="43340" hidden="1"/>
    <cellStyle name="Hyperlink 163" xfId="39637" hidden="1"/>
    <cellStyle name="Hyperlink 163" xfId="40356" hidden="1"/>
    <cellStyle name="Hyperlink 163" xfId="14494" hidden="1"/>
    <cellStyle name="Hyperlink 163" xfId="35351" hidden="1"/>
    <cellStyle name="Hyperlink 163" xfId="43958" hidden="1"/>
    <cellStyle name="Hyperlink 163" xfId="27465" hidden="1"/>
    <cellStyle name="Hyperlink 163" xfId="36857" hidden="1"/>
    <cellStyle name="Hyperlink 163" xfId="41237" hidden="1"/>
    <cellStyle name="Hyperlink 163" xfId="41293" hidden="1"/>
    <cellStyle name="Hyperlink 163" xfId="39471" hidden="1"/>
    <cellStyle name="Hyperlink 163" xfId="37943" hidden="1"/>
    <cellStyle name="Hyperlink 163" xfId="28967" hidden="1"/>
    <cellStyle name="Hyperlink 163" xfId="13521" hidden="1"/>
    <cellStyle name="Hyperlink 163" xfId="37758" hidden="1"/>
    <cellStyle name="Hyperlink 163" xfId="40741" hidden="1"/>
    <cellStyle name="Hyperlink 163" xfId="15213" hidden="1"/>
    <cellStyle name="Hyperlink 163" xfId="41022" hidden="1"/>
    <cellStyle name="Hyperlink 163" xfId="39158" hidden="1"/>
    <cellStyle name="Hyperlink 163" xfId="38423" hidden="1"/>
    <cellStyle name="Hyperlink 163" xfId="41718" hidden="1"/>
    <cellStyle name="Hyperlink 163" xfId="41198" hidden="1"/>
    <cellStyle name="Hyperlink 163" xfId="44332" hidden="1"/>
    <cellStyle name="Hyperlink 163" xfId="43818" hidden="1"/>
    <cellStyle name="Hyperlink 163" xfId="13995" hidden="1"/>
    <cellStyle name="Hyperlink 163" xfId="37304" hidden="1"/>
    <cellStyle name="Hyperlink 163" xfId="39902" hidden="1"/>
    <cellStyle name="Hyperlink 163" xfId="38640" hidden="1"/>
    <cellStyle name="Hyperlink 163" xfId="37580" hidden="1"/>
    <cellStyle name="Hyperlink 163" xfId="29617" hidden="1"/>
    <cellStyle name="Hyperlink 163" xfId="45764" hidden="1"/>
    <cellStyle name="Hyperlink 163" xfId="27738" hidden="1"/>
    <cellStyle name="Hyperlink 163" xfId="29811" hidden="1"/>
    <cellStyle name="Hyperlink 163" xfId="38136" hidden="1"/>
    <cellStyle name="Hyperlink 163" xfId="28208" hidden="1"/>
    <cellStyle name="Hyperlink 163" xfId="41762" hidden="1"/>
    <cellStyle name="Hyperlink 163" xfId="35980" hidden="1"/>
    <cellStyle name="Hyperlink 163" xfId="36544" hidden="1"/>
    <cellStyle name="Hyperlink 163" xfId="41344" hidden="1"/>
    <cellStyle name="Hyperlink 163" xfId="45569" hidden="1"/>
    <cellStyle name="Hyperlink 163" xfId="38599" hidden="1"/>
    <cellStyle name="Hyperlink 163" xfId="43148" hidden="1"/>
    <cellStyle name="Hyperlink 163" xfId="15603" hidden="1"/>
    <cellStyle name="Hyperlink 163" xfId="40178" hidden="1"/>
    <cellStyle name="Hyperlink 163" xfId="42247" hidden="1"/>
    <cellStyle name="Hyperlink 163" xfId="37039" hidden="1"/>
    <cellStyle name="Hyperlink 163" xfId="29421" hidden="1"/>
    <cellStyle name="Hyperlink 163" xfId="28702" hidden="1"/>
    <cellStyle name="Hyperlink 163" xfId="43642" hidden="1"/>
    <cellStyle name="Hyperlink 163" xfId="35500" hidden="1"/>
    <cellStyle name="Hyperlink 163" xfId="35804" hidden="1"/>
    <cellStyle name="Hyperlink 163" xfId="27161" hidden="1"/>
    <cellStyle name="Hyperlink 163" xfId="36125" hidden="1"/>
    <cellStyle name="Hyperlink 163" xfId="36499" hidden="1"/>
    <cellStyle name="Hyperlink 163" xfId="39116" hidden="1"/>
    <cellStyle name="Hyperlink 163" xfId="38742" hidden="1"/>
    <cellStyle name="Hyperlink 163" xfId="28162" hidden="1"/>
    <cellStyle name="Hyperlink 163" xfId="43857" hidden="1"/>
    <cellStyle name="Hyperlink 163" xfId="42788" hidden="1"/>
    <cellStyle name="Hyperlink 163" xfId="27682" hidden="1"/>
    <cellStyle name="Hyperlink 163" xfId="29243" hidden="1"/>
    <cellStyle name="Hyperlink 163" xfId="15409" hidden="1"/>
    <cellStyle name="Hyperlink 163" xfId="13573" hidden="1"/>
    <cellStyle name="Hyperlink 163" xfId="14759" hidden="1"/>
    <cellStyle name="Hyperlink 163" xfId="24936" hidden="1"/>
    <cellStyle name="Hyperlink 163" xfId="13464" hidden="1"/>
    <cellStyle name="Hyperlink 163" xfId="36019" hidden="1"/>
    <cellStyle name="Hyperlink 163" xfId="9808" hidden="1"/>
    <cellStyle name="Hyperlink 163" xfId="13947" hidden="1"/>
    <cellStyle name="Hyperlink 163" xfId="12942" hidden="1"/>
    <cellStyle name="Hyperlink 163" xfId="14308" hidden="1"/>
    <cellStyle name="Hyperlink 163" xfId="13422" hidden="1"/>
    <cellStyle name="Hyperlink 163" xfId="44371"/>
    <cellStyle name="Hyperlink 164" xfId="44016" hidden="1"/>
    <cellStyle name="Hyperlink 164" xfId="45527" hidden="1"/>
    <cellStyle name="Hyperlink 164" xfId="15171" hidden="1"/>
    <cellStyle name="Hyperlink 164" xfId="44683" hidden="1"/>
    <cellStyle name="Hyperlink 164" xfId="43875" hidden="1"/>
    <cellStyle name="Hyperlink 164" xfId="44712" hidden="1"/>
    <cellStyle name="Hyperlink 164" xfId="44851" hidden="1"/>
    <cellStyle name="Hyperlink 164" xfId="45954" hidden="1"/>
    <cellStyle name="Hyperlink 164" xfId="45114" hidden="1"/>
    <cellStyle name="Hyperlink 164" xfId="43380" hidden="1"/>
    <cellStyle name="Hyperlink 164" xfId="40740" hidden="1"/>
    <cellStyle name="Hyperlink 164" xfId="39638" hidden="1"/>
    <cellStyle name="Hyperlink 164" xfId="40314" hidden="1"/>
    <cellStyle name="Hyperlink 164" xfId="39159" hidden="1"/>
    <cellStyle name="Hyperlink 164" xfId="36545" hidden="1"/>
    <cellStyle name="Hyperlink 164" xfId="13631" hidden="1"/>
    <cellStyle name="Hyperlink 164" xfId="36498" hidden="1"/>
    <cellStyle name="Hyperlink 164" xfId="36183" hidden="1"/>
    <cellStyle name="Hyperlink 164" xfId="36856" hidden="1"/>
    <cellStyle name="Hyperlink 164" xfId="37303" hidden="1"/>
    <cellStyle name="Hyperlink 164" xfId="36901" hidden="1"/>
    <cellStyle name="Hyperlink 164" xfId="37579" hidden="1"/>
    <cellStyle name="Hyperlink 164" xfId="15408" hidden="1"/>
    <cellStyle name="Hyperlink 164" xfId="13482" hidden="1"/>
    <cellStyle name="Hyperlink 164" xfId="15602" hidden="1"/>
    <cellStyle name="Hyperlink 164" xfId="14495" hidden="1"/>
    <cellStyle name="Hyperlink 164" xfId="42248" hidden="1"/>
    <cellStyle name="Hyperlink 164" xfId="42924" hidden="1"/>
    <cellStyle name="Hyperlink 164" xfId="41763" hidden="1"/>
    <cellStyle name="Hyperlink 164" xfId="43641" hidden="1"/>
    <cellStyle name="Hyperlink 164" xfId="38422" hidden="1"/>
    <cellStyle name="Hyperlink 164" xfId="38161" hidden="1"/>
    <cellStyle name="Hyperlink 164" xfId="38598" hidden="1"/>
    <cellStyle name="Hyperlink 164" xfId="39115" hidden="1"/>
    <cellStyle name="Hyperlink 164" xfId="38800" hidden="1"/>
    <cellStyle name="Hyperlink 164" xfId="39470" hidden="1"/>
    <cellStyle name="Hyperlink 164" xfId="39901" hidden="1"/>
    <cellStyle name="Hyperlink 164" xfId="39499" hidden="1"/>
    <cellStyle name="Hyperlink 164" xfId="40177" hidden="1"/>
    <cellStyle name="Hyperlink 164" xfId="40547" hidden="1"/>
    <cellStyle name="Hyperlink 164" xfId="38658" hidden="1"/>
    <cellStyle name="Hyperlink 164" xfId="43339" hidden="1"/>
    <cellStyle name="Hyperlink 164" xfId="13946" hidden="1"/>
    <cellStyle name="Hyperlink 164" xfId="28209" hidden="1"/>
    <cellStyle name="Hyperlink 164" xfId="35803" hidden="1"/>
    <cellStyle name="Hyperlink 164" xfId="35542" hidden="1"/>
    <cellStyle name="Hyperlink 164" xfId="35979" hidden="1"/>
    <cellStyle name="Hyperlink 164" xfId="43817" hidden="1"/>
    <cellStyle name="Hyperlink 164" xfId="45763" hidden="1"/>
    <cellStyle name="Hyperlink 164" xfId="41402" hidden="1"/>
    <cellStyle name="Hyperlink 164" xfId="42074" hidden="1"/>
    <cellStyle name="Hyperlink 164" xfId="42511" hidden="1"/>
    <cellStyle name="Hyperlink 164" xfId="42109" hidden="1"/>
    <cellStyle name="Hyperlink 164" xfId="42787" hidden="1"/>
    <cellStyle name="Hyperlink 164" xfId="43147" hidden="1"/>
    <cellStyle name="Hyperlink 164" xfId="37942" hidden="1"/>
    <cellStyle name="Hyperlink 164" xfId="36037" hidden="1"/>
    <cellStyle name="Hyperlink 164" xfId="38135" hidden="1"/>
    <cellStyle name="Hyperlink 164" xfId="37040" hidden="1"/>
    <cellStyle name="Hyperlink 164" xfId="27464" hidden="1"/>
    <cellStyle name="Hyperlink 164" xfId="27203" hidden="1"/>
    <cellStyle name="Hyperlink 164" xfId="27640" hidden="1"/>
    <cellStyle name="Hyperlink 164" xfId="28161" hidden="1"/>
    <cellStyle name="Hyperlink 164" xfId="44331" hidden="1"/>
    <cellStyle name="Hyperlink 164" xfId="27846" hidden="1"/>
    <cellStyle name="Hyperlink 164" xfId="28520" hidden="1"/>
    <cellStyle name="Hyperlink 164" xfId="28966" hidden="1"/>
    <cellStyle name="Hyperlink 164" xfId="28564" hidden="1"/>
    <cellStyle name="Hyperlink 164" xfId="29242" hidden="1"/>
    <cellStyle name="Hyperlink 164" xfId="29616" hidden="1"/>
    <cellStyle name="Hyperlink 164" xfId="27700" hidden="1"/>
    <cellStyle name="Hyperlink 164" xfId="29810" hidden="1"/>
    <cellStyle name="Hyperlink 164" xfId="28703" hidden="1"/>
    <cellStyle name="Hyperlink 164" xfId="29379" hidden="1"/>
    <cellStyle name="Hyperlink 164" xfId="13996" hidden="1"/>
    <cellStyle name="Hyperlink 164" xfId="45390" hidden="1"/>
    <cellStyle name="Hyperlink 164" xfId="41021" hidden="1"/>
    <cellStyle name="Hyperlink 164" xfId="35390" hidden="1"/>
    <cellStyle name="Hyperlink 164" xfId="41197" hidden="1"/>
    <cellStyle name="Hyperlink 164" xfId="41717" hidden="1"/>
    <cellStyle name="Hyperlink 164" xfId="13421" hidden="1"/>
    <cellStyle name="Hyperlink 164" xfId="14356" hidden="1"/>
    <cellStyle name="Hyperlink 164" xfId="14758" hidden="1"/>
    <cellStyle name="Hyperlink 164" xfId="12984" hidden="1"/>
    <cellStyle name="Hyperlink 164" xfId="37716" hidden="1"/>
    <cellStyle name="Hyperlink 164" xfId="41255" hidden="1"/>
    <cellStyle name="Hyperlink 164" xfId="13245" hidden="1"/>
    <cellStyle name="Hyperlink 164" xfId="14307" hidden="1"/>
    <cellStyle name="Hyperlink 164" xfId="15034" hidden="1"/>
    <cellStyle name="Hyperlink 164" xfId="9809" hidden="1"/>
    <cellStyle name="Hyperlink 164" xfId="44372"/>
    <cellStyle name="Hyperlink 165" xfId="39500" hidden="1"/>
    <cellStyle name="Hyperlink 165" xfId="40175" hidden="1"/>
    <cellStyle name="Hyperlink 165" xfId="45526" hidden="1"/>
    <cellStyle name="Hyperlink 165" xfId="44852" hidden="1"/>
    <cellStyle name="Hyperlink 165" xfId="45762" hidden="1"/>
    <cellStyle name="Hyperlink 165" xfId="39114" hidden="1"/>
    <cellStyle name="Hyperlink 165" xfId="38597" hidden="1"/>
    <cellStyle name="Hyperlink 165" xfId="15170" hidden="1"/>
    <cellStyle name="Hyperlink 165" xfId="39639" hidden="1"/>
    <cellStyle name="Hyperlink 165" xfId="40313" hidden="1"/>
    <cellStyle name="Hyperlink 165" xfId="45112" hidden="1"/>
    <cellStyle name="Hyperlink 165" xfId="44682" hidden="1"/>
    <cellStyle name="Hyperlink 165" xfId="36038" hidden="1"/>
    <cellStyle name="Hyperlink 165" xfId="37941" hidden="1"/>
    <cellStyle name="Hyperlink 165" xfId="41403" hidden="1"/>
    <cellStyle name="Hyperlink 165" xfId="9810" hidden="1"/>
    <cellStyle name="Hyperlink 165" xfId="37301" hidden="1"/>
    <cellStyle name="Hyperlink 165" xfId="36902" hidden="1"/>
    <cellStyle name="Hyperlink 165" xfId="38162" hidden="1"/>
    <cellStyle name="Hyperlink 165" xfId="38421" hidden="1"/>
    <cellStyle name="Hyperlink 165" xfId="41256" hidden="1"/>
    <cellStyle name="Hyperlink 165" xfId="15601" hidden="1"/>
    <cellStyle name="Hyperlink 165" xfId="14496" hidden="1"/>
    <cellStyle name="Hyperlink 165" xfId="39899" hidden="1"/>
    <cellStyle name="Hyperlink 165" xfId="39469" hidden="1"/>
    <cellStyle name="Hyperlink 165" xfId="36546" hidden="1"/>
    <cellStyle name="Hyperlink 165" xfId="43640" hidden="1"/>
    <cellStyle name="Hyperlink 165" xfId="43381" hidden="1"/>
    <cellStyle name="Hyperlink 165" xfId="40739" hidden="1"/>
    <cellStyle name="Hyperlink 165" xfId="38659" hidden="1"/>
    <cellStyle name="Hyperlink 165" xfId="38801" hidden="1"/>
    <cellStyle name="Hyperlink 165" xfId="45388" hidden="1"/>
    <cellStyle name="Hyperlink 165" xfId="44713" hidden="1"/>
    <cellStyle name="Hyperlink 165" xfId="35391" hidden="1"/>
    <cellStyle name="Hyperlink 165" xfId="41020" hidden="1"/>
    <cellStyle name="Hyperlink 165" xfId="40546" hidden="1"/>
    <cellStyle name="Hyperlink 165" xfId="43876" hidden="1"/>
    <cellStyle name="Hyperlink 165" xfId="45953" hidden="1"/>
    <cellStyle name="Hyperlink 165" xfId="42509" hidden="1"/>
    <cellStyle name="Hyperlink 165" xfId="42073" hidden="1"/>
    <cellStyle name="Hyperlink 165" xfId="39160" hidden="1"/>
    <cellStyle name="Hyperlink 165" xfId="37715" hidden="1"/>
    <cellStyle name="Hyperlink 165" xfId="35543" hidden="1"/>
    <cellStyle name="Hyperlink 165" xfId="35978" hidden="1"/>
    <cellStyle name="Hyperlink 165" xfId="42249" hidden="1"/>
    <cellStyle name="Hyperlink 165" xfId="43338" hidden="1"/>
    <cellStyle name="Hyperlink 165" xfId="41764" hidden="1"/>
    <cellStyle name="Hyperlink 165" xfId="42923" hidden="1"/>
    <cellStyle name="Hyperlink 165" xfId="37577" hidden="1"/>
    <cellStyle name="Hyperlink 165" xfId="44017" hidden="1"/>
    <cellStyle name="Hyperlink 165" xfId="42110" hidden="1"/>
    <cellStyle name="Hyperlink 165" xfId="42785" hidden="1"/>
    <cellStyle name="Hyperlink 165" xfId="28519" hidden="1"/>
    <cellStyle name="Hyperlink 165" xfId="27847" hidden="1"/>
    <cellStyle name="Hyperlink 165" xfId="13997" hidden="1"/>
    <cellStyle name="Hyperlink 165" xfId="38134" hidden="1"/>
    <cellStyle name="Hyperlink 165" xfId="37041" hidden="1"/>
    <cellStyle name="Hyperlink 165" xfId="27701" hidden="1"/>
    <cellStyle name="Hyperlink 165" xfId="29615" hidden="1"/>
    <cellStyle name="Hyperlink 165" xfId="44330" hidden="1"/>
    <cellStyle name="Hyperlink 165" xfId="13945" hidden="1"/>
    <cellStyle name="Hyperlink 165" xfId="13420" hidden="1"/>
    <cellStyle name="Hyperlink 165" xfId="35802" hidden="1"/>
    <cellStyle name="Hyperlink 165" xfId="28210" hidden="1"/>
    <cellStyle name="Hyperlink 165" xfId="29240" hidden="1"/>
    <cellStyle name="Hyperlink 165" xfId="14306" hidden="1"/>
    <cellStyle name="Hyperlink 165" xfId="14756" hidden="1"/>
    <cellStyle name="Hyperlink 165" xfId="36855" hidden="1"/>
    <cellStyle name="Hyperlink 165" xfId="36184" hidden="1"/>
    <cellStyle name="Hyperlink 165" xfId="29378" hidden="1"/>
    <cellStyle name="Hyperlink 165" xfId="12985" hidden="1"/>
    <cellStyle name="Hyperlink 165" xfId="13244" hidden="1"/>
    <cellStyle name="Hyperlink 165" xfId="13483" hidden="1"/>
    <cellStyle name="Hyperlink 165" xfId="15407" hidden="1"/>
    <cellStyle name="Hyperlink 165" xfId="36497" hidden="1"/>
    <cellStyle name="Hyperlink 165" xfId="43816" hidden="1"/>
    <cellStyle name="Hyperlink 165" xfId="41196" hidden="1"/>
    <cellStyle name="Hyperlink 165" xfId="41716" hidden="1"/>
    <cellStyle name="Hyperlink 165" xfId="27204" hidden="1"/>
    <cellStyle name="Hyperlink 165" xfId="27463" hidden="1"/>
    <cellStyle name="Hyperlink 165" xfId="28160" hidden="1"/>
    <cellStyle name="Hyperlink 165" xfId="27639" hidden="1"/>
    <cellStyle name="Hyperlink 165" xfId="43146" hidden="1"/>
    <cellStyle name="Hyperlink 165" xfId="29809" hidden="1"/>
    <cellStyle name="Hyperlink 165" xfId="28704" hidden="1"/>
    <cellStyle name="Hyperlink 165" xfId="15032" hidden="1"/>
    <cellStyle name="Hyperlink 165" xfId="14357" hidden="1"/>
    <cellStyle name="Hyperlink 165" xfId="13632" hidden="1"/>
    <cellStyle name="Hyperlink 165" xfId="28565" hidden="1"/>
    <cellStyle name="Hyperlink 165" xfId="28964" hidden="1"/>
    <cellStyle name="Hyperlink 165" xfId="44373"/>
    <cellStyle name="Hyperlink 166" xfId="27470" hidden="1"/>
    <cellStyle name="Hyperlink 166" xfId="43823" hidden="1"/>
    <cellStyle name="Hyperlink 166" xfId="45660" hidden="1"/>
    <cellStyle name="Hyperlink 166" xfId="35485" hidden="1"/>
    <cellStyle name="Hyperlink 166" xfId="43989" hidden="1"/>
    <cellStyle name="Hyperlink 166" xfId="37017" hidden="1"/>
    <cellStyle name="Hyperlink 166" xfId="39153" hidden="1"/>
    <cellStyle name="Hyperlink 166" xfId="28680" hidden="1"/>
    <cellStyle name="Hyperlink 166" xfId="15041" hidden="1"/>
    <cellStyle name="Hyperlink 166" xfId="42225" hidden="1"/>
    <cellStyle name="Hyperlink 166" xfId="35985" hidden="1"/>
    <cellStyle name="Hyperlink 166" xfId="44689" hidden="1"/>
    <cellStyle name="Hyperlink 166" xfId="41326" hidden="1"/>
    <cellStyle name="Hyperlink 166" xfId="40184" hidden="1"/>
    <cellStyle name="Hyperlink 166" xfId="44337" hidden="1"/>
    <cellStyle name="Hyperlink 166" xfId="13251" hidden="1"/>
    <cellStyle name="Hyperlink 166" xfId="27770" hidden="1"/>
    <cellStyle name="Hyperlink 166" xfId="28526" hidden="1"/>
    <cellStyle name="Hyperlink 166" xfId="37586" hidden="1"/>
    <cellStyle name="Hyperlink 166" xfId="28697" hidden="1"/>
    <cellStyle name="Hyperlink 166" xfId="29249" hidden="1"/>
    <cellStyle name="Hyperlink 166" xfId="40555" hidden="1"/>
    <cellStyle name="Hyperlink 166" xfId="42080" hidden="1"/>
    <cellStyle name="Hyperlink 166" xfId="36539" hidden="1"/>
    <cellStyle name="Hyperlink 166" xfId="43047" hidden="1"/>
    <cellStyle name="Hyperlink 166" xfId="41375" hidden="1"/>
    <cellStyle name="Hyperlink 166" xfId="36156" hidden="1"/>
    <cellStyle name="Hyperlink 166" xfId="40446" hidden="1"/>
    <cellStyle name="Hyperlink 166" xfId="13427" hidden="1"/>
    <cellStyle name="Hyperlink 166" xfId="13554" hidden="1"/>
    <cellStyle name="Hyperlink 166" xfId="15608" hidden="1"/>
    <cellStyle name="Hyperlink 166" xfId="35809" hidden="1"/>
    <cellStyle name="Hyperlink 166" xfId="45771" hidden="1"/>
    <cellStyle name="Hyperlink 166" xfId="41757" hidden="1"/>
    <cellStyle name="Hyperlink 166" xfId="14489" hidden="1"/>
    <cellStyle name="Hyperlink 166" xfId="39121" hidden="1"/>
    <cellStyle name="Hyperlink 166" xfId="44845" hidden="1"/>
    <cellStyle name="Hyperlink 166" xfId="45960" hidden="1"/>
    <cellStyle name="Hyperlink 166" xfId="39476" hidden="1"/>
    <cellStyle name="Hyperlink 166" xfId="38724" hidden="1"/>
    <cellStyle name="Hyperlink 166" xfId="38141" hidden="1"/>
    <cellStyle name="Hyperlink 166" xfId="40746" hidden="1"/>
    <cellStyle name="Hyperlink 166" xfId="37841" hidden="1"/>
    <cellStyle name="Hyperlink 166" xfId="13990" hidden="1"/>
    <cellStyle name="Hyperlink 166" xfId="39615" hidden="1"/>
    <cellStyle name="Hyperlink 166" xfId="36107" hidden="1"/>
    <cellStyle name="Hyperlink 166" xfId="29816" hidden="1"/>
    <cellStyle name="Hyperlink 166" xfId="42519" hidden="1"/>
    <cellStyle name="Hyperlink 166" xfId="28974" hidden="1"/>
    <cellStyle name="Hyperlink 166" xfId="45122" hidden="1"/>
    <cellStyle name="Hyperlink 166" xfId="39909" hidden="1"/>
    <cellStyle name="Hyperlink 166" xfId="38773" hidden="1"/>
    <cellStyle name="Hyperlink 166" xfId="37034" hidden="1"/>
    <cellStyle name="Hyperlink 166" xfId="43345" hidden="1"/>
    <cellStyle name="Hyperlink 166" xfId="37311" hidden="1"/>
    <cellStyle name="Hyperlink 166" xfId="29624" hidden="1"/>
    <cellStyle name="Hyperlink 166" xfId="36862" hidden="1"/>
    <cellStyle name="Hyperlink 166" xfId="43940" hidden="1"/>
    <cellStyle name="Hyperlink 166" xfId="27646" hidden="1"/>
    <cellStyle name="Hyperlink 166" xfId="28203" hidden="1"/>
    <cellStyle name="Hyperlink 166" xfId="41027" hidden="1"/>
    <cellStyle name="Hyperlink 166" xfId="13952" hidden="1"/>
    <cellStyle name="Hyperlink 166" xfId="42242" hidden="1"/>
    <cellStyle name="Hyperlink 166" xfId="14472" hidden="1"/>
    <cellStyle name="Hyperlink 166" xfId="20178" hidden="1"/>
    <cellStyle name="Hyperlink 166" xfId="14766" hidden="1"/>
    <cellStyle name="Hyperlink 166" xfId="14313" hidden="1"/>
    <cellStyle name="Hyperlink 166" xfId="28167" hidden="1"/>
    <cellStyle name="Hyperlink 166" xfId="38604" hidden="1"/>
    <cellStyle name="Hyperlink 166" xfId="37950" hidden="1"/>
    <cellStyle name="Hyperlink 166" xfId="41203" hidden="1"/>
    <cellStyle name="Hyperlink 166" xfId="9811" hidden="1"/>
    <cellStyle name="Hyperlink 166" xfId="36504" hidden="1"/>
    <cellStyle name="Hyperlink 166" xfId="27819" hidden="1"/>
    <cellStyle name="Hyperlink 166" xfId="33306" hidden="1"/>
    <cellStyle name="Hyperlink 166" xfId="43155" hidden="1"/>
    <cellStyle name="Hyperlink 166" xfId="38428" hidden="1"/>
    <cellStyle name="Hyperlink 166" xfId="27141" hidden="1"/>
    <cellStyle name="Hyperlink 166" xfId="42794" hidden="1"/>
    <cellStyle name="Hyperlink 166" xfId="39632" hidden="1"/>
    <cellStyle name="Hyperlink 166" xfId="15416" hidden="1"/>
    <cellStyle name="Hyperlink 166" xfId="29513" hidden="1"/>
    <cellStyle name="Hyperlink 166" xfId="41723" hidden="1"/>
    <cellStyle name="Hyperlink 166" xfId="44828" hidden="1"/>
    <cellStyle name="Hyperlink 166" xfId="45397" hidden="1"/>
    <cellStyle name="Hyperlink 166" xfId="13604" hidden="1"/>
    <cellStyle name="Hyperlink 166" xfId="20202" hidden="1"/>
    <cellStyle name="Hyperlink 166" xfId="12921" hidden="1"/>
    <cellStyle name="Hyperlink 166" xfId="43647" hidden="1"/>
    <cellStyle name="Hyperlink 166" xfId="15305" hidden="1"/>
    <cellStyle name="Hyperlink 166" xfId="44366"/>
    <cellStyle name="Hyperlink 167" xfId="27472" hidden="1"/>
    <cellStyle name="Hyperlink 167" xfId="43825" hidden="1"/>
    <cellStyle name="Hyperlink 167" xfId="45797" hidden="1"/>
    <cellStyle name="Hyperlink 167" xfId="35466" hidden="1"/>
    <cellStyle name="Hyperlink 167" xfId="44169" hidden="1"/>
    <cellStyle name="Hyperlink 167" xfId="36028" hidden="1"/>
    <cellStyle name="Hyperlink 167" xfId="39151" hidden="1"/>
    <cellStyle name="Hyperlink 167" xfId="27691" hidden="1"/>
    <cellStyle name="Hyperlink 167" xfId="15045" hidden="1"/>
    <cellStyle name="Hyperlink 167" xfId="41246" hidden="1"/>
    <cellStyle name="Hyperlink 167" xfId="35987" hidden="1"/>
    <cellStyle name="Hyperlink 167" xfId="44691" hidden="1"/>
    <cellStyle name="Hyperlink 167" xfId="41284" hidden="1"/>
    <cellStyle name="Hyperlink 167" xfId="40188" hidden="1"/>
    <cellStyle name="Hyperlink 167" xfId="44339" hidden="1"/>
    <cellStyle name="Hyperlink 167" xfId="13253" hidden="1"/>
    <cellStyle name="Hyperlink 167" xfId="27729" hidden="1"/>
    <cellStyle name="Hyperlink 167" xfId="28528" hidden="1"/>
    <cellStyle name="Hyperlink 167" xfId="37590" hidden="1"/>
    <cellStyle name="Hyperlink 167" xfId="28695" hidden="1"/>
    <cellStyle name="Hyperlink 167" xfId="29253" hidden="1"/>
    <cellStyle name="Hyperlink 167" xfId="40558" hidden="1"/>
    <cellStyle name="Hyperlink 167" xfId="42082" hidden="1"/>
    <cellStyle name="Hyperlink 167" xfId="36537" hidden="1"/>
    <cellStyle name="Hyperlink 167" xfId="43181" hidden="1"/>
    <cellStyle name="Hyperlink 167" xfId="41555" hidden="1"/>
    <cellStyle name="Hyperlink 167" xfId="36336" hidden="1"/>
    <cellStyle name="Hyperlink 167" xfId="40581" hidden="1"/>
    <cellStyle name="Hyperlink 167" xfId="13429" hidden="1"/>
    <cellStyle name="Hyperlink 167" xfId="13512" hidden="1"/>
    <cellStyle name="Hyperlink 167" xfId="15610" hidden="1"/>
    <cellStyle name="Hyperlink 167" xfId="35811" hidden="1"/>
    <cellStyle name="Hyperlink 167" xfId="45774" hidden="1"/>
    <cellStyle name="Hyperlink 167" xfId="41755" hidden="1"/>
    <cellStyle name="Hyperlink 167" xfId="14487" hidden="1"/>
    <cellStyle name="Hyperlink 167" xfId="39123" hidden="1"/>
    <cellStyle name="Hyperlink 167" xfId="44843" hidden="1"/>
    <cellStyle name="Hyperlink 167" xfId="45962" hidden="1"/>
    <cellStyle name="Hyperlink 167" xfId="39478" hidden="1"/>
    <cellStyle name="Hyperlink 167" xfId="38682" hidden="1"/>
    <cellStyle name="Hyperlink 167" xfId="38143" hidden="1"/>
    <cellStyle name="Hyperlink 167" xfId="40748" hidden="1"/>
    <cellStyle name="Hyperlink 167" xfId="37976" hidden="1"/>
    <cellStyle name="Hyperlink 167" xfId="13988" hidden="1"/>
    <cellStyle name="Hyperlink 167" xfId="38649" hidden="1"/>
    <cellStyle name="Hyperlink 167" xfId="36065" hidden="1"/>
    <cellStyle name="Hyperlink 167" xfId="29818" hidden="1"/>
    <cellStyle name="Hyperlink 167" xfId="42524" hidden="1"/>
    <cellStyle name="Hyperlink 167" xfId="28979" hidden="1"/>
    <cellStyle name="Hyperlink 167" xfId="45127" hidden="1"/>
    <cellStyle name="Hyperlink 167" xfId="39914" hidden="1"/>
    <cellStyle name="Hyperlink 167" xfId="38953" hidden="1"/>
    <cellStyle name="Hyperlink 167" xfId="37032" hidden="1"/>
    <cellStyle name="Hyperlink 167" xfId="43347" hidden="1"/>
    <cellStyle name="Hyperlink 167" xfId="37316" hidden="1"/>
    <cellStyle name="Hyperlink 167" xfId="29627" hidden="1"/>
    <cellStyle name="Hyperlink 167" xfId="36864" hidden="1"/>
    <cellStyle name="Hyperlink 167" xfId="43899" hidden="1"/>
    <cellStyle name="Hyperlink 167" xfId="27648" hidden="1"/>
    <cellStyle name="Hyperlink 167" xfId="28201" hidden="1"/>
    <cellStyle name="Hyperlink 167" xfId="41029" hidden="1"/>
    <cellStyle name="Hyperlink 167" xfId="13954" hidden="1"/>
    <cellStyle name="Hyperlink 167" xfId="42240" hidden="1"/>
    <cellStyle name="Hyperlink 167" xfId="13473" hidden="1"/>
    <cellStyle name="Hyperlink 167" xfId="20171" hidden="1"/>
    <cellStyle name="Hyperlink 167" xfId="14771" hidden="1"/>
    <cellStyle name="Hyperlink 167" xfId="14315" hidden="1"/>
    <cellStyle name="Hyperlink 167" xfId="28169" hidden="1"/>
    <cellStyle name="Hyperlink 167" xfId="38606" hidden="1"/>
    <cellStyle name="Hyperlink 167" xfId="37953" hidden="1"/>
    <cellStyle name="Hyperlink 167" xfId="41205" hidden="1"/>
    <cellStyle name="Hyperlink 167" xfId="9812" hidden="1"/>
    <cellStyle name="Hyperlink 167" xfId="36506" hidden="1"/>
    <cellStyle name="Hyperlink 167" xfId="27999" hidden="1"/>
    <cellStyle name="Hyperlink 167" xfId="24139" hidden="1"/>
    <cellStyle name="Hyperlink 167" xfId="43158" hidden="1"/>
    <cellStyle name="Hyperlink 167" xfId="38430" hidden="1"/>
    <cellStyle name="Hyperlink 167" xfId="27123" hidden="1"/>
    <cellStyle name="Hyperlink 167" xfId="42798" hidden="1"/>
    <cellStyle name="Hyperlink 167" xfId="39630" hidden="1"/>
    <cellStyle name="Hyperlink 167" xfId="15419" hidden="1"/>
    <cellStyle name="Hyperlink 167" xfId="29650" hidden="1"/>
    <cellStyle name="Hyperlink 167" xfId="41725" hidden="1"/>
    <cellStyle name="Hyperlink 167" xfId="43866" hidden="1"/>
    <cellStyle name="Hyperlink 167" xfId="45401" hidden="1"/>
    <cellStyle name="Hyperlink 167" xfId="13784" hidden="1"/>
    <cellStyle name="Hyperlink 167" xfId="35327" hidden="1"/>
    <cellStyle name="Hyperlink 167" xfId="12902" hidden="1"/>
    <cellStyle name="Hyperlink 167" xfId="43649" hidden="1"/>
    <cellStyle name="Hyperlink 167" xfId="15442" hidden="1"/>
    <cellStyle name="Hyperlink 167" xfId="44364"/>
    <cellStyle name="Hyperlink 168" xfId="38737" hidden="1"/>
    <cellStyle name="Hyperlink 168" xfId="44714" hidden="1"/>
    <cellStyle name="Hyperlink 168" xfId="44844" hidden="1"/>
    <cellStyle name="Hyperlink 168" xfId="45525" hidden="1"/>
    <cellStyle name="Hyperlink 168" xfId="35544" hidden="1"/>
    <cellStyle name="Hyperlink 168" xfId="13252" hidden="1"/>
    <cellStyle name="Hyperlink 168" xfId="13989" hidden="1"/>
    <cellStyle name="Hyperlink 168" xfId="41204" hidden="1"/>
    <cellStyle name="Hyperlink 168" xfId="28566" hidden="1"/>
    <cellStyle name="Hyperlink 168" xfId="36120" hidden="1"/>
    <cellStyle name="Hyperlink 168" xfId="35810" hidden="1"/>
    <cellStyle name="Hyperlink 168" xfId="13633" hidden="1"/>
    <cellStyle name="Hyperlink 168" xfId="38802" hidden="1"/>
    <cellStyle name="Hyperlink 168" xfId="39913" hidden="1"/>
    <cellStyle name="Hyperlink 168" xfId="39501" hidden="1"/>
    <cellStyle name="Hyperlink 168" xfId="41724" hidden="1"/>
    <cellStyle name="Hyperlink 168" xfId="29252" hidden="1"/>
    <cellStyle name="Hyperlink 168" xfId="39477" hidden="1"/>
    <cellStyle name="Hyperlink 168" xfId="41404" hidden="1"/>
    <cellStyle name="Hyperlink 168" xfId="13953" hidden="1"/>
    <cellStyle name="Hyperlink 168" xfId="29626" hidden="1"/>
    <cellStyle name="Hyperlink 168" xfId="40747" hidden="1"/>
    <cellStyle name="Hyperlink 168" xfId="42111" hidden="1"/>
    <cellStyle name="Hyperlink 168" xfId="28696" hidden="1"/>
    <cellStyle name="Hyperlink 168" xfId="37589" hidden="1"/>
    <cellStyle name="Hyperlink 168" xfId="36863" hidden="1"/>
    <cellStyle name="Hyperlink 168" xfId="9813" hidden="1"/>
    <cellStyle name="Hyperlink 168" xfId="36185" hidden="1"/>
    <cellStyle name="Hyperlink 168" xfId="15609" hidden="1"/>
    <cellStyle name="Hyperlink 168" xfId="36538" hidden="1"/>
    <cellStyle name="Hyperlink 168" xfId="27471" hidden="1"/>
    <cellStyle name="Hyperlink 168" xfId="43824" hidden="1"/>
    <cellStyle name="Hyperlink 168" xfId="39122" hidden="1"/>
    <cellStyle name="Hyperlink 168" xfId="42922" hidden="1"/>
    <cellStyle name="Hyperlink 168" xfId="42523" hidden="1"/>
    <cellStyle name="Hyperlink 168" xfId="39152" hidden="1"/>
    <cellStyle name="Hyperlink 168" xfId="15044" hidden="1"/>
    <cellStyle name="Hyperlink 168" xfId="41339" hidden="1"/>
    <cellStyle name="Hyperlink 168" xfId="38142" hidden="1"/>
    <cellStyle name="Hyperlink 168" xfId="14488" hidden="1"/>
    <cellStyle name="Hyperlink 168" xfId="41756" hidden="1"/>
    <cellStyle name="Hyperlink 168" xfId="38429" hidden="1"/>
    <cellStyle name="Hyperlink 168" xfId="44338" hidden="1"/>
    <cellStyle name="Hyperlink 168" xfId="35986" hidden="1"/>
    <cellStyle name="Hyperlink 168" xfId="40187" hidden="1"/>
    <cellStyle name="Hyperlink 168" xfId="27647" hidden="1"/>
    <cellStyle name="Hyperlink 168" xfId="14314" hidden="1"/>
    <cellStyle name="Hyperlink 168" xfId="37714" hidden="1"/>
    <cellStyle name="Hyperlink 168" xfId="40557" hidden="1"/>
    <cellStyle name="Hyperlink 168" xfId="27783" hidden="1"/>
    <cellStyle name="Hyperlink 168" xfId="37315" hidden="1"/>
    <cellStyle name="Hyperlink 168" xfId="39631" hidden="1"/>
    <cellStyle name="Hyperlink 168" xfId="42797" hidden="1"/>
    <cellStyle name="Hyperlink 168" xfId="42081" hidden="1"/>
    <cellStyle name="Hyperlink 168" xfId="40312" hidden="1"/>
    <cellStyle name="Hyperlink 168" xfId="45773" hidden="1"/>
    <cellStyle name="Hyperlink 168" xfId="43157" hidden="1"/>
    <cellStyle name="Hyperlink 168" xfId="43346" hidden="1"/>
    <cellStyle name="Hyperlink 168" xfId="37033" hidden="1"/>
    <cellStyle name="Hyperlink 168" xfId="15169" hidden="1"/>
    <cellStyle name="Hyperlink 168" xfId="43648" hidden="1"/>
    <cellStyle name="Hyperlink 168" xfId="28202" hidden="1"/>
    <cellStyle name="Hyperlink 168" xfId="29377" hidden="1"/>
    <cellStyle name="Hyperlink 168" xfId="44018" hidden="1"/>
    <cellStyle name="Hyperlink 168" xfId="43953" hidden="1"/>
    <cellStyle name="Hyperlink 168" xfId="45400" hidden="1"/>
    <cellStyle name="Hyperlink 168" xfId="37952" hidden="1"/>
    <cellStyle name="Hyperlink 168" xfId="13568" hidden="1"/>
    <cellStyle name="Hyperlink 168" xfId="42241" hidden="1"/>
    <cellStyle name="Hyperlink 168" xfId="44690" hidden="1"/>
    <cellStyle name="Hyperlink 168" xfId="41028" hidden="1"/>
    <cellStyle name="Hyperlink 168" xfId="38163" hidden="1"/>
    <cellStyle name="Hyperlink 168" xfId="43382" hidden="1"/>
    <cellStyle name="Hyperlink 168" xfId="38605" hidden="1"/>
    <cellStyle name="Hyperlink 168" xfId="28168" hidden="1"/>
    <cellStyle name="Hyperlink 168" xfId="27848" hidden="1"/>
    <cellStyle name="Hyperlink 168" xfId="28527" hidden="1"/>
    <cellStyle name="Hyperlink 168" xfId="28978" hidden="1"/>
    <cellStyle name="Hyperlink 168" xfId="36505" hidden="1"/>
    <cellStyle name="Hyperlink 168" xfId="29817" hidden="1"/>
    <cellStyle name="Hyperlink 168" xfId="36903" hidden="1"/>
    <cellStyle name="Hyperlink 168" xfId="13428" hidden="1"/>
    <cellStyle name="Hyperlink 168" xfId="45961" hidden="1"/>
    <cellStyle name="Hyperlink 168" xfId="27205" hidden="1"/>
    <cellStyle name="Hyperlink 168" xfId="15418" hidden="1"/>
    <cellStyle name="Hyperlink 168" xfId="14770" hidden="1"/>
    <cellStyle name="Hyperlink 168" xfId="14358" hidden="1"/>
    <cellStyle name="Hyperlink 168" xfId="35392" hidden="1"/>
    <cellStyle name="Hyperlink 168" xfId="12986" hidden="1"/>
    <cellStyle name="Hyperlink 168" xfId="45126" hidden="1"/>
    <cellStyle name="Hyperlink 168" xfId="44365"/>
    <cellStyle name="Hyperlink 169" xfId="42239" hidden="1"/>
    <cellStyle name="Hyperlink 169" xfId="15152" hidden="1"/>
    <cellStyle name="Hyperlink 169" xfId="13987" hidden="1"/>
    <cellStyle name="Hyperlink 169" xfId="45963" hidden="1"/>
    <cellStyle name="Hyperlink 169" xfId="44047" hidden="1"/>
    <cellStyle name="Hyperlink 169" xfId="14316" hidden="1"/>
    <cellStyle name="Hyperlink 169" xfId="41433" hidden="1"/>
    <cellStyle name="Hyperlink 169" xfId="40779" hidden="1"/>
    <cellStyle name="Hyperlink 169" xfId="39915" hidden="1"/>
    <cellStyle name="Hyperlink 169" xfId="27877" hidden="1"/>
    <cellStyle name="Hyperlink 169" xfId="27222" hidden="1"/>
    <cellStyle name="Hyperlink 169" xfId="13254" hidden="1"/>
    <cellStyle name="Hyperlink 169" xfId="45508" hidden="1"/>
    <cellStyle name="Hyperlink 169" xfId="42101" hidden="1"/>
    <cellStyle name="Hyperlink 169" xfId="43348" hidden="1"/>
    <cellStyle name="Hyperlink 169" xfId="28980" hidden="1"/>
    <cellStyle name="Hyperlink 169" xfId="37031" hidden="1"/>
    <cellStyle name="Hyperlink 169" xfId="38607" hidden="1"/>
    <cellStyle name="Hyperlink 169" xfId="36536" hidden="1"/>
    <cellStyle name="Hyperlink 169" xfId="38431" hidden="1"/>
    <cellStyle name="Hyperlink 169" xfId="9814" hidden="1"/>
    <cellStyle name="Hyperlink 169" xfId="44704" hidden="1"/>
    <cellStyle name="Hyperlink 169" xfId="27649" hidden="1"/>
    <cellStyle name="Hyperlink 169" xfId="28170" hidden="1"/>
    <cellStyle name="Hyperlink 169" xfId="35812" hidden="1"/>
    <cellStyle name="Hyperlink 169" xfId="28529" hidden="1"/>
    <cellStyle name="Hyperlink 169" xfId="42136" hidden="1"/>
    <cellStyle name="Hyperlink 169" xfId="28591" hidden="1"/>
    <cellStyle name="Hyperlink 169" xfId="29254" hidden="1"/>
    <cellStyle name="Hyperlink 169" xfId="42525" hidden="1"/>
    <cellStyle name="Hyperlink 169" xfId="15046" hidden="1"/>
    <cellStyle name="Hyperlink 169" xfId="29819" hidden="1"/>
    <cellStyle name="Hyperlink 169" xfId="28694" hidden="1"/>
    <cellStyle name="Hyperlink 169" xfId="13003" hidden="1"/>
    <cellStyle name="Hyperlink 169" xfId="28200" hidden="1"/>
    <cellStyle name="Hyperlink 169" xfId="36888" hidden="1"/>
    <cellStyle name="Hyperlink 169" xfId="35561" hidden="1"/>
    <cellStyle name="Hyperlink 169" xfId="35988" hidden="1"/>
    <cellStyle name="Hyperlink 169" xfId="37697" hidden="1"/>
    <cellStyle name="Hyperlink 169" xfId="13430" hidden="1"/>
    <cellStyle name="Hyperlink 169" xfId="36214" hidden="1"/>
    <cellStyle name="Hyperlink 169" xfId="36865" hidden="1"/>
    <cellStyle name="Hyperlink 169" xfId="37317" hidden="1"/>
    <cellStyle name="Hyperlink 169" xfId="36507" hidden="1"/>
    <cellStyle name="Hyperlink 169" xfId="29628" hidden="1"/>
    <cellStyle name="Hyperlink 169" xfId="39491" hidden="1"/>
    <cellStyle name="Hyperlink 169" xfId="39526" hidden="1"/>
    <cellStyle name="Hyperlink 169" xfId="15611" hidden="1"/>
    <cellStyle name="Hyperlink 169" xfId="13955" hidden="1"/>
    <cellStyle name="Hyperlink 169" xfId="43650" hidden="1"/>
    <cellStyle name="Hyperlink 169" xfId="43399" hidden="1"/>
    <cellStyle name="Hyperlink 169" xfId="39629" hidden="1"/>
    <cellStyle name="Hyperlink 169" xfId="44340" hidden="1"/>
    <cellStyle name="Hyperlink 169" xfId="44692" hidden="1"/>
    <cellStyle name="Hyperlink 169" xfId="38831" hidden="1"/>
    <cellStyle name="Hyperlink 169" xfId="39479" hidden="1"/>
    <cellStyle name="Hyperlink 169" xfId="45128" hidden="1"/>
    <cellStyle name="Hyperlink 169" xfId="42799" hidden="1"/>
    <cellStyle name="Hyperlink 169" xfId="40189" hidden="1"/>
    <cellStyle name="Hyperlink 169" xfId="40559" hidden="1"/>
    <cellStyle name="Hyperlink 169" xfId="44842" hidden="1"/>
    <cellStyle name="Hyperlink 169" xfId="40749" hidden="1"/>
    <cellStyle name="Hyperlink 169" xfId="14383" hidden="1"/>
    <cellStyle name="Hyperlink 169" xfId="40295" hidden="1"/>
    <cellStyle name="Hyperlink 169" xfId="39150" hidden="1"/>
    <cellStyle name="Hyperlink 169" xfId="15420" hidden="1"/>
    <cellStyle name="Hyperlink 169" xfId="38144" hidden="1"/>
    <cellStyle name="Hyperlink 169" xfId="41206" hidden="1"/>
    <cellStyle name="Hyperlink 169" xfId="41726" hidden="1"/>
    <cellStyle name="Hyperlink 169" xfId="14486" hidden="1"/>
    <cellStyle name="Hyperlink 169" xfId="42083" hidden="1"/>
    <cellStyle name="Hyperlink 169" xfId="14772" hidden="1"/>
    <cellStyle name="Hyperlink 169" xfId="45775" hidden="1"/>
    <cellStyle name="Hyperlink 169" xfId="36928" hidden="1"/>
    <cellStyle name="Hyperlink 169" xfId="39124" hidden="1"/>
    <cellStyle name="Hyperlink 169" xfId="37954" hidden="1"/>
    <cellStyle name="Hyperlink 169" xfId="44739" hidden="1"/>
    <cellStyle name="Hyperlink 169" xfId="45402" hidden="1"/>
    <cellStyle name="Hyperlink 169" xfId="14343" hidden="1"/>
    <cellStyle name="Hyperlink 169" xfId="43159" hidden="1"/>
    <cellStyle name="Hyperlink 169" xfId="41030" hidden="1"/>
    <cellStyle name="Hyperlink 169" xfId="29360" hidden="1"/>
    <cellStyle name="Hyperlink 169" xfId="28553" hidden="1"/>
    <cellStyle name="Hyperlink 169" xfId="27473" hidden="1"/>
    <cellStyle name="Hyperlink 169" xfId="43826" hidden="1"/>
    <cellStyle name="Hyperlink 169" xfId="41754" hidden="1"/>
    <cellStyle name="Hyperlink 169" xfId="13662" hidden="1"/>
    <cellStyle name="Hyperlink 169" xfId="38180" hidden="1"/>
    <cellStyle name="Hyperlink 169" xfId="42905" hidden="1"/>
    <cellStyle name="Hyperlink 169" xfId="37591" hidden="1"/>
    <cellStyle name="Hyperlink 169" xfId="44363"/>
    <cellStyle name="Hyperlink 17" xfId="42563" hidden="1"/>
    <cellStyle name="Hyperlink 17" xfId="15168" hidden="1"/>
    <cellStyle name="Hyperlink 17" xfId="14162" hidden="1"/>
    <cellStyle name="Hyperlink 17" xfId="45818" hidden="1"/>
    <cellStyle name="Hyperlink 17" xfId="44019" hidden="1"/>
    <cellStyle name="Hyperlink 17" xfId="14146" hidden="1"/>
    <cellStyle name="Hyperlink 17" xfId="41405" hidden="1"/>
    <cellStyle name="Hyperlink 17" xfId="35393" hidden="1"/>
    <cellStyle name="Hyperlink 17" xfId="39696" hidden="1"/>
    <cellStyle name="Hyperlink 17" xfId="27849" hidden="1"/>
    <cellStyle name="Hyperlink 17" xfId="27206" hidden="1"/>
    <cellStyle name="Hyperlink 17" xfId="13109" hidden="1"/>
    <cellStyle name="Hyperlink 17" xfId="45524" hidden="1"/>
    <cellStyle name="Hyperlink 17" xfId="41338" hidden="1"/>
    <cellStyle name="Hyperlink 17" xfId="43203" hidden="1"/>
    <cellStyle name="Hyperlink 17" xfId="28761" hidden="1"/>
    <cellStyle name="Hyperlink 17" xfId="37355" hidden="1"/>
    <cellStyle name="Hyperlink 17" xfId="38462" hidden="1"/>
    <cellStyle name="Hyperlink 17" xfId="36711" hidden="1"/>
    <cellStyle name="Hyperlink 17" xfId="38286" hidden="1"/>
    <cellStyle name="Hyperlink 17" xfId="9815" hidden="1"/>
    <cellStyle name="Hyperlink 17" xfId="43952" hidden="1"/>
    <cellStyle name="Hyperlink 17" xfId="27504" hidden="1"/>
    <cellStyle name="Hyperlink 17" xfId="28025" hidden="1"/>
    <cellStyle name="Hyperlink 17" xfId="35667" hidden="1"/>
    <cellStyle name="Hyperlink 17" xfId="28359" hidden="1"/>
    <cellStyle name="Hyperlink 17" xfId="42112" hidden="1"/>
    <cellStyle name="Hyperlink 17" xfId="28567" hidden="1"/>
    <cellStyle name="Hyperlink 17" xfId="29058" hidden="1"/>
    <cellStyle name="Hyperlink 17" xfId="42306" hidden="1"/>
    <cellStyle name="Hyperlink 17" xfId="14850" hidden="1"/>
    <cellStyle name="Hyperlink 17" xfId="29672" hidden="1"/>
    <cellStyle name="Hyperlink 17" xfId="29018" hidden="1"/>
    <cellStyle name="Hyperlink 17" xfId="12987" hidden="1"/>
    <cellStyle name="Hyperlink 17" xfId="28375" hidden="1"/>
    <cellStyle name="Hyperlink 17" xfId="36119" hidden="1"/>
    <cellStyle name="Hyperlink 17" xfId="35545" hidden="1"/>
    <cellStyle name="Hyperlink 17" xfId="35843" hidden="1"/>
    <cellStyle name="Hyperlink 17" xfId="37713" hidden="1"/>
    <cellStyle name="Hyperlink 17" xfId="13285" hidden="1"/>
    <cellStyle name="Hyperlink 17" xfId="36186" hidden="1"/>
    <cellStyle name="Hyperlink 17" xfId="36695" hidden="1"/>
    <cellStyle name="Hyperlink 17" xfId="37098" hidden="1"/>
    <cellStyle name="Hyperlink 17" xfId="36362" hidden="1"/>
    <cellStyle name="Hyperlink 17" xfId="29467" hidden="1"/>
    <cellStyle name="Hyperlink 17" xfId="38736" hidden="1"/>
    <cellStyle name="Hyperlink 17" xfId="39502" hidden="1"/>
    <cellStyle name="Hyperlink 17" xfId="15464" hidden="1"/>
    <cellStyle name="Hyperlink 17" xfId="13810" hidden="1"/>
    <cellStyle name="Hyperlink 17" xfId="43505" hidden="1"/>
    <cellStyle name="Hyperlink 17" xfId="43383" hidden="1"/>
    <cellStyle name="Hyperlink 17" xfId="39953" hidden="1"/>
    <cellStyle name="Hyperlink 17" xfId="44195" hidden="1"/>
    <cellStyle name="Hyperlink 17" xfId="44522" hidden="1"/>
    <cellStyle name="Hyperlink 17" xfId="38803" hidden="1"/>
    <cellStyle name="Hyperlink 17" xfId="39309" hidden="1"/>
    <cellStyle name="Hyperlink 17" xfId="44909" hidden="1"/>
    <cellStyle name="Hyperlink 17" xfId="42603" hidden="1"/>
    <cellStyle name="Hyperlink 17" xfId="39993" hidden="1"/>
    <cellStyle name="Hyperlink 17" xfId="40400" hidden="1"/>
    <cellStyle name="Hyperlink 17" xfId="45166" hidden="1"/>
    <cellStyle name="Hyperlink 17" xfId="40603" hidden="1"/>
    <cellStyle name="Hyperlink 17" xfId="14359" hidden="1"/>
    <cellStyle name="Hyperlink 17" xfId="40311" hidden="1"/>
    <cellStyle name="Hyperlink 17" xfId="39325" hidden="1"/>
    <cellStyle name="Hyperlink 17" xfId="15259" hidden="1"/>
    <cellStyle name="Hyperlink 17" xfId="37998" hidden="1"/>
    <cellStyle name="Hyperlink 17" xfId="41061" hidden="1"/>
    <cellStyle name="Hyperlink 17" xfId="41581" hidden="1"/>
    <cellStyle name="Hyperlink 17" xfId="14810" hidden="1"/>
    <cellStyle name="Hyperlink 17" xfId="41913" hidden="1"/>
    <cellStyle name="Hyperlink 17" xfId="14553" hidden="1"/>
    <cellStyle name="Hyperlink 17" xfId="45615" hidden="1"/>
    <cellStyle name="Hyperlink 17" xfId="36904" hidden="1"/>
    <cellStyle name="Hyperlink 17" xfId="38979" hidden="1"/>
    <cellStyle name="Hyperlink 17" xfId="37795" hidden="1"/>
    <cellStyle name="Hyperlink 17" xfId="44715" hidden="1"/>
    <cellStyle name="Hyperlink 17" xfId="45206" hidden="1"/>
    <cellStyle name="Hyperlink 17" xfId="13567" hidden="1"/>
    <cellStyle name="Hyperlink 17" xfId="43001" hidden="1"/>
    <cellStyle name="Hyperlink 17" xfId="40885" hidden="1"/>
    <cellStyle name="Hyperlink 17" xfId="29376" hidden="1"/>
    <cellStyle name="Hyperlink 17" xfId="27782" hidden="1"/>
    <cellStyle name="Hyperlink 17" xfId="27328" hidden="1"/>
    <cellStyle name="Hyperlink 17" xfId="43681" hidden="1"/>
    <cellStyle name="Hyperlink 17" xfId="41929" hidden="1"/>
    <cellStyle name="Hyperlink 17" xfId="13634" hidden="1"/>
    <cellStyle name="Hyperlink 17" xfId="38164" hidden="1"/>
    <cellStyle name="Hyperlink 17" xfId="42921" hidden="1"/>
    <cellStyle name="Hyperlink 17" xfId="37395" hidden="1"/>
    <cellStyle name="Hyperlink 17" xfId="44538"/>
    <cellStyle name="Hyperlink 170" xfId="45970" hidden="1"/>
    <cellStyle name="Hyperlink 170" xfId="43938" hidden="1"/>
    <cellStyle name="Hyperlink 170" xfId="15318" hidden="1"/>
    <cellStyle name="Hyperlink 170" xfId="13980" hidden="1"/>
    <cellStyle name="Hyperlink 170" xfId="45673" hidden="1"/>
    <cellStyle name="Hyperlink 170" xfId="38614" hidden="1"/>
    <cellStyle name="Hyperlink 170" xfId="13962" hidden="1"/>
    <cellStyle name="Hyperlink 170" xfId="33293" hidden="1"/>
    <cellStyle name="Hyperlink 170" xfId="38438" hidden="1"/>
    <cellStyle name="Hyperlink 170" xfId="41733" hidden="1"/>
    <cellStyle name="Hyperlink 170" xfId="27139" hidden="1"/>
    <cellStyle name="Hyperlink 170" xfId="27656" hidden="1"/>
    <cellStyle name="Hyperlink 170" xfId="28177" hidden="1"/>
    <cellStyle name="Hyperlink 170" xfId="27768" hidden="1"/>
    <cellStyle name="Hyperlink 170" xfId="28536" hidden="1"/>
    <cellStyle name="Hyperlink 170" xfId="28991" hidden="1"/>
    <cellStyle name="Hyperlink 170" xfId="27883" hidden="1"/>
    <cellStyle name="Hyperlink 170" xfId="29264" hidden="1"/>
    <cellStyle name="Hyperlink 170" xfId="13668" hidden="1"/>
    <cellStyle name="Hyperlink 170" xfId="28682" hidden="1"/>
    <cellStyle name="Hyperlink 170" xfId="9816" hidden="1"/>
    <cellStyle name="Hyperlink 170" xfId="28687" hidden="1"/>
    <cellStyle name="Hyperlink 170" xfId="29526" hidden="1"/>
    <cellStyle name="Hyperlink 170" xfId="28193" hidden="1"/>
    <cellStyle name="Hyperlink 170" xfId="35819" hidden="1"/>
    <cellStyle name="Hyperlink 170" xfId="35483" hidden="1"/>
    <cellStyle name="Hyperlink 170" xfId="35995" hidden="1"/>
    <cellStyle name="Hyperlink 170" xfId="14323" hidden="1"/>
    <cellStyle name="Hyperlink 170" xfId="13437" hidden="1"/>
    <cellStyle name="Hyperlink 170" xfId="36105" hidden="1"/>
    <cellStyle name="Hyperlink 170" xfId="41439" hidden="1"/>
    <cellStyle name="Hyperlink 170" xfId="37328" hidden="1"/>
    <cellStyle name="Hyperlink 170" xfId="13261" hidden="1"/>
    <cellStyle name="Hyperlink 170" xfId="12919" hidden="1"/>
    <cellStyle name="Hyperlink 170" xfId="42227" hidden="1"/>
    <cellStyle name="Hyperlink 170" xfId="43355" hidden="1"/>
    <cellStyle name="Hyperlink 170" xfId="42232" hidden="1"/>
    <cellStyle name="Hyperlink 170" xfId="37024" hidden="1"/>
    <cellStyle name="Hyperlink 170" xfId="37854" hidden="1"/>
    <cellStyle name="Hyperlink 170" xfId="36529" hidden="1"/>
    <cellStyle name="Hyperlink 170" xfId="38151" hidden="1"/>
    <cellStyle name="Hyperlink 170" xfId="27480" hidden="1"/>
    <cellStyle name="Hyperlink 170" xfId="44699" hidden="1"/>
    <cellStyle name="Hyperlink 170" xfId="44830" hidden="1"/>
    <cellStyle name="Hyperlink 170" xfId="36514" hidden="1"/>
    <cellStyle name="Hyperlink 170" xfId="39926" hidden="1"/>
    <cellStyle name="Hyperlink 170" xfId="36872" hidden="1"/>
    <cellStyle name="Hyperlink 170" xfId="40199" hidden="1"/>
    <cellStyle name="Hyperlink 170" xfId="40569" hidden="1"/>
    <cellStyle name="Hyperlink 170" xfId="39617" hidden="1"/>
    <cellStyle name="Hyperlink 170" xfId="40756" hidden="1"/>
    <cellStyle name="Hyperlink 170" xfId="39622" hidden="1"/>
    <cellStyle name="Hyperlink 170" xfId="40459" hidden="1"/>
    <cellStyle name="Hyperlink 170" xfId="39143" hidden="1"/>
    <cellStyle name="Hyperlink 170" xfId="41037" hidden="1"/>
    <cellStyle name="Hyperlink 170" xfId="37019" hidden="1"/>
    <cellStyle name="Hyperlink 170" xfId="41213" hidden="1"/>
    <cellStyle name="Hyperlink 170" xfId="45139" hidden="1"/>
    <cellStyle name="Hyperlink 170" xfId="41324" hidden="1"/>
    <cellStyle name="Hyperlink 170" xfId="42090" hidden="1"/>
    <cellStyle name="Hyperlink 170" xfId="44835" hidden="1"/>
    <cellStyle name="Hyperlink 170" xfId="45785" hidden="1"/>
    <cellStyle name="Hyperlink 170" xfId="36220" hidden="1"/>
    <cellStyle name="Hyperlink 170" xfId="37601" hidden="1"/>
    <cellStyle name="Hyperlink 170" xfId="37964" hidden="1"/>
    <cellStyle name="Hyperlink 170" xfId="15430" hidden="1"/>
    <cellStyle name="Hyperlink 170" xfId="45412" hidden="1"/>
    <cellStyle name="Hyperlink 170" xfId="15056" hidden="1"/>
    <cellStyle name="Hyperlink 170" xfId="15618" hidden="1"/>
    <cellStyle name="Hyperlink 170" xfId="14479" hidden="1"/>
    <cellStyle name="Hyperlink 170" xfId="43657" hidden="1"/>
    <cellStyle name="Hyperlink 170" xfId="33206" hidden="1"/>
    <cellStyle name="Hyperlink 170" xfId="43833" hidden="1"/>
    <cellStyle name="Hyperlink 170" xfId="44347" hidden="1"/>
    <cellStyle name="Hyperlink 170" xfId="39131" hidden="1"/>
    <cellStyle name="Hyperlink 170" xfId="38722" hidden="1"/>
    <cellStyle name="Hyperlink 170" xfId="39486" hidden="1"/>
    <cellStyle name="Hyperlink 170" xfId="42536" hidden="1"/>
    <cellStyle name="Hyperlink 170" xfId="38837" hidden="1"/>
    <cellStyle name="Hyperlink 170" xfId="42809" hidden="1"/>
    <cellStyle name="Hyperlink 170" xfId="43169" hidden="1"/>
    <cellStyle name="Hyperlink 170" xfId="44053" hidden="1"/>
    <cellStyle name="Hyperlink 170" xfId="29638" hidden="1"/>
    <cellStyle name="Hyperlink 170" xfId="14474" hidden="1"/>
    <cellStyle name="Hyperlink 170" xfId="29826" hidden="1"/>
    <cellStyle name="Hyperlink 170" xfId="43060" hidden="1"/>
    <cellStyle name="Hyperlink 170" xfId="41747" hidden="1"/>
    <cellStyle name="Hyperlink 170" xfId="14783" hidden="1"/>
    <cellStyle name="Hyperlink 170" xfId="20238" hidden="1"/>
    <cellStyle name="Hyperlink 170" xfId="13552" hidden="1"/>
    <cellStyle name="Hyperlink 170" xfId="44356"/>
    <cellStyle name="Hyperlink 171" xfId="45783" hidden="1"/>
    <cellStyle name="Hyperlink 171" xfId="43877" hidden="1"/>
    <cellStyle name="Hyperlink 171" xfId="45969" hidden="1"/>
    <cellStyle name="Hyperlink 171" xfId="39144" hidden="1"/>
    <cellStyle name="Hyperlink 171" xfId="41036" hidden="1"/>
    <cellStyle name="Hyperlink 171" xfId="35546" hidden="1"/>
    <cellStyle name="Hyperlink 171" xfId="35818" hidden="1"/>
    <cellStyle name="Hyperlink 171" xfId="36039" hidden="1"/>
    <cellStyle name="Hyperlink 171" xfId="43832" hidden="1"/>
    <cellStyle name="Hyperlink 171" xfId="35994" hidden="1"/>
    <cellStyle name="Hyperlink 171" xfId="44020" hidden="1"/>
    <cellStyle name="Hyperlink 171" xfId="42920" hidden="1"/>
    <cellStyle name="Hyperlink 171" xfId="39503" hidden="1"/>
    <cellStyle name="Hyperlink 171" xfId="39924" hidden="1"/>
    <cellStyle name="Hyperlink 171" xfId="45523" hidden="1"/>
    <cellStyle name="Hyperlink 171" xfId="44836" hidden="1"/>
    <cellStyle name="Hyperlink 171" xfId="38613" hidden="1"/>
    <cellStyle name="Hyperlink 171" xfId="39623" hidden="1"/>
    <cellStyle name="Hyperlink 171" xfId="28535" hidden="1"/>
    <cellStyle name="Hyperlink 171" xfId="44716" hidden="1"/>
    <cellStyle name="Hyperlink 171" xfId="40198" hidden="1"/>
    <cellStyle name="Hyperlink 171" xfId="14781" hidden="1"/>
    <cellStyle name="Hyperlink 171" xfId="41212" hidden="1"/>
    <cellStyle name="Hyperlink 171" xfId="35394" hidden="1"/>
    <cellStyle name="Hyperlink 171" xfId="38150" hidden="1"/>
    <cellStyle name="Hyperlink 171" xfId="37025" hidden="1"/>
    <cellStyle name="Hyperlink 171" xfId="41748" hidden="1"/>
    <cellStyle name="Hyperlink 171" xfId="40310" hidden="1"/>
    <cellStyle name="Hyperlink 171" xfId="37326" hidden="1"/>
    <cellStyle name="Hyperlink 171" xfId="42534" hidden="1"/>
    <cellStyle name="Hyperlink 171" xfId="37600" hidden="1"/>
    <cellStyle name="Hyperlink 171" xfId="27207" hidden="1"/>
    <cellStyle name="Hyperlink 171" xfId="39130" hidden="1"/>
    <cellStyle name="Hyperlink 171" xfId="41732" hidden="1"/>
    <cellStyle name="Hyperlink 171" xfId="13484" hidden="1"/>
    <cellStyle name="Hyperlink 171" xfId="15428" hidden="1"/>
    <cellStyle name="Hyperlink 171" xfId="14480" hidden="1"/>
    <cellStyle name="Hyperlink 171" xfId="15617" hidden="1"/>
    <cellStyle name="Hyperlink 171" xfId="42808" hidden="1"/>
    <cellStyle name="Hyperlink 171" xfId="44346" hidden="1"/>
    <cellStyle name="Hyperlink 171" xfId="38660" hidden="1"/>
    <cellStyle name="Hyperlink 171" xfId="44698" hidden="1"/>
    <cellStyle name="Hyperlink 171" xfId="42089" hidden="1"/>
    <cellStyle name="Hyperlink 171" xfId="41406" hidden="1"/>
    <cellStyle name="Hyperlink 171" xfId="42113" hidden="1"/>
    <cellStyle name="Hyperlink 171" xfId="15167" hidden="1"/>
    <cellStyle name="Hyperlink 171" xfId="27479" hidden="1"/>
    <cellStyle name="Hyperlink 171" xfId="28568" hidden="1"/>
    <cellStyle name="Hyperlink 171" xfId="9817" hidden="1"/>
    <cellStyle name="Hyperlink 171" xfId="13260" hidden="1"/>
    <cellStyle name="Hyperlink 171" xfId="45137" hidden="1"/>
    <cellStyle name="Hyperlink 171" xfId="29375" hidden="1"/>
    <cellStyle name="Hyperlink 171" xfId="28688" hidden="1"/>
    <cellStyle name="Hyperlink 171" xfId="14360" hidden="1"/>
    <cellStyle name="Hyperlink 171" xfId="15055" hidden="1"/>
    <cellStyle name="Hyperlink 171" xfId="40567" hidden="1"/>
    <cellStyle name="Hyperlink 171" xfId="36513" hidden="1"/>
    <cellStyle name="Hyperlink 171" xfId="29636" hidden="1"/>
    <cellStyle name="Hyperlink 171" xfId="43656" hidden="1"/>
    <cellStyle name="Hyperlink 171" xfId="43384" hidden="1"/>
    <cellStyle name="Hyperlink 171" xfId="13981" hidden="1"/>
    <cellStyle name="Hyperlink 171" xfId="28194" hidden="1"/>
    <cellStyle name="Hyperlink 171" xfId="41257" hidden="1"/>
    <cellStyle name="Hyperlink 171" xfId="43167" hidden="1"/>
    <cellStyle name="Hyperlink 171" xfId="42233" hidden="1"/>
    <cellStyle name="Hyperlink 171" xfId="43354" hidden="1"/>
    <cellStyle name="Hyperlink 171" xfId="27850" hidden="1"/>
    <cellStyle name="Hyperlink 171" xfId="28989" hidden="1"/>
    <cellStyle name="Hyperlink 171" xfId="36530" hidden="1"/>
    <cellStyle name="Hyperlink 171" xfId="37712" hidden="1"/>
    <cellStyle name="Hyperlink 171" xfId="38165" hidden="1"/>
    <cellStyle name="Hyperlink 171" xfId="38437" hidden="1"/>
    <cellStyle name="Hyperlink 171" xfId="37962" hidden="1"/>
    <cellStyle name="Hyperlink 171" xfId="28176" hidden="1"/>
    <cellStyle name="Hyperlink 171" xfId="27655" hidden="1"/>
    <cellStyle name="Hyperlink 171" xfId="14322" hidden="1"/>
    <cellStyle name="Hyperlink 171" xfId="13635" hidden="1"/>
    <cellStyle name="Hyperlink 171" xfId="36871" hidden="1"/>
    <cellStyle name="Hyperlink 171" xfId="29263" hidden="1"/>
    <cellStyle name="Hyperlink 171" xfId="36905" hidden="1"/>
    <cellStyle name="Hyperlink 171" xfId="38804" hidden="1"/>
    <cellStyle name="Hyperlink 171" xfId="39485" hidden="1"/>
    <cellStyle name="Hyperlink 171" xfId="40755" hidden="1"/>
    <cellStyle name="Hyperlink 171" xfId="36187" hidden="1"/>
    <cellStyle name="Hyperlink 171" xfId="45411" hidden="1"/>
    <cellStyle name="Hyperlink 171" xfId="13961" hidden="1"/>
    <cellStyle name="Hyperlink 171" xfId="27702" hidden="1"/>
    <cellStyle name="Hyperlink 171" xfId="29825" hidden="1"/>
    <cellStyle name="Hyperlink 171" xfId="13436" hidden="1"/>
    <cellStyle name="Hyperlink 171" xfId="12988" hidden="1"/>
    <cellStyle name="Hyperlink 171" xfId="44357"/>
    <cellStyle name="Hyperlink 172" xfId="45781" hidden="1"/>
    <cellStyle name="Hyperlink 172" xfId="43878" hidden="1"/>
    <cellStyle name="Hyperlink 172" xfId="45968" hidden="1"/>
    <cellStyle name="Hyperlink 172" xfId="39145" hidden="1"/>
    <cellStyle name="Hyperlink 172" xfId="41035" hidden="1"/>
    <cellStyle name="Hyperlink 172" xfId="35547" hidden="1"/>
    <cellStyle name="Hyperlink 172" xfId="35817" hidden="1"/>
    <cellStyle name="Hyperlink 172" xfId="36040" hidden="1"/>
    <cellStyle name="Hyperlink 172" xfId="43831" hidden="1"/>
    <cellStyle name="Hyperlink 172" xfId="35993" hidden="1"/>
    <cellStyle name="Hyperlink 172" xfId="44021" hidden="1"/>
    <cellStyle name="Hyperlink 172" xfId="42919" hidden="1"/>
    <cellStyle name="Hyperlink 172" xfId="39504" hidden="1"/>
    <cellStyle name="Hyperlink 172" xfId="39922" hidden="1"/>
    <cellStyle name="Hyperlink 172" xfId="45522" hidden="1"/>
    <cellStyle name="Hyperlink 172" xfId="44837" hidden="1"/>
    <cellStyle name="Hyperlink 172" xfId="38612" hidden="1"/>
    <cellStyle name="Hyperlink 172" xfId="39624" hidden="1"/>
    <cellStyle name="Hyperlink 172" xfId="28534" hidden="1"/>
    <cellStyle name="Hyperlink 172" xfId="44717" hidden="1"/>
    <cellStyle name="Hyperlink 172" xfId="40196" hidden="1"/>
    <cellStyle name="Hyperlink 172" xfId="14779" hidden="1"/>
    <cellStyle name="Hyperlink 172" xfId="41211" hidden="1"/>
    <cellStyle name="Hyperlink 172" xfId="35395" hidden="1"/>
    <cellStyle name="Hyperlink 172" xfId="38149" hidden="1"/>
    <cellStyle name="Hyperlink 172" xfId="37026" hidden="1"/>
    <cellStyle name="Hyperlink 172" xfId="41749" hidden="1"/>
    <cellStyle name="Hyperlink 172" xfId="40309" hidden="1"/>
    <cellStyle name="Hyperlink 172" xfId="37324" hidden="1"/>
    <cellStyle name="Hyperlink 172" xfId="42532" hidden="1"/>
    <cellStyle name="Hyperlink 172" xfId="37598" hidden="1"/>
    <cellStyle name="Hyperlink 172" xfId="27208" hidden="1"/>
    <cellStyle name="Hyperlink 172" xfId="39129" hidden="1"/>
    <cellStyle name="Hyperlink 172" xfId="41731" hidden="1"/>
    <cellStyle name="Hyperlink 172" xfId="13485" hidden="1"/>
    <cellStyle name="Hyperlink 172" xfId="15426" hidden="1"/>
    <cellStyle name="Hyperlink 172" xfId="14481" hidden="1"/>
    <cellStyle name="Hyperlink 172" xfId="15616" hidden="1"/>
    <cellStyle name="Hyperlink 172" xfId="42806" hidden="1"/>
    <cellStyle name="Hyperlink 172" xfId="44345" hidden="1"/>
    <cellStyle name="Hyperlink 172" xfId="38661" hidden="1"/>
    <cellStyle name="Hyperlink 172" xfId="44697" hidden="1"/>
    <cellStyle name="Hyperlink 172" xfId="42088" hidden="1"/>
    <cellStyle name="Hyperlink 172" xfId="41407" hidden="1"/>
    <cellStyle name="Hyperlink 172" xfId="42114" hidden="1"/>
    <cellStyle name="Hyperlink 172" xfId="15166" hidden="1"/>
    <cellStyle name="Hyperlink 172" xfId="27478" hidden="1"/>
    <cellStyle name="Hyperlink 172" xfId="28569" hidden="1"/>
    <cellStyle name="Hyperlink 172" xfId="9818" hidden="1"/>
    <cellStyle name="Hyperlink 172" xfId="13259" hidden="1"/>
    <cellStyle name="Hyperlink 172" xfId="45135" hidden="1"/>
    <cellStyle name="Hyperlink 172" xfId="29374" hidden="1"/>
    <cellStyle name="Hyperlink 172" xfId="28689" hidden="1"/>
    <cellStyle name="Hyperlink 172" xfId="14361" hidden="1"/>
    <cellStyle name="Hyperlink 172" xfId="15053" hidden="1"/>
    <cellStyle name="Hyperlink 172" xfId="40565" hidden="1"/>
    <cellStyle name="Hyperlink 172" xfId="36512" hidden="1"/>
    <cellStyle name="Hyperlink 172" xfId="29634" hidden="1"/>
    <cellStyle name="Hyperlink 172" xfId="43655" hidden="1"/>
    <cellStyle name="Hyperlink 172" xfId="43385" hidden="1"/>
    <cellStyle name="Hyperlink 172" xfId="13982" hidden="1"/>
    <cellStyle name="Hyperlink 172" xfId="28195" hidden="1"/>
    <cellStyle name="Hyperlink 172" xfId="41258" hidden="1"/>
    <cellStyle name="Hyperlink 172" xfId="43165" hidden="1"/>
    <cellStyle name="Hyperlink 172" xfId="42234" hidden="1"/>
    <cellStyle name="Hyperlink 172" xfId="43353" hidden="1"/>
    <cellStyle name="Hyperlink 172" xfId="27851" hidden="1"/>
    <cellStyle name="Hyperlink 172" xfId="28987" hidden="1"/>
    <cellStyle name="Hyperlink 172" xfId="36531" hidden="1"/>
    <cellStyle name="Hyperlink 172" xfId="37711" hidden="1"/>
    <cellStyle name="Hyperlink 172" xfId="38166" hidden="1"/>
    <cellStyle name="Hyperlink 172" xfId="38436" hidden="1"/>
    <cellStyle name="Hyperlink 172" xfId="37960" hidden="1"/>
    <cellStyle name="Hyperlink 172" xfId="28175" hidden="1"/>
    <cellStyle name="Hyperlink 172" xfId="27654" hidden="1"/>
    <cellStyle name="Hyperlink 172" xfId="14321" hidden="1"/>
    <cellStyle name="Hyperlink 172" xfId="13636" hidden="1"/>
    <cellStyle name="Hyperlink 172" xfId="36870" hidden="1"/>
    <cellStyle name="Hyperlink 172" xfId="29261" hidden="1"/>
    <cellStyle name="Hyperlink 172" xfId="36906" hidden="1"/>
    <cellStyle name="Hyperlink 172" xfId="38805" hidden="1"/>
    <cellStyle name="Hyperlink 172" xfId="39484" hidden="1"/>
    <cellStyle name="Hyperlink 172" xfId="40754" hidden="1"/>
    <cellStyle name="Hyperlink 172" xfId="36188" hidden="1"/>
    <cellStyle name="Hyperlink 172" xfId="45409" hidden="1"/>
    <cellStyle name="Hyperlink 172" xfId="13960" hidden="1"/>
    <cellStyle name="Hyperlink 172" xfId="27703" hidden="1"/>
    <cellStyle name="Hyperlink 172" xfId="29824" hidden="1"/>
    <cellStyle name="Hyperlink 172" xfId="13435" hidden="1"/>
    <cellStyle name="Hyperlink 172" xfId="12989" hidden="1"/>
    <cellStyle name="Hyperlink 172" xfId="44358"/>
    <cellStyle name="Hyperlink 173" xfId="44829" hidden="1"/>
    <cellStyle name="Hyperlink 173" xfId="38723" hidden="1"/>
    <cellStyle name="Hyperlink 173" xfId="40195" hidden="1"/>
    <cellStyle name="Hyperlink 173" xfId="41034" hidden="1"/>
    <cellStyle name="Hyperlink 173" xfId="45780" hidden="1"/>
    <cellStyle name="Hyperlink 173" xfId="38435" hidden="1"/>
    <cellStyle name="Hyperlink 173" xfId="37959" hidden="1"/>
    <cellStyle name="Hyperlink 173" xfId="13959" hidden="1"/>
    <cellStyle name="Hyperlink 173" xfId="41750" hidden="1"/>
    <cellStyle name="Hyperlink 173" xfId="40457" hidden="1"/>
    <cellStyle name="Hyperlink 173" xfId="37323" hidden="1"/>
    <cellStyle name="Hyperlink 173" xfId="41428" hidden="1"/>
    <cellStyle name="Hyperlink 173" xfId="42531" hidden="1"/>
    <cellStyle name="Hyperlink 173" xfId="27477" hidden="1"/>
    <cellStyle name="Hyperlink 173" xfId="27140" hidden="1"/>
    <cellStyle name="Hyperlink 173" xfId="39483" hidden="1"/>
    <cellStyle name="Hyperlink 173" xfId="27769" hidden="1"/>
    <cellStyle name="Hyperlink 173" xfId="14473" hidden="1"/>
    <cellStyle name="Hyperlink 173" xfId="15425" hidden="1"/>
    <cellStyle name="Hyperlink 173" xfId="14482" hidden="1"/>
    <cellStyle name="Hyperlink 173" xfId="15615" hidden="1"/>
    <cellStyle name="Hyperlink 173" xfId="42805" hidden="1"/>
    <cellStyle name="Hyperlink 173" xfId="40564" hidden="1"/>
    <cellStyle name="Hyperlink 173" xfId="39616" hidden="1"/>
    <cellStyle name="Hyperlink 173" xfId="44696" hidden="1"/>
    <cellStyle name="Hyperlink 173" xfId="43939" hidden="1"/>
    <cellStyle name="Hyperlink 173" xfId="43058" hidden="1"/>
    <cellStyle name="Hyperlink 173" xfId="38826" hidden="1"/>
    <cellStyle name="Hyperlink 173" xfId="29260" hidden="1"/>
    <cellStyle name="Hyperlink 173" xfId="27872" hidden="1"/>
    <cellStyle name="Hyperlink 173" xfId="44838" hidden="1"/>
    <cellStyle name="Hyperlink 173" xfId="38611" hidden="1"/>
    <cellStyle name="Hyperlink 173" xfId="39625" hidden="1"/>
    <cellStyle name="Hyperlink 173" xfId="40753" hidden="1"/>
    <cellStyle name="Hyperlink 173" xfId="44042" hidden="1"/>
    <cellStyle name="Hyperlink 173" xfId="35484" hidden="1"/>
    <cellStyle name="Hyperlink 173" xfId="35816" hidden="1"/>
    <cellStyle name="Hyperlink 173" xfId="41210" hidden="1"/>
    <cellStyle name="Hyperlink 173" xfId="33294" hidden="1"/>
    <cellStyle name="Hyperlink 173" xfId="38148" hidden="1"/>
    <cellStyle name="Hyperlink 173" xfId="37027" hidden="1"/>
    <cellStyle name="Hyperlink 173" xfId="20135" hidden="1"/>
    <cellStyle name="Hyperlink 173" xfId="13983" hidden="1"/>
    <cellStyle name="Hyperlink 173" xfId="28681" hidden="1"/>
    <cellStyle name="Hyperlink 173" xfId="39921" hidden="1"/>
    <cellStyle name="Hyperlink 173" xfId="45671" hidden="1"/>
    <cellStyle name="Hyperlink 173" xfId="45967" hidden="1"/>
    <cellStyle name="Hyperlink 173" xfId="43352" hidden="1"/>
    <cellStyle name="Hyperlink 173" xfId="28533" hidden="1"/>
    <cellStyle name="Hyperlink 173" xfId="28986" hidden="1"/>
    <cellStyle name="Hyperlink 173" xfId="36106" hidden="1"/>
    <cellStyle name="Hyperlink 173" xfId="36532" hidden="1"/>
    <cellStyle name="Hyperlink 173" xfId="37852" hidden="1"/>
    <cellStyle name="Hyperlink 173" xfId="24933" hidden="1"/>
    <cellStyle name="Hyperlink 173" xfId="44344" hidden="1"/>
    <cellStyle name="Hyperlink 173" xfId="43830" hidden="1"/>
    <cellStyle name="Hyperlink 173" xfId="28174" hidden="1"/>
    <cellStyle name="Hyperlink 173" xfId="27653" hidden="1"/>
    <cellStyle name="Hyperlink 173" xfId="14320" hidden="1"/>
    <cellStyle name="Hyperlink 173" xfId="13553" hidden="1"/>
    <cellStyle name="Hyperlink 173" xfId="15316" hidden="1"/>
    <cellStyle name="Hyperlink 173" xfId="37597" hidden="1"/>
    <cellStyle name="Hyperlink 173" xfId="36209" hidden="1"/>
    <cellStyle name="Hyperlink 173" xfId="9819" hidden="1"/>
    <cellStyle name="Hyperlink 173" xfId="13258" hidden="1"/>
    <cellStyle name="Hyperlink 173" xfId="45134" hidden="1"/>
    <cellStyle name="Hyperlink 173" xfId="29524" hidden="1"/>
    <cellStyle name="Hyperlink 173" xfId="45408" hidden="1"/>
    <cellStyle name="Hyperlink 173" xfId="14778" hidden="1"/>
    <cellStyle name="Hyperlink 173" xfId="15052" hidden="1"/>
    <cellStyle name="Hyperlink 173" xfId="37018" hidden="1"/>
    <cellStyle name="Hyperlink 173" xfId="36511" hidden="1"/>
    <cellStyle name="Hyperlink 173" xfId="35992" hidden="1"/>
    <cellStyle name="Hyperlink 173" xfId="43654" hidden="1"/>
    <cellStyle name="Hyperlink 173" xfId="42087" hidden="1"/>
    <cellStyle name="Hyperlink 173" xfId="41325" hidden="1"/>
    <cellStyle name="Hyperlink 173" xfId="28196" hidden="1"/>
    <cellStyle name="Hyperlink 173" xfId="42226" hidden="1"/>
    <cellStyle name="Hyperlink 173" xfId="43164" hidden="1"/>
    <cellStyle name="Hyperlink 173" xfId="42235" hidden="1"/>
    <cellStyle name="Hyperlink 173" xfId="39128" hidden="1"/>
    <cellStyle name="Hyperlink 173" xfId="41730" hidden="1"/>
    <cellStyle name="Hyperlink 173" xfId="39146" hidden="1"/>
    <cellStyle name="Hyperlink 173" xfId="28690" hidden="1"/>
    <cellStyle name="Hyperlink 173" xfId="13657" hidden="1"/>
    <cellStyle name="Hyperlink 173" xfId="36869" hidden="1"/>
    <cellStyle name="Hyperlink 173" xfId="29823" hidden="1"/>
    <cellStyle name="Hyperlink 173" xfId="12920" hidden="1"/>
    <cellStyle name="Hyperlink 173" xfId="29633" hidden="1"/>
    <cellStyle name="Hyperlink 173" xfId="13434" hidden="1"/>
    <cellStyle name="Hyperlink 173" xfId="44359"/>
    <cellStyle name="Hyperlink 174" xfId="44839" hidden="1"/>
    <cellStyle name="Hyperlink 174" xfId="29430" hidden="1"/>
    <cellStyle name="Hyperlink 174" xfId="41340" hidden="1"/>
    <cellStyle name="Hyperlink 174" xfId="38610" hidden="1"/>
    <cellStyle name="Hyperlink 174" xfId="45966" hidden="1"/>
    <cellStyle name="Hyperlink 174" xfId="27685" hidden="1"/>
    <cellStyle name="Hyperlink 174" xfId="15050" hidden="1"/>
    <cellStyle name="Hyperlink 174" xfId="13257" hidden="1"/>
    <cellStyle name="Hyperlink 174" xfId="42236" hidden="1"/>
    <cellStyle name="Hyperlink 174" xfId="45578" hidden="1"/>
    <cellStyle name="Hyperlink 174" xfId="41751" hidden="1"/>
    <cellStyle name="Hyperlink 174" xfId="38727" hidden="1"/>
    <cellStyle name="Hyperlink 174" xfId="43653" hidden="1"/>
    <cellStyle name="Hyperlink 174" xfId="34090" hidden="1"/>
    <cellStyle name="Hyperlink 174" xfId="43829" hidden="1"/>
    <cellStyle name="Hyperlink 174" xfId="27157" hidden="1"/>
    <cellStyle name="Hyperlink 174" xfId="27652" hidden="1"/>
    <cellStyle name="Hyperlink 174" xfId="39127" hidden="1"/>
    <cellStyle name="Hyperlink 174" xfId="38738" hidden="1"/>
    <cellStyle name="Hyperlink 174" xfId="45406" hidden="1"/>
    <cellStyle name="Hyperlink 174" xfId="39920" hidden="1"/>
    <cellStyle name="Hyperlink 174" xfId="39482" hidden="1"/>
    <cellStyle name="Hyperlink 174" xfId="41329" hidden="1"/>
    <cellStyle name="Hyperlink 174" xfId="37595" hidden="1"/>
    <cellStyle name="Hyperlink 174" xfId="13467" hidden="1"/>
    <cellStyle name="Hyperlink 174" xfId="14777" hidden="1"/>
    <cellStyle name="Hyperlink 174" xfId="39626" hidden="1"/>
    <cellStyle name="Hyperlink 174" xfId="40364" hidden="1"/>
    <cellStyle name="Hyperlink 174" xfId="37028" hidden="1"/>
    <cellStyle name="Hyperlink 174" xfId="35815" hidden="1"/>
    <cellStyle name="Hyperlink 174" xfId="39147" hidden="1"/>
    <cellStyle name="Hyperlink 174" xfId="41209" hidden="1"/>
    <cellStyle name="Hyperlink 174" xfId="41729" hidden="1"/>
    <cellStyle name="Hyperlink 174" xfId="43954" hidden="1"/>
    <cellStyle name="Hyperlink 174" xfId="44343" hidden="1"/>
    <cellStyle name="Hyperlink 174" xfId="38643" hidden="1"/>
    <cellStyle name="Hyperlink 174" xfId="28532" hidden="1"/>
    <cellStyle name="Hyperlink 174" xfId="14319" hidden="1"/>
    <cellStyle name="Hyperlink 174" xfId="43163" hidden="1"/>
    <cellStyle name="Hyperlink 174" xfId="42803" hidden="1"/>
    <cellStyle name="Hyperlink 174" xfId="43351" hidden="1"/>
    <cellStyle name="Hyperlink 174" xfId="13557" hidden="1"/>
    <cellStyle name="Hyperlink 174" xfId="15424" hidden="1"/>
    <cellStyle name="Hyperlink 174" xfId="12938" hidden="1"/>
    <cellStyle name="Hyperlink 174" xfId="36533" hidden="1"/>
    <cellStyle name="Hyperlink 174" xfId="41033" hidden="1"/>
    <cellStyle name="Hyperlink 174" xfId="45779" hidden="1"/>
    <cellStyle name="Hyperlink 174" xfId="13984" hidden="1"/>
    <cellStyle name="Hyperlink 174" xfId="36121" hidden="1"/>
    <cellStyle name="Hyperlink 174" xfId="42086" hidden="1"/>
    <cellStyle name="Hyperlink 174" xfId="28173" hidden="1"/>
    <cellStyle name="Hyperlink 174" xfId="43860" hidden="1"/>
    <cellStyle name="Hyperlink 174" xfId="45133" hidden="1"/>
    <cellStyle name="Hyperlink 174" xfId="28985" hidden="1"/>
    <cellStyle name="Hyperlink 174" xfId="40193" hidden="1"/>
    <cellStyle name="Hyperlink 174" xfId="40563" hidden="1"/>
    <cellStyle name="Hyperlink 174" xfId="29632" hidden="1"/>
    <cellStyle name="Hyperlink 174" xfId="29258" hidden="1"/>
    <cellStyle name="Hyperlink 174" xfId="29822" hidden="1"/>
    <cellStyle name="Hyperlink 174" xfId="28691" hidden="1"/>
    <cellStyle name="Hyperlink 174" xfId="37763" hidden="1"/>
    <cellStyle name="Hyperlink 174" xfId="35348" hidden="1"/>
    <cellStyle name="Hyperlink 174" xfId="28197" hidden="1"/>
    <cellStyle name="Hyperlink 174" xfId="35497" hidden="1"/>
    <cellStyle name="Hyperlink 174" xfId="44695" hidden="1"/>
    <cellStyle name="Hyperlink 174" xfId="36510" hidden="1"/>
    <cellStyle name="Hyperlink 174" xfId="35991" hidden="1"/>
    <cellStyle name="Hyperlink 174" xfId="42530" hidden="1"/>
    <cellStyle name="Hyperlink 174" xfId="41240" hidden="1"/>
    <cellStyle name="Hyperlink 174" xfId="13569" hidden="1"/>
    <cellStyle name="Hyperlink 174" xfId="27784" hidden="1"/>
    <cellStyle name="Hyperlink 174" xfId="37958" hidden="1"/>
    <cellStyle name="Hyperlink 174" xfId="36110" hidden="1"/>
    <cellStyle name="Hyperlink 174" xfId="38147" hidden="1"/>
    <cellStyle name="Hyperlink 174" xfId="27773" hidden="1"/>
    <cellStyle name="Hyperlink 174" xfId="40752" hidden="1"/>
    <cellStyle name="Hyperlink 174" xfId="14483" hidden="1"/>
    <cellStyle name="Hyperlink 174" xfId="15222" hidden="1"/>
    <cellStyle name="Hyperlink 174" xfId="9820" hidden="1"/>
    <cellStyle name="Hyperlink 174" xfId="27476" hidden="1"/>
    <cellStyle name="Hyperlink 174" xfId="20267" hidden="1"/>
    <cellStyle name="Hyperlink 174" xfId="38434" hidden="1"/>
    <cellStyle name="Hyperlink 174" xfId="43943" hidden="1"/>
    <cellStyle name="Hyperlink 174" xfId="36868" hidden="1"/>
    <cellStyle name="Hyperlink 174" xfId="37322" hidden="1"/>
    <cellStyle name="Hyperlink 174" xfId="42969" hidden="1"/>
    <cellStyle name="Hyperlink 174" xfId="15614" hidden="1"/>
    <cellStyle name="Hyperlink 174" xfId="13433" hidden="1"/>
    <cellStyle name="Hyperlink 174" xfId="36022" hidden="1"/>
    <cellStyle name="Hyperlink 174" xfId="13958" hidden="1"/>
    <cellStyle name="Hyperlink 174" xfId="44360"/>
    <cellStyle name="Hyperlink 175" xfId="28984" hidden="1"/>
    <cellStyle name="Hyperlink 175" xfId="43963" hidden="1"/>
    <cellStyle name="Hyperlink 175" xfId="36130" hidden="1"/>
    <cellStyle name="Hyperlink 175" xfId="38146" hidden="1"/>
    <cellStyle name="Hyperlink 175" xfId="36867" hidden="1"/>
    <cellStyle name="Hyperlink 175" xfId="38743" hidden="1"/>
    <cellStyle name="Hyperlink 175" xfId="45405" hidden="1"/>
    <cellStyle name="Hyperlink 175" xfId="39126" hidden="1"/>
    <cellStyle name="Hyperlink 175" xfId="36534" hidden="1"/>
    <cellStyle name="Hyperlink 175" xfId="41349" hidden="1"/>
    <cellStyle name="Hyperlink 175" xfId="39919" hidden="1"/>
    <cellStyle name="Hyperlink 175" xfId="39481" hidden="1"/>
    <cellStyle name="Hyperlink 175" xfId="27793" hidden="1"/>
    <cellStyle name="Hyperlink 175" xfId="40751" hidden="1"/>
    <cellStyle name="Hyperlink 175" xfId="36018" hidden="1"/>
    <cellStyle name="Hyperlink 175" xfId="14776" hidden="1"/>
    <cellStyle name="Hyperlink 175" xfId="39627" hidden="1"/>
    <cellStyle name="Hyperlink 175" xfId="13957" hidden="1"/>
    <cellStyle name="Hyperlink 175" xfId="13256" hidden="1"/>
    <cellStyle name="Hyperlink 175" xfId="41032" hidden="1"/>
    <cellStyle name="Hyperlink 175" xfId="39148" hidden="1"/>
    <cellStyle name="Hyperlink 175" xfId="41208" hidden="1"/>
    <cellStyle name="Hyperlink 175" xfId="45568" hidden="1"/>
    <cellStyle name="Hyperlink 175" xfId="13432" hidden="1"/>
    <cellStyle name="Hyperlink 175" xfId="44342" hidden="1"/>
    <cellStyle name="Hyperlink 175" xfId="42529" hidden="1"/>
    <cellStyle name="Hyperlink 175" xfId="40562" hidden="1"/>
    <cellStyle name="Hyperlink 175" xfId="13463" hidden="1"/>
    <cellStyle name="Hyperlink 175" xfId="40192" hidden="1"/>
    <cellStyle name="Hyperlink 175" xfId="42802" hidden="1"/>
    <cellStyle name="Hyperlink 175" xfId="43350" hidden="1"/>
    <cellStyle name="Hyperlink 175" xfId="42965" hidden="1"/>
    <cellStyle name="Hyperlink 175" xfId="33295" hidden="1"/>
    <cellStyle name="Hyperlink 175" xfId="41752" hidden="1"/>
    <cellStyle name="Hyperlink 175" xfId="38747" hidden="1"/>
    <cellStyle name="Hyperlink 175" xfId="43652" hidden="1"/>
    <cellStyle name="Hyperlink 175" xfId="37594" hidden="1"/>
    <cellStyle name="Hyperlink 175" xfId="15613" hidden="1"/>
    <cellStyle name="Hyperlink 175" xfId="24937" hidden="1"/>
    <cellStyle name="Hyperlink 175" xfId="38433" hidden="1"/>
    <cellStyle name="Hyperlink 175" xfId="14318" hidden="1"/>
    <cellStyle name="Hyperlink 175" xfId="43162" hidden="1"/>
    <cellStyle name="Hyperlink 175" xfId="41236" hidden="1"/>
    <cellStyle name="Hyperlink 175" xfId="43828" hidden="1"/>
    <cellStyle name="Hyperlink 175" xfId="42237" hidden="1"/>
    <cellStyle name="Hyperlink 175" xfId="29821" hidden="1"/>
    <cellStyle name="Hyperlink 175" xfId="28692" hidden="1"/>
    <cellStyle name="Hyperlink 175" xfId="29257" hidden="1"/>
    <cellStyle name="Hyperlink 175" xfId="37321" hidden="1"/>
    <cellStyle name="Hyperlink 175" xfId="28198" hidden="1"/>
    <cellStyle name="Hyperlink 175" xfId="37757" hidden="1"/>
    <cellStyle name="Hyperlink 175" xfId="37029" hidden="1"/>
    <cellStyle name="Hyperlink 175" xfId="27651" hidden="1"/>
    <cellStyle name="Hyperlink 175" xfId="28172" hidden="1"/>
    <cellStyle name="Hyperlink 175" xfId="27162" hidden="1"/>
    <cellStyle name="Hyperlink 175" xfId="36509" hidden="1"/>
    <cellStyle name="Hyperlink 175" xfId="35990" hidden="1"/>
    <cellStyle name="Hyperlink 175" xfId="44840" hidden="1"/>
    <cellStyle name="Hyperlink 175" xfId="45778" hidden="1"/>
    <cellStyle name="Hyperlink 175" xfId="13574" hidden="1"/>
    <cellStyle name="Hyperlink 175" xfId="27789" hidden="1"/>
    <cellStyle name="Hyperlink 175" xfId="37957" hidden="1"/>
    <cellStyle name="Hyperlink 175" xfId="42085" hidden="1"/>
    <cellStyle name="Hyperlink 175" xfId="45965" hidden="1"/>
    <cellStyle name="Hyperlink 175" xfId="13578" hidden="1"/>
    <cellStyle name="Hyperlink 175" xfId="15423" hidden="1"/>
    <cellStyle name="Hyperlink 175" xfId="35501" hidden="1"/>
    <cellStyle name="Hyperlink 175" xfId="44694" hidden="1"/>
    <cellStyle name="Hyperlink 175" xfId="35814" hidden="1"/>
    <cellStyle name="Hyperlink 175" xfId="27475" hidden="1"/>
    <cellStyle name="Hyperlink 175" xfId="13985" hidden="1"/>
    <cellStyle name="Hyperlink 175" xfId="38639" hidden="1"/>
    <cellStyle name="Hyperlink 175" xfId="28531" hidden="1"/>
    <cellStyle name="Hyperlink 175" xfId="41345" hidden="1"/>
    <cellStyle name="Hyperlink 175" xfId="43856" hidden="1"/>
    <cellStyle name="Hyperlink 175" xfId="45132" hidden="1"/>
    <cellStyle name="Hyperlink 175" xfId="29420" hidden="1"/>
    <cellStyle name="Hyperlink 175" xfId="38609" hidden="1"/>
    <cellStyle name="Hyperlink 175" xfId="15049" hidden="1"/>
    <cellStyle name="Hyperlink 175" xfId="29631" hidden="1"/>
    <cellStyle name="Hyperlink 175" xfId="15212" hidden="1"/>
    <cellStyle name="Hyperlink 175" xfId="9821" hidden="1"/>
    <cellStyle name="Hyperlink 175" xfId="14484" hidden="1"/>
    <cellStyle name="Hyperlink 175" xfId="27681" hidden="1"/>
    <cellStyle name="Hyperlink 175" xfId="36126" hidden="1"/>
    <cellStyle name="Hyperlink 175" xfId="41728" hidden="1"/>
    <cellStyle name="Hyperlink 175" xfId="43959" hidden="1"/>
    <cellStyle name="Hyperlink 175" xfId="40355" hidden="1"/>
    <cellStyle name="Hyperlink 175" xfId="12943" hidden="1"/>
    <cellStyle name="Hyperlink 175" xfId="24878" hidden="1"/>
    <cellStyle name="Hyperlink 175" xfId="44361"/>
    <cellStyle name="Hyperlink 176" xfId="13660" hidden="1"/>
    <cellStyle name="Hyperlink 176" xfId="44841" hidden="1"/>
    <cellStyle name="Hyperlink 176" xfId="15145" hidden="1"/>
    <cellStyle name="Hyperlink 176" xfId="35813" hidden="1"/>
    <cellStyle name="Hyperlink 176" xfId="29629" hidden="1"/>
    <cellStyle name="Hyperlink 176" xfId="43349" hidden="1"/>
    <cellStyle name="Hyperlink 176" xfId="40750" hidden="1"/>
    <cellStyle name="Hyperlink 176" xfId="40560" hidden="1"/>
    <cellStyle name="Hyperlink 176" xfId="38842" hidden="1"/>
    <cellStyle name="Hyperlink 176" xfId="37690" hidden="1"/>
    <cellStyle name="Hyperlink 176" xfId="42898" hidden="1"/>
    <cellStyle name="Hyperlink 176" xfId="37030" hidden="1"/>
    <cellStyle name="Hyperlink 176" xfId="38187" hidden="1"/>
    <cellStyle name="Hyperlink 176" xfId="35568" hidden="1"/>
    <cellStyle name="Hyperlink 176" xfId="38432" hidden="1"/>
    <cellStyle name="Hyperlink 176" xfId="41207" hidden="1"/>
    <cellStyle name="Hyperlink 176" xfId="38608" hidden="1"/>
    <cellStyle name="Hyperlink 176" xfId="13255" hidden="1"/>
    <cellStyle name="Hyperlink 176" xfId="13956" hidden="1"/>
    <cellStyle name="Hyperlink 176" xfId="42527" hidden="1"/>
    <cellStyle name="Hyperlink 176" xfId="39917" hidden="1"/>
    <cellStyle name="Hyperlink 176" xfId="13673" hidden="1"/>
    <cellStyle name="Hyperlink 176" xfId="41727" hidden="1"/>
    <cellStyle name="Hyperlink 176" xfId="13010" hidden="1"/>
    <cellStyle name="Hyperlink 176" xfId="38829" hidden="1"/>
    <cellStyle name="Hyperlink 176" xfId="42238" hidden="1"/>
    <cellStyle name="Hyperlink 176" xfId="41031" hidden="1"/>
    <cellStyle name="Hyperlink 176" xfId="43827" hidden="1"/>
    <cellStyle name="Hyperlink 176" xfId="43651" hidden="1"/>
    <cellStyle name="Hyperlink 176" xfId="43406" hidden="1"/>
    <cellStyle name="Hyperlink 176" xfId="40786" hidden="1"/>
    <cellStyle name="Hyperlink 176" xfId="45130" hidden="1"/>
    <cellStyle name="Hyperlink 176" xfId="44746" hidden="1"/>
    <cellStyle name="Hyperlink 176" xfId="44693" hidden="1"/>
    <cellStyle name="Hyperlink 176" xfId="39125" hidden="1"/>
    <cellStyle name="Hyperlink 176" xfId="42084" hidden="1"/>
    <cellStyle name="Hyperlink 176" xfId="36535" hidden="1"/>
    <cellStyle name="Hyperlink 176" xfId="9822" hidden="1"/>
    <cellStyle name="Hyperlink 176" xfId="39533" hidden="1"/>
    <cellStyle name="Hyperlink 176" xfId="43160" hidden="1"/>
    <cellStyle name="Hyperlink 176" xfId="41753" hidden="1"/>
    <cellStyle name="Hyperlink 176" xfId="39149" hidden="1"/>
    <cellStyle name="Hyperlink 176" xfId="39628" hidden="1"/>
    <cellStyle name="Hyperlink 176" xfId="42143" hidden="1"/>
    <cellStyle name="Hyperlink 176" xfId="44341" hidden="1"/>
    <cellStyle name="Hyperlink 176" xfId="44058" hidden="1"/>
    <cellStyle name="Hyperlink 176" xfId="27229" hidden="1"/>
    <cellStyle name="Hyperlink 176" xfId="13986" hidden="1"/>
    <cellStyle name="Hyperlink 176" xfId="38145" hidden="1"/>
    <cellStyle name="Hyperlink 176" xfId="45404" hidden="1"/>
    <cellStyle name="Hyperlink 176" xfId="36508" hidden="1"/>
    <cellStyle name="Hyperlink 176" xfId="28171" hidden="1"/>
    <cellStyle name="Hyperlink 176" xfId="37593" hidden="1"/>
    <cellStyle name="Hyperlink 176" xfId="29256" hidden="1"/>
    <cellStyle name="Hyperlink 176" xfId="28982" hidden="1"/>
    <cellStyle name="Hyperlink 176" xfId="28598" hidden="1"/>
    <cellStyle name="Hyperlink 176" xfId="37955" hidden="1"/>
    <cellStyle name="Hyperlink 176" xfId="44045" hidden="1"/>
    <cellStyle name="Hyperlink 176" xfId="45501" hidden="1"/>
    <cellStyle name="Hyperlink 176" xfId="29820" hidden="1"/>
    <cellStyle name="Hyperlink 176" xfId="15612" hidden="1"/>
    <cellStyle name="Hyperlink 176" xfId="29353" hidden="1"/>
    <cellStyle name="Hyperlink 176" xfId="14390" hidden="1"/>
    <cellStyle name="Hyperlink 176" xfId="45964" hidden="1"/>
    <cellStyle name="Hyperlink 176" xfId="27474" hidden="1"/>
    <cellStyle name="Hyperlink 176" xfId="35989" hidden="1"/>
    <cellStyle name="Hyperlink 176" xfId="28530" hidden="1"/>
    <cellStyle name="Hyperlink 176" xfId="36935" hidden="1"/>
    <cellStyle name="Hyperlink 176" xfId="36866" hidden="1"/>
    <cellStyle name="Hyperlink 176" xfId="37319" hidden="1"/>
    <cellStyle name="Hyperlink 176" xfId="14317" hidden="1"/>
    <cellStyle name="Hyperlink 176" xfId="15421" hidden="1"/>
    <cellStyle name="Hyperlink 176" xfId="40288" hidden="1"/>
    <cellStyle name="Hyperlink 176" xfId="15048" hidden="1"/>
    <cellStyle name="Hyperlink 176" xfId="36212" hidden="1"/>
    <cellStyle name="Hyperlink 176" xfId="27875" hidden="1"/>
    <cellStyle name="Hyperlink 176" xfId="42801" hidden="1"/>
    <cellStyle name="Hyperlink 176" xfId="45776" hidden="1"/>
    <cellStyle name="Hyperlink 176" xfId="14485" hidden="1"/>
    <cellStyle name="Hyperlink 176" xfId="28199" hidden="1"/>
    <cellStyle name="Hyperlink 176" xfId="36225" hidden="1"/>
    <cellStyle name="Hyperlink 176" xfId="27888" hidden="1"/>
    <cellStyle name="Hyperlink 176" xfId="27650" hidden="1"/>
    <cellStyle name="Hyperlink 176" xfId="28693" hidden="1"/>
    <cellStyle name="Hyperlink 176" xfId="14774" hidden="1"/>
    <cellStyle name="Hyperlink 176" xfId="40191" hidden="1"/>
    <cellStyle name="Hyperlink 176" xfId="41431" hidden="1"/>
    <cellStyle name="Hyperlink 176" xfId="41444" hidden="1"/>
    <cellStyle name="Hyperlink 176" xfId="13431" hidden="1"/>
    <cellStyle name="Hyperlink 176" xfId="39480" hidden="1"/>
    <cellStyle name="Hyperlink 176" xfId="44362"/>
    <cellStyle name="Hyperlink 177" xfId="14377" hidden="1"/>
    <cellStyle name="Hyperlink 177" xfId="44834" hidden="1"/>
    <cellStyle name="Hyperlink 177" xfId="15198" hidden="1"/>
    <cellStyle name="Hyperlink 177" xfId="35820" hidden="1"/>
    <cellStyle name="Hyperlink 177" xfId="29639" hidden="1"/>
    <cellStyle name="Hyperlink 177" xfId="43356" hidden="1"/>
    <cellStyle name="Hyperlink 177" xfId="40757" hidden="1"/>
    <cellStyle name="Hyperlink 177" xfId="40570" hidden="1"/>
    <cellStyle name="Hyperlink 177" xfId="38763" hidden="1"/>
    <cellStyle name="Hyperlink 177" xfId="37743" hidden="1"/>
    <cellStyle name="Hyperlink 177" xfId="42951" hidden="1"/>
    <cellStyle name="Hyperlink 177" xfId="37023" hidden="1"/>
    <cellStyle name="Hyperlink 177" xfId="15696" hidden="1"/>
    <cellStyle name="Hyperlink 177" xfId="35515" hidden="1"/>
    <cellStyle name="Hyperlink 177" xfId="38439" hidden="1"/>
    <cellStyle name="Hyperlink 177" xfId="41214" hidden="1"/>
    <cellStyle name="Hyperlink 177" xfId="38615" hidden="1"/>
    <cellStyle name="Hyperlink 177" xfId="13262" hidden="1"/>
    <cellStyle name="Hyperlink 177" xfId="13963" hidden="1"/>
    <cellStyle name="Hyperlink 177" xfId="42537" hidden="1"/>
    <cellStyle name="Hyperlink 177" xfId="39927" hidden="1"/>
    <cellStyle name="Hyperlink 177" xfId="13594" hidden="1"/>
    <cellStyle name="Hyperlink 177" xfId="41734" hidden="1"/>
    <cellStyle name="Hyperlink 177" xfId="12957" hidden="1"/>
    <cellStyle name="Hyperlink 177" xfId="39520" hidden="1"/>
    <cellStyle name="Hyperlink 177" xfId="42231" hidden="1"/>
    <cellStyle name="Hyperlink 177" xfId="41038" hidden="1"/>
    <cellStyle name="Hyperlink 177" xfId="43834" hidden="1"/>
    <cellStyle name="Hyperlink 177" xfId="43658" hidden="1"/>
    <cellStyle name="Hyperlink 177" xfId="33108" hidden="1"/>
    <cellStyle name="Hyperlink 177" xfId="35363" hidden="1"/>
    <cellStyle name="Hyperlink 177" xfId="45140" hidden="1"/>
    <cellStyle name="Hyperlink 177" xfId="43896" hidden="1"/>
    <cellStyle name="Hyperlink 177" xfId="44700" hidden="1"/>
    <cellStyle name="Hyperlink 177" xfId="39132" hidden="1"/>
    <cellStyle name="Hyperlink 177" xfId="42091" hidden="1"/>
    <cellStyle name="Hyperlink 177" xfId="36528" hidden="1"/>
    <cellStyle name="Hyperlink 177" xfId="9823" hidden="1"/>
    <cellStyle name="Hyperlink 177" xfId="38679" hidden="1"/>
    <cellStyle name="Hyperlink 177" xfId="43170" hidden="1"/>
    <cellStyle name="Hyperlink 177" xfId="41746" hidden="1"/>
    <cellStyle name="Hyperlink 177" xfId="39142" hidden="1"/>
    <cellStyle name="Hyperlink 177" xfId="39621" hidden="1"/>
    <cellStyle name="Hyperlink 177" xfId="41278" hidden="1"/>
    <cellStyle name="Hyperlink 177" xfId="44348" hidden="1"/>
    <cellStyle name="Hyperlink 177" xfId="43979" hidden="1"/>
    <cellStyle name="Hyperlink 177" xfId="27176" hidden="1"/>
    <cellStyle name="Hyperlink 177" xfId="13979" hidden="1"/>
    <cellStyle name="Hyperlink 177" xfId="38152" hidden="1"/>
    <cellStyle name="Hyperlink 177" xfId="45413" hidden="1"/>
    <cellStyle name="Hyperlink 177" xfId="36515" hidden="1"/>
    <cellStyle name="Hyperlink 177" xfId="28178" hidden="1"/>
    <cellStyle name="Hyperlink 177" xfId="37602" hidden="1"/>
    <cellStyle name="Hyperlink 177" xfId="29265" hidden="1"/>
    <cellStyle name="Hyperlink 177" xfId="28992" hidden="1"/>
    <cellStyle name="Hyperlink 177" xfId="27722" hidden="1"/>
    <cellStyle name="Hyperlink 177" xfId="37965" hidden="1"/>
    <cellStyle name="Hyperlink 177" xfId="44733" hidden="1"/>
    <cellStyle name="Hyperlink 177" xfId="45554" hidden="1"/>
    <cellStyle name="Hyperlink 177" xfId="29827" hidden="1"/>
    <cellStyle name="Hyperlink 177" xfId="15619" hidden="1"/>
    <cellStyle name="Hyperlink 177" xfId="29406" hidden="1"/>
    <cellStyle name="Hyperlink 177" xfId="13505" hidden="1"/>
    <cellStyle name="Hyperlink 177" xfId="45971" hidden="1"/>
    <cellStyle name="Hyperlink 177" xfId="27481" hidden="1"/>
    <cellStyle name="Hyperlink 177" xfId="35996" hidden="1"/>
    <cellStyle name="Hyperlink 177" xfId="28537" hidden="1"/>
    <cellStyle name="Hyperlink 177" xfId="36059" hidden="1"/>
    <cellStyle name="Hyperlink 177" xfId="36873" hidden="1"/>
    <cellStyle name="Hyperlink 177" xfId="37329" hidden="1"/>
    <cellStyle name="Hyperlink 177" xfId="14324" hidden="1"/>
    <cellStyle name="Hyperlink 177" xfId="15431" hidden="1"/>
    <cellStyle name="Hyperlink 177" xfId="40341" hidden="1"/>
    <cellStyle name="Hyperlink 177" xfId="15057" hidden="1"/>
    <cellStyle name="Hyperlink 177" xfId="36922" hidden="1"/>
    <cellStyle name="Hyperlink 177" xfId="28585" hidden="1"/>
    <cellStyle name="Hyperlink 177" xfId="42810" hidden="1"/>
    <cellStyle name="Hyperlink 177" xfId="45786" hidden="1"/>
    <cellStyle name="Hyperlink 177" xfId="14478" hidden="1"/>
    <cellStyle name="Hyperlink 177" xfId="28192" hidden="1"/>
    <cellStyle name="Hyperlink 177" xfId="36146" hidden="1"/>
    <cellStyle name="Hyperlink 177" xfId="27809" hidden="1"/>
    <cellStyle name="Hyperlink 177" xfId="27657" hidden="1"/>
    <cellStyle name="Hyperlink 177" xfId="28686" hidden="1"/>
    <cellStyle name="Hyperlink 177" xfId="14784" hidden="1"/>
    <cellStyle name="Hyperlink 177" xfId="40200" hidden="1"/>
    <cellStyle name="Hyperlink 177" xfId="42130" hidden="1"/>
    <cellStyle name="Hyperlink 177" xfId="41365" hidden="1"/>
    <cellStyle name="Hyperlink 177" xfId="13438" hidden="1"/>
    <cellStyle name="Hyperlink 177" xfId="39487" hidden="1"/>
    <cellStyle name="Hyperlink 177" xfId="44355"/>
    <cellStyle name="Hyperlink 178" xfId="44832" hidden="1"/>
    <cellStyle name="Hyperlink 178" xfId="45789" hidden="1"/>
    <cellStyle name="Hyperlink 178" xfId="12954" hidden="1"/>
    <cellStyle name="Hyperlink 178" xfId="13264" hidden="1"/>
    <cellStyle name="Hyperlink 178" xfId="13965" hidden="1"/>
    <cellStyle name="Hyperlink 178" xfId="29409" hidden="1"/>
    <cellStyle name="Hyperlink 178" xfId="43660" hidden="1"/>
    <cellStyle name="Hyperlink 178" xfId="13977" hidden="1"/>
    <cellStyle name="Hyperlink 178" xfId="43836" hidden="1"/>
    <cellStyle name="Hyperlink 178" xfId="36142" hidden="1"/>
    <cellStyle name="Hyperlink 178" xfId="38617" hidden="1"/>
    <cellStyle name="Hyperlink 178" xfId="15664" hidden="1"/>
    <cellStyle name="Hyperlink 178" xfId="38759" hidden="1"/>
    <cellStyle name="Hyperlink 178" xfId="38441" hidden="1"/>
    <cellStyle name="Hyperlink 178" xfId="39930" hidden="1"/>
    <cellStyle name="Hyperlink 178" xfId="41216" hidden="1"/>
    <cellStyle name="Hyperlink 178" xfId="44702" hidden="1"/>
    <cellStyle name="Hyperlink 178" xfId="39973" hidden="1"/>
    <cellStyle name="Hyperlink 178" xfId="42093" hidden="1"/>
    <cellStyle name="Hyperlink 178" xfId="39619" hidden="1"/>
    <cellStyle name="Hyperlink 178" xfId="41744" hidden="1"/>
    <cellStyle name="Hyperlink 178" xfId="39140" hidden="1"/>
    <cellStyle name="Hyperlink 178" xfId="35822" hidden="1"/>
    <cellStyle name="Hyperlink 178" xfId="35360" hidden="1"/>
    <cellStyle name="Hyperlink 178" xfId="27173" hidden="1"/>
    <cellStyle name="Hyperlink 178" xfId="41736" hidden="1"/>
    <cellStyle name="Hyperlink 178" xfId="37746" hidden="1"/>
    <cellStyle name="Hyperlink 178" xfId="39134" hidden="1"/>
    <cellStyle name="Hyperlink 178" xfId="41040" hidden="1"/>
    <cellStyle name="Hyperlink 178" xfId="39489" hidden="1"/>
    <cellStyle name="Hyperlink 178" xfId="44350" hidden="1"/>
    <cellStyle name="Hyperlink 178" xfId="38718" hidden="1"/>
    <cellStyle name="Hyperlink 178" xfId="35512" hidden="1"/>
    <cellStyle name="Hyperlink 178" xfId="40573" hidden="1"/>
    <cellStyle name="Hyperlink 178" xfId="41361" hidden="1"/>
    <cellStyle name="Hyperlink 178" xfId="40759" hidden="1"/>
    <cellStyle name="Hyperlink 178" xfId="42954" hidden="1"/>
    <cellStyle name="Hyperlink 178" xfId="37021" hidden="1"/>
    <cellStyle name="Hyperlink 178" xfId="14476" hidden="1"/>
    <cellStyle name="Hyperlink 178" xfId="36526" hidden="1"/>
    <cellStyle name="Hyperlink 178" xfId="35998" hidden="1"/>
    <cellStyle name="Hyperlink 178" xfId="24948" hidden="1"/>
    <cellStyle name="Hyperlink 178" xfId="28180" hidden="1"/>
    <cellStyle name="Hyperlink 178" xfId="45973" hidden="1"/>
    <cellStyle name="Hyperlink 178" xfId="45186" hidden="1"/>
    <cellStyle name="Hyperlink 178" xfId="45557" hidden="1"/>
    <cellStyle name="Hyperlink 178" xfId="40204" hidden="1"/>
    <cellStyle name="Hyperlink 178" xfId="36101" hidden="1"/>
    <cellStyle name="Hyperlink 178" xfId="13590" hidden="1"/>
    <cellStyle name="Hyperlink 178" xfId="37968" hidden="1"/>
    <cellStyle name="Hyperlink 178" xfId="43358" hidden="1"/>
    <cellStyle name="Hyperlink 178" xfId="38154" hidden="1"/>
    <cellStyle name="Hyperlink 178" xfId="14787" hidden="1"/>
    <cellStyle name="Hyperlink 178" xfId="15621" hidden="1"/>
    <cellStyle name="Hyperlink 178" xfId="37606" hidden="1"/>
    <cellStyle name="Hyperlink 178" xfId="15201" hidden="1"/>
    <cellStyle name="Hyperlink 178" xfId="29642" hidden="1"/>
    <cellStyle name="Hyperlink 178" xfId="27483" hidden="1"/>
    <cellStyle name="Hyperlink 178" xfId="40344" hidden="1"/>
    <cellStyle name="Hyperlink 178" xfId="27659" hidden="1"/>
    <cellStyle name="Hyperlink 178" xfId="14830" hidden="1"/>
    <cellStyle name="Hyperlink 178" xfId="27805" hidden="1"/>
    <cellStyle name="Hyperlink 178" xfId="37332" hidden="1"/>
    <cellStyle name="Hyperlink 178" xfId="14326" hidden="1"/>
    <cellStyle name="Hyperlink 178" xfId="41320" hidden="1"/>
    <cellStyle name="Hyperlink 178" xfId="13548" hidden="1"/>
    <cellStyle name="Hyperlink 178" xfId="42583" hidden="1"/>
    <cellStyle name="Hyperlink 178" xfId="15434" hidden="1"/>
    <cellStyle name="Hyperlink 178" xfId="42814" hidden="1"/>
    <cellStyle name="Hyperlink 178" xfId="29038" hidden="1"/>
    <cellStyle name="Hyperlink 178" xfId="27764" hidden="1"/>
    <cellStyle name="Hyperlink 178" xfId="28684" hidden="1"/>
    <cellStyle name="Hyperlink 178" xfId="15061" hidden="1"/>
    <cellStyle name="Hyperlink 178" xfId="28190" hidden="1"/>
    <cellStyle name="Hyperlink 178" xfId="37375" hidden="1"/>
    <cellStyle name="Hyperlink 178" xfId="43975" hidden="1"/>
    <cellStyle name="Hyperlink 178" xfId="29829" hidden="1"/>
    <cellStyle name="Hyperlink 178" xfId="36517" hidden="1"/>
    <cellStyle name="Hyperlink 178" xfId="36875" hidden="1"/>
    <cellStyle name="Hyperlink 178" xfId="28539" hidden="1"/>
    <cellStyle name="Hyperlink 178" xfId="42540" hidden="1"/>
    <cellStyle name="Hyperlink 178" xfId="28995" hidden="1"/>
    <cellStyle name="Hyperlink 178" xfId="43173" hidden="1"/>
    <cellStyle name="Hyperlink 178" xfId="29269" hidden="1"/>
    <cellStyle name="Hyperlink 178" xfId="42229" hidden="1"/>
    <cellStyle name="Hyperlink 178" xfId="45143" hidden="1"/>
    <cellStyle name="Hyperlink 178" xfId="43934" hidden="1"/>
    <cellStyle name="Hyperlink 178" xfId="45417" hidden="1"/>
    <cellStyle name="Hyperlink 178" xfId="9824" hidden="1"/>
    <cellStyle name="Hyperlink 178" xfId="13440" hidden="1"/>
    <cellStyle name="Hyperlink 178" xfId="44353"/>
    <cellStyle name="Hyperlink 179" xfId="44701" hidden="1"/>
    <cellStyle name="Hyperlink 179" xfId="45516" hidden="1"/>
    <cellStyle name="Hyperlink 179" xfId="13964" hidden="1"/>
    <cellStyle name="Hyperlink 179" xfId="43884" hidden="1"/>
    <cellStyle name="Hyperlink 179" xfId="37705" hidden="1"/>
    <cellStyle name="Hyperlink 179" xfId="36527" hidden="1"/>
    <cellStyle name="Hyperlink 179" xfId="38440" hidden="1"/>
    <cellStyle name="Hyperlink 179" xfId="38172" hidden="1"/>
    <cellStyle name="Hyperlink 179" xfId="44833" hidden="1"/>
    <cellStyle name="Hyperlink 179" xfId="42122" hidden="1"/>
    <cellStyle name="Hyperlink 179" xfId="41264" hidden="1"/>
    <cellStyle name="Hyperlink 179" xfId="43357" hidden="1"/>
    <cellStyle name="Hyperlink 179" xfId="42230" hidden="1"/>
    <cellStyle name="Hyperlink 179" xfId="42913" hidden="1"/>
    <cellStyle name="Hyperlink 179" xfId="41745" hidden="1"/>
    <cellStyle name="Hyperlink 179" xfId="43659" hidden="1"/>
    <cellStyle name="Hyperlink 179" xfId="43391" hidden="1"/>
    <cellStyle name="Hyperlink 179" xfId="43835" hidden="1"/>
    <cellStyle name="Hyperlink 179" xfId="44349" hidden="1"/>
    <cellStyle name="Hyperlink 179" xfId="38616" hidden="1"/>
    <cellStyle name="Hyperlink 179" xfId="39133" hidden="1"/>
    <cellStyle name="Hyperlink 179" xfId="38812" hidden="1"/>
    <cellStyle name="Hyperlink 179" xfId="39488" hidden="1"/>
    <cellStyle name="Hyperlink 179" xfId="39929" hidden="1"/>
    <cellStyle name="Hyperlink 179" xfId="39512" hidden="1"/>
    <cellStyle name="Hyperlink 179" xfId="40203" hidden="1"/>
    <cellStyle name="Hyperlink 179" xfId="40572" hidden="1"/>
    <cellStyle name="Hyperlink 179" xfId="40758" hidden="1"/>
    <cellStyle name="Hyperlink 179" xfId="39620" hidden="1"/>
    <cellStyle name="Hyperlink 179" xfId="13643" hidden="1"/>
    <cellStyle name="Hyperlink 179" xfId="40303" hidden="1"/>
    <cellStyle name="Hyperlink 179" xfId="39141" hidden="1"/>
    <cellStyle name="Hyperlink 179" xfId="41039" hidden="1"/>
    <cellStyle name="Hyperlink 179" xfId="40771" hidden="1"/>
    <cellStyle name="Hyperlink 179" xfId="41215" hidden="1"/>
    <cellStyle name="Hyperlink 179" xfId="41735" hidden="1"/>
    <cellStyle name="Hyperlink 179" xfId="41414" hidden="1"/>
    <cellStyle name="Hyperlink 179" xfId="42092" hidden="1"/>
    <cellStyle name="Hyperlink 179" xfId="42539" hidden="1"/>
    <cellStyle name="Hyperlink 179" xfId="42813" hidden="1"/>
    <cellStyle name="Hyperlink 179" xfId="43172" hidden="1"/>
    <cellStyle name="Hyperlink 179" xfId="45142" hidden="1"/>
    <cellStyle name="Hyperlink 179" xfId="44725" hidden="1"/>
    <cellStyle name="Hyperlink 179" xfId="45416" hidden="1"/>
    <cellStyle name="Hyperlink 179" xfId="45788" hidden="1"/>
    <cellStyle name="Hyperlink 179" xfId="38667" hidden="1"/>
    <cellStyle name="Hyperlink 179" xfId="13263" hidden="1"/>
    <cellStyle name="Hyperlink 179" xfId="36046" hidden="1"/>
    <cellStyle name="Hyperlink 179" xfId="15620" hidden="1"/>
    <cellStyle name="Hyperlink 179" xfId="14477" hidden="1"/>
    <cellStyle name="Hyperlink 179" xfId="15160" hidden="1"/>
    <cellStyle name="Hyperlink 179" xfId="13978" hidden="1"/>
    <cellStyle name="Hyperlink 179" xfId="27482" hidden="1"/>
    <cellStyle name="Hyperlink 179" xfId="27214" hidden="1"/>
    <cellStyle name="Hyperlink 179" xfId="27658" hidden="1"/>
    <cellStyle name="Hyperlink 179" xfId="28179" hidden="1"/>
    <cellStyle name="Hyperlink 179" xfId="44028" hidden="1"/>
    <cellStyle name="Hyperlink 179" xfId="27858" hidden="1"/>
    <cellStyle name="Hyperlink 179" xfId="28538" hidden="1"/>
    <cellStyle name="Hyperlink 179" xfId="28994" hidden="1"/>
    <cellStyle name="Hyperlink 179" xfId="28577" hidden="1"/>
    <cellStyle name="Hyperlink 179" xfId="29268" hidden="1"/>
    <cellStyle name="Hyperlink 179" xfId="29641" hidden="1"/>
    <cellStyle name="Hyperlink 179" xfId="27709" hidden="1"/>
    <cellStyle name="Hyperlink 179" xfId="29828" hidden="1"/>
    <cellStyle name="Hyperlink 179" xfId="28685" hidden="1"/>
    <cellStyle name="Hyperlink 179" xfId="28191" hidden="1"/>
    <cellStyle name="Hyperlink 179" xfId="35821" hidden="1"/>
    <cellStyle name="Hyperlink 179" xfId="37022" hidden="1"/>
    <cellStyle name="Hyperlink 179" xfId="35553" hidden="1"/>
    <cellStyle name="Hyperlink 179" xfId="35997" hidden="1"/>
    <cellStyle name="Hyperlink 179" xfId="36516" hidden="1"/>
    <cellStyle name="Hyperlink 179" xfId="36195" hidden="1"/>
    <cellStyle name="Hyperlink 179" xfId="36874" hidden="1"/>
    <cellStyle name="Hyperlink 179" xfId="37331" hidden="1"/>
    <cellStyle name="Hyperlink 179" xfId="36914" hidden="1"/>
    <cellStyle name="Hyperlink 179" xfId="37605" hidden="1"/>
    <cellStyle name="Hyperlink 179" xfId="37967" hidden="1"/>
    <cellStyle name="Hyperlink 179" xfId="15433" hidden="1"/>
    <cellStyle name="Hyperlink 179" xfId="13491" hidden="1"/>
    <cellStyle name="Hyperlink 179" xfId="14786" hidden="1"/>
    <cellStyle name="Hyperlink 179" xfId="14369" hidden="1"/>
    <cellStyle name="Hyperlink 179" xfId="15060" hidden="1"/>
    <cellStyle name="Hyperlink 179" xfId="12995" hidden="1"/>
    <cellStyle name="Hyperlink 179" xfId="29368" hidden="1"/>
    <cellStyle name="Hyperlink 179" xfId="45972" hidden="1"/>
    <cellStyle name="Hyperlink 179" xfId="9825" hidden="1"/>
    <cellStyle name="Hyperlink 179" xfId="14325" hidden="1"/>
    <cellStyle name="Hyperlink 179" xfId="13439" hidden="1"/>
    <cellStyle name="Hyperlink 179" xfId="38153" hidden="1"/>
    <cellStyle name="Hyperlink 179" xfId="44354"/>
    <cellStyle name="Hyperlink 18" xfId="37356" hidden="1"/>
    <cellStyle name="Hyperlink 18" xfId="45514" hidden="1"/>
    <cellStyle name="Hyperlink 18" xfId="45817" hidden="1"/>
    <cellStyle name="Hyperlink 18" xfId="43886" hidden="1"/>
    <cellStyle name="Hyperlink 18" xfId="14552" hidden="1"/>
    <cellStyle name="Hyperlink 18" xfId="37097" hidden="1"/>
    <cellStyle name="Hyperlink 18" xfId="41266" hidden="1"/>
    <cellStyle name="Hyperlink 18" xfId="12997" hidden="1"/>
    <cellStyle name="Hyperlink 18" xfId="38669" hidden="1"/>
    <cellStyle name="Hyperlink 18" xfId="29466" hidden="1"/>
    <cellStyle name="Hyperlink 18" xfId="40301" hidden="1"/>
    <cellStyle name="Hyperlink 18" xfId="39326" hidden="1"/>
    <cellStyle name="Hyperlink 18" xfId="29019" hidden="1"/>
    <cellStyle name="Hyperlink 18" xfId="36712" hidden="1"/>
    <cellStyle name="Hyperlink 18" xfId="40773" hidden="1"/>
    <cellStyle name="Hyperlink 18" xfId="35666" hidden="1"/>
    <cellStyle name="Hyperlink 18" xfId="41419" hidden="1"/>
    <cellStyle name="Hyperlink 18" xfId="41911" hidden="1"/>
    <cellStyle name="Hyperlink 18" xfId="44729" hidden="1"/>
    <cellStyle name="Hyperlink 18" xfId="36200" hidden="1"/>
    <cellStyle name="Hyperlink 18" xfId="42126" hidden="1"/>
    <cellStyle name="Hyperlink 18" xfId="42602" hidden="1"/>
    <cellStyle name="Hyperlink 18" xfId="36918" hidden="1"/>
    <cellStyle name="Hyperlink 18" xfId="43202" hidden="1"/>
    <cellStyle name="Hyperlink 18" xfId="42564" hidden="1"/>
    <cellStyle name="Hyperlink 18" xfId="36048" hidden="1"/>
    <cellStyle name="Hyperlink 18" xfId="14849" hidden="1"/>
    <cellStyle name="Hyperlink 18" xfId="41930" hidden="1"/>
    <cellStyle name="Hyperlink 18" xfId="13493" hidden="1"/>
    <cellStyle name="Hyperlink 18" xfId="43680" hidden="1"/>
    <cellStyle name="Hyperlink 18" xfId="44194" hidden="1"/>
    <cellStyle name="Hyperlink 18" xfId="38174" hidden="1"/>
    <cellStyle name="Hyperlink 18" xfId="14163" hidden="1"/>
    <cellStyle name="Hyperlink 18" xfId="44520" hidden="1"/>
    <cellStyle name="Hyperlink 18" xfId="38978" hidden="1"/>
    <cellStyle name="Hyperlink 18" xfId="27503" hidden="1"/>
    <cellStyle name="Hyperlink 18" xfId="39695" hidden="1"/>
    <cellStyle name="Hyperlink 18" xfId="39516" hidden="1"/>
    <cellStyle name="Hyperlink 18" xfId="13648" hidden="1"/>
    <cellStyle name="Hyperlink 18" xfId="28760" hidden="1"/>
    <cellStyle name="Hyperlink 18" xfId="40399" hidden="1"/>
    <cellStyle name="Hyperlink 18" xfId="29057" hidden="1"/>
    <cellStyle name="Hyperlink 18" xfId="39954" hidden="1"/>
    <cellStyle name="Hyperlink 18" xfId="38285" hidden="1"/>
    <cellStyle name="Hyperlink 18" xfId="43504" hidden="1"/>
    <cellStyle name="Hyperlink 18" xfId="15463" hidden="1"/>
    <cellStyle name="Hyperlink 18" xfId="45167" hidden="1"/>
    <cellStyle name="Hyperlink 18" xfId="28376" hidden="1"/>
    <cellStyle name="Hyperlink 18" xfId="41580" hidden="1"/>
    <cellStyle name="Hyperlink 18" xfId="35842" hidden="1"/>
    <cellStyle name="Hyperlink 18" xfId="36361" hidden="1"/>
    <cellStyle name="Hyperlink 18" xfId="42305" hidden="1"/>
    <cellStyle name="Hyperlink 18" xfId="45205" hidden="1"/>
    <cellStyle name="Hyperlink 18" xfId="36693" hidden="1"/>
    <cellStyle name="Hyperlink 18" xfId="43000" hidden="1"/>
    <cellStyle name="Hyperlink 18" xfId="37394" hidden="1"/>
    <cellStyle name="Hyperlink 18" xfId="37794" hidden="1"/>
    <cellStyle name="Hyperlink 18" xfId="14373" hidden="1"/>
    <cellStyle name="Hyperlink 18" xfId="42911" hidden="1"/>
    <cellStyle name="Hyperlink 18" xfId="37997" hidden="1"/>
    <cellStyle name="Hyperlink 18" xfId="15258" hidden="1"/>
    <cellStyle name="Hyperlink 18" xfId="43393" hidden="1"/>
    <cellStyle name="Hyperlink 18" xfId="14811" hidden="1"/>
    <cellStyle name="Hyperlink 18" xfId="15158" hidden="1"/>
    <cellStyle name="Hyperlink 18" xfId="44033" hidden="1"/>
    <cellStyle name="Hyperlink 18" xfId="38461" hidden="1"/>
    <cellStyle name="Hyperlink 18" xfId="27327" hidden="1"/>
    <cellStyle name="Hyperlink 18" xfId="38817" hidden="1"/>
    <cellStyle name="Hyperlink 18" xfId="28024" hidden="1"/>
    <cellStyle name="Hyperlink 18" xfId="27863" hidden="1"/>
    <cellStyle name="Hyperlink 18" xfId="28357" hidden="1"/>
    <cellStyle name="Hyperlink 18" xfId="39992" hidden="1"/>
    <cellStyle name="Hyperlink 18" xfId="14144" hidden="1"/>
    <cellStyle name="Hyperlink 18" xfId="28581" hidden="1"/>
    <cellStyle name="Hyperlink 18" xfId="40602" hidden="1"/>
    <cellStyle name="Hyperlink 18" xfId="27711" hidden="1"/>
    <cellStyle name="Hyperlink 18" xfId="29671" hidden="1"/>
    <cellStyle name="Hyperlink 18" xfId="37703" hidden="1"/>
    <cellStyle name="Hyperlink 18" xfId="40884" hidden="1"/>
    <cellStyle name="Hyperlink 18" xfId="29366" hidden="1"/>
    <cellStyle name="Hyperlink 18" xfId="41060" hidden="1"/>
    <cellStyle name="Hyperlink 18" xfId="35555" hidden="1"/>
    <cellStyle name="Hyperlink 18" xfId="45614" hidden="1"/>
    <cellStyle name="Hyperlink 18" xfId="27216" hidden="1"/>
    <cellStyle name="Hyperlink 18" xfId="39307" hidden="1"/>
    <cellStyle name="Hyperlink 18" xfId="13108" hidden="1"/>
    <cellStyle name="Hyperlink 18" xfId="9826" hidden="1"/>
    <cellStyle name="Hyperlink 18" xfId="44908" hidden="1"/>
    <cellStyle name="Hyperlink 18" xfId="13284" hidden="1"/>
    <cellStyle name="Hyperlink 18" xfId="13809" hidden="1"/>
    <cellStyle name="Hyperlink 18" xfId="44539"/>
    <cellStyle name="Hyperlink 180" xfId="45521" hidden="1"/>
    <cellStyle name="Hyperlink 180" xfId="45144" hidden="1"/>
    <cellStyle name="Hyperlink 180" xfId="13966" hidden="1"/>
    <cellStyle name="Hyperlink 180" xfId="35823" hidden="1"/>
    <cellStyle name="Hyperlink 180" xfId="43359" hidden="1"/>
    <cellStyle name="Hyperlink 180" xfId="29270" hidden="1"/>
    <cellStyle name="Hyperlink 180" xfId="27660" hidden="1"/>
    <cellStyle name="Hyperlink 180" xfId="39931" hidden="1"/>
    <cellStyle name="Hyperlink 180" xfId="39505" hidden="1"/>
    <cellStyle name="Hyperlink 180" xfId="13637" hidden="1"/>
    <cellStyle name="Hyperlink 180" xfId="28996" hidden="1"/>
    <cellStyle name="Hyperlink 180" xfId="40574" hidden="1"/>
    <cellStyle name="Hyperlink 180" xfId="42228" hidden="1"/>
    <cellStyle name="Hyperlink 180" xfId="36041" hidden="1"/>
    <cellStyle name="Hyperlink 180" xfId="15062" hidden="1"/>
    <cellStyle name="Hyperlink 180" xfId="41743" hidden="1"/>
    <cellStyle name="Hyperlink 180" xfId="13486" hidden="1"/>
    <cellStyle name="Hyperlink 180" xfId="43879" hidden="1"/>
    <cellStyle name="Hyperlink 180" xfId="44351" hidden="1"/>
    <cellStyle name="Hyperlink 180" xfId="38167" hidden="1"/>
    <cellStyle name="Hyperlink 180" xfId="13976" hidden="1"/>
    <cellStyle name="Hyperlink 180" xfId="44703" hidden="1"/>
    <cellStyle name="Hyperlink 180" xfId="39135" hidden="1"/>
    <cellStyle name="Hyperlink 180" xfId="39618" hidden="1"/>
    <cellStyle name="Hyperlink 180" xfId="40308" hidden="1"/>
    <cellStyle name="Hyperlink 180" xfId="42815" hidden="1"/>
    <cellStyle name="Hyperlink 180" xfId="37333" hidden="1"/>
    <cellStyle name="Hyperlink 180" xfId="41259" hidden="1"/>
    <cellStyle name="Hyperlink 180" xfId="12990" hidden="1"/>
    <cellStyle name="Hyperlink 180" xfId="38662" hidden="1"/>
    <cellStyle name="Hyperlink 180" xfId="29643" hidden="1"/>
    <cellStyle name="Hyperlink 180" xfId="38442" hidden="1"/>
    <cellStyle name="Hyperlink 180" xfId="39139" hidden="1"/>
    <cellStyle name="Hyperlink 180" xfId="28683" hidden="1"/>
    <cellStyle name="Hyperlink 180" xfId="36525" hidden="1"/>
    <cellStyle name="Hyperlink 180" xfId="35396" hidden="1"/>
    <cellStyle name="Hyperlink 180" xfId="36907" hidden="1"/>
    <cellStyle name="Hyperlink 180" xfId="41408" hidden="1"/>
    <cellStyle name="Hyperlink 180" xfId="42094" hidden="1"/>
    <cellStyle name="Hyperlink 180" xfId="44718" hidden="1"/>
    <cellStyle name="Hyperlink 180" xfId="36189" hidden="1"/>
    <cellStyle name="Hyperlink 180" xfId="42115" hidden="1"/>
    <cellStyle name="Hyperlink 180" xfId="45974" hidden="1"/>
    <cellStyle name="Hyperlink 180" xfId="43837" hidden="1"/>
    <cellStyle name="Hyperlink 180" xfId="14788" hidden="1"/>
    <cellStyle name="Hyperlink 180" xfId="37020" hidden="1"/>
    <cellStyle name="Hyperlink 180" xfId="42918" hidden="1"/>
    <cellStyle name="Hyperlink 180" xfId="27484" hidden="1"/>
    <cellStyle name="Hyperlink 180" xfId="39490" hidden="1"/>
    <cellStyle name="Hyperlink 180" xfId="41041" hidden="1"/>
    <cellStyle name="Hyperlink 180" xfId="29373" hidden="1"/>
    <cellStyle name="Hyperlink 180" xfId="41217" hidden="1"/>
    <cellStyle name="Hyperlink 180" xfId="35548" hidden="1"/>
    <cellStyle name="Hyperlink 180" xfId="45790" hidden="1"/>
    <cellStyle name="Hyperlink 180" xfId="27209" hidden="1"/>
    <cellStyle name="Hyperlink 180" xfId="38806" hidden="1"/>
    <cellStyle name="Hyperlink 180" xfId="28181" hidden="1"/>
    <cellStyle name="Hyperlink 180" xfId="27852" hidden="1"/>
    <cellStyle name="Hyperlink 180" xfId="28540" hidden="1"/>
    <cellStyle name="Hyperlink 180" xfId="40205" hidden="1"/>
    <cellStyle name="Hyperlink 180" xfId="44831" hidden="1"/>
    <cellStyle name="Hyperlink 180" xfId="28570" hidden="1"/>
    <cellStyle name="Hyperlink 180" xfId="40760" hidden="1"/>
    <cellStyle name="Hyperlink 180" xfId="27704" hidden="1"/>
    <cellStyle name="Hyperlink 180" xfId="29830" hidden="1"/>
    <cellStyle name="Hyperlink 180" xfId="37710" hidden="1"/>
    <cellStyle name="Hyperlink 180" xfId="13265" hidden="1"/>
    <cellStyle name="Hyperlink 180" xfId="36876" hidden="1"/>
    <cellStyle name="Hyperlink 180" xfId="44022" hidden="1"/>
    <cellStyle name="Hyperlink 180" xfId="41737" hidden="1"/>
    <cellStyle name="Hyperlink 180" xfId="35999" hidden="1"/>
    <cellStyle name="Hyperlink 180" xfId="36518" hidden="1"/>
    <cellStyle name="Hyperlink 180" xfId="42541" hidden="1"/>
    <cellStyle name="Hyperlink 180" xfId="45418" hidden="1"/>
    <cellStyle name="Hyperlink 180" xfId="9827" hidden="1"/>
    <cellStyle name="Hyperlink 180" xfId="43174" hidden="1"/>
    <cellStyle name="Hyperlink 180" xfId="37607" hidden="1"/>
    <cellStyle name="Hyperlink 180" xfId="37969" hidden="1"/>
    <cellStyle name="Hyperlink 180" xfId="14362" hidden="1"/>
    <cellStyle name="Hyperlink 180" xfId="38618" hidden="1"/>
    <cellStyle name="Hyperlink 180" xfId="38155" hidden="1"/>
    <cellStyle name="Hyperlink 180" xfId="15435" hidden="1"/>
    <cellStyle name="Hyperlink 180" xfId="43386" hidden="1"/>
    <cellStyle name="Hyperlink 180" xfId="14475" hidden="1"/>
    <cellStyle name="Hyperlink 180" xfId="15165" hidden="1"/>
    <cellStyle name="Hyperlink 180" xfId="15622" hidden="1"/>
    <cellStyle name="Hyperlink 180" xfId="14327" hidden="1"/>
    <cellStyle name="Hyperlink 180" xfId="28189" hidden="1"/>
    <cellStyle name="Hyperlink 180" xfId="43661" hidden="1"/>
    <cellStyle name="Hyperlink 180" xfId="13441" hidden="1"/>
    <cellStyle name="Hyperlink 180" xfId="44352"/>
    <cellStyle name="Hyperlink 181" xfId="36210" hidden="1"/>
    <cellStyle name="Hyperlink 181" xfId="36937" hidden="1"/>
    <cellStyle name="Hyperlink 181" xfId="27230" hidden="1"/>
    <cellStyle name="Hyperlink 181" xfId="45500" hidden="1"/>
    <cellStyle name="Hyperlink 181" xfId="38827" hidden="1"/>
    <cellStyle name="Hyperlink 181" xfId="41429" hidden="1"/>
    <cellStyle name="Hyperlink 181" xfId="44059" hidden="1"/>
    <cellStyle name="Hyperlink 181" xfId="13658" hidden="1"/>
    <cellStyle name="Hyperlink 181" xfId="42145" hidden="1"/>
    <cellStyle name="Hyperlink 181" xfId="43407" hidden="1"/>
    <cellStyle name="Hyperlink 181" xfId="36226" hidden="1"/>
    <cellStyle name="Hyperlink 181" xfId="27889" hidden="1"/>
    <cellStyle name="Hyperlink 181" xfId="28600" hidden="1"/>
    <cellStyle name="Hyperlink 181" xfId="37689" hidden="1"/>
    <cellStyle name="Hyperlink 181" xfId="44748" hidden="1"/>
    <cellStyle name="Hyperlink 181" xfId="44043" hidden="1"/>
    <cellStyle name="Hyperlink 181" xfId="38843" hidden="1"/>
    <cellStyle name="Hyperlink 181" xfId="13674" hidden="1"/>
    <cellStyle name="Hyperlink 181" xfId="13011" hidden="1"/>
    <cellStyle name="Hyperlink 181" xfId="14392" hidden="1"/>
    <cellStyle name="Hyperlink 181" xfId="41445" hidden="1"/>
    <cellStyle name="Hyperlink 181" xfId="40787" hidden="1"/>
    <cellStyle name="Hyperlink 181" xfId="15144" hidden="1"/>
    <cellStyle name="Hyperlink 181" xfId="38188" hidden="1"/>
    <cellStyle name="Hyperlink 181" xfId="42897" hidden="1"/>
    <cellStyle name="Hyperlink 181" xfId="40287" hidden="1"/>
    <cellStyle name="Hyperlink 181" xfId="27873" hidden="1"/>
    <cellStyle name="Hyperlink 181" xfId="39535" hidden="1"/>
    <cellStyle name="Hyperlink 181" xfId="29352" hidden="1"/>
    <cellStyle name="Hyperlink 181" xfId="35569" hidden="1"/>
    <cellStyle name="Hyperlink 181" xfId="47135"/>
    <cellStyle name="Hyperlink 182" xfId="36331" hidden="1"/>
    <cellStyle name="Hyperlink 182" xfId="36938" hidden="1"/>
    <cellStyle name="Hyperlink 182" xfId="27231" hidden="1"/>
    <cellStyle name="Hyperlink 182" xfId="45497" hidden="1"/>
    <cellStyle name="Hyperlink 182" xfId="38948" hidden="1"/>
    <cellStyle name="Hyperlink 182" xfId="41550" hidden="1"/>
    <cellStyle name="Hyperlink 182" xfId="44060" hidden="1"/>
    <cellStyle name="Hyperlink 182" xfId="13779" hidden="1"/>
    <cellStyle name="Hyperlink 182" xfId="42146" hidden="1"/>
    <cellStyle name="Hyperlink 182" xfId="43408" hidden="1"/>
    <cellStyle name="Hyperlink 182" xfId="36227" hidden="1"/>
    <cellStyle name="Hyperlink 182" xfId="27890" hidden="1"/>
    <cellStyle name="Hyperlink 182" xfId="28601" hidden="1"/>
    <cellStyle name="Hyperlink 182" xfId="37686" hidden="1"/>
    <cellStyle name="Hyperlink 182" xfId="44749" hidden="1"/>
    <cellStyle name="Hyperlink 182" xfId="44164" hidden="1"/>
    <cellStyle name="Hyperlink 182" xfId="38844" hidden="1"/>
    <cellStyle name="Hyperlink 182" xfId="13675" hidden="1"/>
    <cellStyle name="Hyperlink 182" xfId="13012" hidden="1"/>
    <cellStyle name="Hyperlink 182" xfId="14393" hidden="1"/>
    <cellStyle name="Hyperlink 182" xfId="41446" hidden="1"/>
    <cellStyle name="Hyperlink 182" xfId="40788" hidden="1"/>
    <cellStyle name="Hyperlink 182" xfId="15141" hidden="1"/>
    <cellStyle name="Hyperlink 182" xfId="38189" hidden="1"/>
    <cellStyle name="Hyperlink 182" xfId="42894" hidden="1"/>
    <cellStyle name="Hyperlink 182" xfId="40284" hidden="1"/>
    <cellStyle name="Hyperlink 182" xfId="27994" hidden="1"/>
    <cellStyle name="Hyperlink 182" xfId="39536" hidden="1"/>
    <cellStyle name="Hyperlink 182" xfId="29349" hidden="1"/>
    <cellStyle name="Hyperlink 182" xfId="35570" hidden="1"/>
    <cellStyle name="Hyperlink 183" xfId="36054" hidden="1"/>
    <cellStyle name="Hyperlink 183" xfId="36939" hidden="1"/>
    <cellStyle name="Hyperlink 183" xfId="27232" hidden="1"/>
    <cellStyle name="Hyperlink 183" xfId="45496" hidden="1"/>
    <cellStyle name="Hyperlink 183" xfId="38675" hidden="1"/>
    <cellStyle name="Hyperlink 183" xfId="41273" hidden="1"/>
    <cellStyle name="Hyperlink 183" xfId="44061" hidden="1"/>
    <cellStyle name="Hyperlink 183" xfId="13500" hidden="1"/>
    <cellStyle name="Hyperlink 183" xfId="42147" hidden="1"/>
    <cellStyle name="Hyperlink 183" xfId="43409" hidden="1"/>
    <cellStyle name="Hyperlink 183" xfId="36228" hidden="1"/>
    <cellStyle name="Hyperlink 183" xfId="27891" hidden="1"/>
    <cellStyle name="Hyperlink 183" xfId="28602" hidden="1"/>
    <cellStyle name="Hyperlink 183" xfId="37685" hidden="1"/>
    <cellStyle name="Hyperlink 183" xfId="44750" hidden="1"/>
    <cellStyle name="Hyperlink 183" xfId="43892" hidden="1"/>
    <cellStyle name="Hyperlink 183" xfId="38845" hidden="1"/>
    <cellStyle name="Hyperlink 183" xfId="13676" hidden="1"/>
    <cellStyle name="Hyperlink 183" xfId="13013" hidden="1"/>
    <cellStyle name="Hyperlink 183" xfId="14394" hidden="1"/>
    <cellStyle name="Hyperlink 183" xfId="41447" hidden="1"/>
    <cellStyle name="Hyperlink 183" xfId="40789" hidden="1"/>
    <cellStyle name="Hyperlink 183" xfId="15140" hidden="1"/>
    <cellStyle name="Hyperlink 183" xfId="38190" hidden="1"/>
    <cellStyle name="Hyperlink 183" xfId="42893" hidden="1"/>
    <cellStyle name="Hyperlink 183" xfId="40283" hidden="1"/>
    <cellStyle name="Hyperlink 183" xfId="27718" hidden="1"/>
    <cellStyle name="Hyperlink 183" xfId="39537" hidden="1"/>
    <cellStyle name="Hyperlink 183" xfId="29348" hidden="1"/>
    <cellStyle name="Hyperlink 183" xfId="35571" hidden="1"/>
    <cellStyle name="Hyperlink 184" xfId="36338" hidden="1"/>
    <cellStyle name="Hyperlink 184" xfId="36940" hidden="1"/>
    <cellStyle name="Hyperlink 184" xfId="27233" hidden="1"/>
    <cellStyle name="Hyperlink 184" xfId="45495" hidden="1"/>
    <cellStyle name="Hyperlink 184" xfId="38955" hidden="1"/>
    <cellStyle name="Hyperlink 184" xfId="41557" hidden="1"/>
    <cellStyle name="Hyperlink 184" xfId="44062" hidden="1"/>
    <cellStyle name="Hyperlink 184" xfId="13786" hidden="1"/>
    <cellStyle name="Hyperlink 184" xfId="42148" hidden="1"/>
    <cellStyle name="Hyperlink 184" xfId="43410" hidden="1"/>
    <cellStyle name="Hyperlink 184" xfId="36229" hidden="1"/>
    <cellStyle name="Hyperlink 184" xfId="27892" hidden="1"/>
    <cellStyle name="Hyperlink 184" xfId="28603" hidden="1"/>
    <cellStyle name="Hyperlink 184" xfId="37684" hidden="1"/>
    <cellStyle name="Hyperlink 184" xfId="44751" hidden="1"/>
    <cellStyle name="Hyperlink 184" xfId="44171" hidden="1"/>
    <cellStyle name="Hyperlink 184" xfId="38846" hidden="1"/>
    <cellStyle name="Hyperlink 184" xfId="13677" hidden="1"/>
    <cellStyle name="Hyperlink 184" xfId="13014" hidden="1"/>
    <cellStyle name="Hyperlink 184" xfId="14395" hidden="1"/>
    <cellStyle name="Hyperlink 184" xfId="41448" hidden="1"/>
    <cellStyle name="Hyperlink 184" xfId="40790" hidden="1"/>
    <cellStyle name="Hyperlink 184" xfId="15139" hidden="1"/>
    <cellStyle name="Hyperlink 184" xfId="38191" hidden="1"/>
    <cellStyle name="Hyperlink 184" xfId="42892" hidden="1"/>
    <cellStyle name="Hyperlink 184" xfId="40282" hidden="1"/>
    <cellStyle name="Hyperlink 184" xfId="28001" hidden="1"/>
    <cellStyle name="Hyperlink 184" xfId="39538" hidden="1"/>
    <cellStyle name="Hyperlink 184" xfId="29347" hidden="1"/>
    <cellStyle name="Hyperlink 184" xfId="35572" hidden="1"/>
    <cellStyle name="Hyperlink 185" xfId="36910" hidden="1"/>
    <cellStyle name="Hyperlink 185" xfId="36941" hidden="1"/>
    <cellStyle name="Hyperlink 185" xfId="27234" hidden="1"/>
    <cellStyle name="Hyperlink 185" xfId="45491" hidden="1"/>
    <cellStyle name="Hyperlink 185" xfId="39508" hidden="1"/>
    <cellStyle name="Hyperlink 185" xfId="42118" hidden="1"/>
    <cellStyle name="Hyperlink 185" xfId="44063" hidden="1"/>
    <cellStyle name="Hyperlink 185" xfId="14365" hidden="1"/>
    <cellStyle name="Hyperlink 185" xfId="42149" hidden="1"/>
    <cellStyle name="Hyperlink 185" xfId="43411" hidden="1"/>
    <cellStyle name="Hyperlink 185" xfId="36230" hidden="1"/>
    <cellStyle name="Hyperlink 185" xfId="27893" hidden="1"/>
    <cellStyle name="Hyperlink 185" xfId="28604" hidden="1"/>
    <cellStyle name="Hyperlink 185" xfId="37680" hidden="1"/>
    <cellStyle name="Hyperlink 185" xfId="44752" hidden="1"/>
    <cellStyle name="Hyperlink 185" xfId="44721" hidden="1"/>
    <cellStyle name="Hyperlink 185" xfId="38847" hidden="1"/>
    <cellStyle name="Hyperlink 185" xfId="13678" hidden="1"/>
    <cellStyle name="Hyperlink 185" xfId="13015" hidden="1"/>
    <cellStyle name="Hyperlink 185" xfId="14396" hidden="1"/>
    <cellStyle name="Hyperlink 185" xfId="41449" hidden="1"/>
    <cellStyle name="Hyperlink 185" xfId="40791" hidden="1"/>
    <cellStyle name="Hyperlink 185" xfId="15135" hidden="1"/>
    <cellStyle name="Hyperlink 185" xfId="38192" hidden="1"/>
    <cellStyle name="Hyperlink 185" xfId="42888" hidden="1"/>
    <cellStyle name="Hyperlink 185" xfId="40278" hidden="1"/>
    <cellStyle name="Hyperlink 185" xfId="28573" hidden="1"/>
    <cellStyle name="Hyperlink 185" xfId="39539" hidden="1"/>
    <cellStyle name="Hyperlink 185" xfId="29343" hidden="1"/>
    <cellStyle name="Hyperlink 185" xfId="35573" hidden="1"/>
    <cellStyle name="Hyperlink 186" xfId="36337" hidden="1"/>
    <cellStyle name="Hyperlink 186" xfId="36942" hidden="1"/>
    <cellStyle name="Hyperlink 186" xfId="27235" hidden="1"/>
    <cellStyle name="Hyperlink 186" xfId="45490" hidden="1"/>
    <cellStyle name="Hyperlink 186" xfId="38954" hidden="1"/>
    <cellStyle name="Hyperlink 186" xfId="41556" hidden="1"/>
    <cellStyle name="Hyperlink 186" xfId="44064" hidden="1"/>
    <cellStyle name="Hyperlink 186" xfId="13785" hidden="1"/>
    <cellStyle name="Hyperlink 186" xfId="42150" hidden="1"/>
    <cellStyle name="Hyperlink 186" xfId="43412" hidden="1"/>
    <cellStyle name="Hyperlink 186" xfId="36231" hidden="1"/>
    <cellStyle name="Hyperlink 186" xfId="27894" hidden="1"/>
    <cellStyle name="Hyperlink 186" xfId="28605" hidden="1"/>
    <cellStyle name="Hyperlink 186" xfId="37679" hidden="1"/>
    <cellStyle name="Hyperlink 186" xfId="44753" hidden="1"/>
    <cellStyle name="Hyperlink 186" xfId="44170" hidden="1"/>
    <cellStyle name="Hyperlink 186" xfId="38848" hidden="1"/>
    <cellStyle name="Hyperlink 186" xfId="13679" hidden="1"/>
    <cellStyle name="Hyperlink 186" xfId="13016" hidden="1"/>
    <cellStyle name="Hyperlink 186" xfId="14397" hidden="1"/>
    <cellStyle name="Hyperlink 186" xfId="41450" hidden="1"/>
    <cellStyle name="Hyperlink 186" xfId="40792" hidden="1"/>
    <cellStyle name="Hyperlink 186" xfId="15134" hidden="1"/>
    <cellStyle name="Hyperlink 186" xfId="38193" hidden="1"/>
    <cellStyle name="Hyperlink 186" xfId="42887" hidden="1"/>
    <cellStyle name="Hyperlink 186" xfId="40277" hidden="1"/>
    <cellStyle name="Hyperlink 186" xfId="28000" hidden="1"/>
    <cellStyle name="Hyperlink 186" xfId="39540" hidden="1"/>
    <cellStyle name="Hyperlink 186" xfId="29342" hidden="1"/>
    <cellStyle name="Hyperlink 186" xfId="35574" hidden="1"/>
    <cellStyle name="Hyperlink 187" xfId="36339" hidden="1"/>
    <cellStyle name="Hyperlink 187" xfId="36943" hidden="1"/>
    <cellStyle name="Hyperlink 187" xfId="27236" hidden="1"/>
    <cellStyle name="Hyperlink 187" xfId="45487" hidden="1"/>
    <cellStyle name="Hyperlink 187" xfId="38956" hidden="1"/>
    <cellStyle name="Hyperlink 187" xfId="41558" hidden="1"/>
    <cellStyle name="Hyperlink 187" xfId="44065" hidden="1"/>
    <cellStyle name="Hyperlink 187" xfId="13787" hidden="1"/>
    <cellStyle name="Hyperlink 187" xfId="42151" hidden="1"/>
    <cellStyle name="Hyperlink 187" xfId="43413" hidden="1"/>
    <cellStyle name="Hyperlink 187" xfId="36232" hidden="1"/>
    <cellStyle name="Hyperlink 187" xfId="27895" hidden="1"/>
    <cellStyle name="Hyperlink 187" xfId="28606" hidden="1"/>
    <cellStyle name="Hyperlink 187" xfId="37676" hidden="1"/>
    <cellStyle name="Hyperlink 187" xfId="44754" hidden="1"/>
    <cellStyle name="Hyperlink 187" xfId="44172" hidden="1"/>
    <cellStyle name="Hyperlink 187" xfId="38849" hidden="1"/>
    <cellStyle name="Hyperlink 187" xfId="13680" hidden="1"/>
    <cellStyle name="Hyperlink 187" xfId="13017" hidden="1"/>
    <cellStyle name="Hyperlink 187" xfId="14398" hidden="1"/>
    <cellStyle name="Hyperlink 187" xfId="41451" hidden="1"/>
    <cellStyle name="Hyperlink 187" xfId="40793" hidden="1"/>
    <cellStyle name="Hyperlink 187" xfId="15131" hidden="1"/>
    <cellStyle name="Hyperlink 187" xfId="38194" hidden="1"/>
    <cellStyle name="Hyperlink 187" xfId="42884" hidden="1"/>
    <cellStyle name="Hyperlink 187" xfId="40274" hidden="1"/>
    <cellStyle name="Hyperlink 187" xfId="28002" hidden="1"/>
    <cellStyle name="Hyperlink 187" xfId="39541" hidden="1"/>
    <cellStyle name="Hyperlink 187" xfId="29339" hidden="1"/>
    <cellStyle name="Hyperlink 187" xfId="35575" hidden="1"/>
    <cellStyle name="Hyperlink 188" xfId="36916" hidden="1"/>
    <cellStyle name="Hyperlink 188" xfId="36944" hidden="1"/>
    <cellStyle name="Hyperlink 188" xfId="27237" hidden="1"/>
    <cellStyle name="Hyperlink 188" xfId="45484" hidden="1"/>
    <cellStyle name="Hyperlink 188" xfId="39514" hidden="1"/>
    <cellStyle name="Hyperlink 188" xfId="42124" hidden="1"/>
    <cellStyle name="Hyperlink 188" xfId="44066" hidden="1"/>
    <cellStyle name="Hyperlink 188" xfId="14371" hidden="1"/>
    <cellStyle name="Hyperlink 188" xfId="42152" hidden="1"/>
    <cellStyle name="Hyperlink 188" xfId="43414" hidden="1"/>
    <cellStyle name="Hyperlink 188" xfId="36233" hidden="1"/>
    <cellStyle name="Hyperlink 188" xfId="27896" hidden="1"/>
    <cellStyle name="Hyperlink 188" xfId="28607" hidden="1"/>
    <cellStyle name="Hyperlink 188" xfId="37673" hidden="1"/>
    <cellStyle name="Hyperlink 188" xfId="44755" hidden="1"/>
    <cellStyle name="Hyperlink 188" xfId="44727" hidden="1"/>
    <cellStyle name="Hyperlink 188" xfId="38850" hidden="1"/>
    <cellStyle name="Hyperlink 188" xfId="13681" hidden="1"/>
    <cellStyle name="Hyperlink 188" xfId="13018" hidden="1"/>
    <cellStyle name="Hyperlink 188" xfId="14399" hidden="1"/>
    <cellStyle name="Hyperlink 188" xfId="41452" hidden="1"/>
    <cellStyle name="Hyperlink 188" xfId="40794" hidden="1"/>
    <cellStyle name="Hyperlink 188" xfId="15128" hidden="1"/>
    <cellStyle name="Hyperlink 188" xfId="38195" hidden="1"/>
    <cellStyle name="Hyperlink 188" xfId="42881" hidden="1"/>
    <cellStyle name="Hyperlink 188" xfId="40271" hidden="1"/>
    <cellStyle name="Hyperlink 188" xfId="28579" hidden="1"/>
    <cellStyle name="Hyperlink 188" xfId="39542" hidden="1"/>
    <cellStyle name="Hyperlink 188" xfId="29336" hidden="1"/>
    <cellStyle name="Hyperlink 188" xfId="35576" hidden="1"/>
    <cellStyle name="Hyperlink 189" xfId="36340" hidden="1"/>
    <cellStyle name="Hyperlink 189" xfId="36945" hidden="1"/>
    <cellStyle name="Hyperlink 189" xfId="27238" hidden="1"/>
    <cellStyle name="Hyperlink 189" xfId="45480" hidden="1"/>
    <cellStyle name="Hyperlink 189" xfId="38957" hidden="1"/>
    <cellStyle name="Hyperlink 189" xfId="41559" hidden="1"/>
    <cellStyle name="Hyperlink 189" xfId="44067" hidden="1"/>
    <cellStyle name="Hyperlink 189" xfId="13788" hidden="1"/>
    <cellStyle name="Hyperlink 189" xfId="42153" hidden="1"/>
    <cellStyle name="Hyperlink 189" xfId="43415" hidden="1"/>
    <cellStyle name="Hyperlink 189" xfId="36234" hidden="1"/>
    <cellStyle name="Hyperlink 189" xfId="27897" hidden="1"/>
    <cellStyle name="Hyperlink 189" xfId="28608" hidden="1"/>
    <cellStyle name="Hyperlink 189" xfId="37669" hidden="1"/>
    <cellStyle name="Hyperlink 189" xfId="44756" hidden="1"/>
    <cellStyle name="Hyperlink 189" xfId="44173" hidden="1"/>
    <cellStyle name="Hyperlink 189" xfId="38851" hidden="1"/>
    <cellStyle name="Hyperlink 189" xfId="13682" hidden="1"/>
    <cellStyle name="Hyperlink 189" xfId="13019" hidden="1"/>
    <cellStyle name="Hyperlink 189" xfId="14400" hidden="1"/>
    <cellStyle name="Hyperlink 189" xfId="41453" hidden="1"/>
    <cellStyle name="Hyperlink 189" xfId="40795" hidden="1"/>
    <cellStyle name="Hyperlink 189" xfId="15124" hidden="1"/>
    <cellStyle name="Hyperlink 189" xfId="38196" hidden="1"/>
    <cellStyle name="Hyperlink 189" xfId="42877" hidden="1"/>
    <cellStyle name="Hyperlink 189" xfId="40267" hidden="1"/>
    <cellStyle name="Hyperlink 189" xfId="28003" hidden="1"/>
    <cellStyle name="Hyperlink 189" xfId="39543" hidden="1"/>
    <cellStyle name="Hyperlink 189" xfId="29332" hidden="1"/>
    <cellStyle name="Hyperlink 189" xfId="35577" hidden="1"/>
    <cellStyle name="Hyperlink 19" xfId="40561" hidden="1"/>
    <cellStyle name="Hyperlink 19" xfId="45820" hidden="1"/>
    <cellStyle name="Hyperlink 19" xfId="40605" hidden="1"/>
    <cellStyle name="Hyperlink 19" xfId="39951" hidden="1"/>
    <cellStyle name="Hyperlink 19" xfId="37956" hidden="1"/>
    <cellStyle name="Hyperlink 19" xfId="20129" hidden="1"/>
    <cellStyle name="Hyperlink 19" xfId="38288" hidden="1"/>
    <cellStyle name="Hyperlink 19" xfId="40887" hidden="1"/>
    <cellStyle name="Hyperlink 19" xfId="39995" hidden="1"/>
    <cellStyle name="Hyperlink 19" xfId="40402" hidden="1"/>
    <cellStyle name="Hyperlink 19" xfId="38931" hidden="1"/>
    <cellStyle name="Hyperlink 19" xfId="38730" hidden="1"/>
    <cellStyle name="Hyperlink 19" xfId="41917" hidden="1"/>
    <cellStyle name="Hyperlink 19" xfId="39313" hidden="1"/>
    <cellStyle name="Hyperlink 19" xfId="39700" hidden="1"/>
    <cellStyle name="Hyperlink 19" xfId="43683" hidden="1"/>
    <cellStyle name="Hyperlink 19" xfId="38464" hidden="1"/>
    <cellStyle name="Hyperlink 19" xfId="44526" hidden="1"/>
    <cellStyle name="Hyperlink 19" xfId="35338" hidden="1"/>
    <cellStyle name="Hyperlink 19" xfId="33094" hidden="1"/>
    <cellStyle name="Hyperlink 19" xfId="44913" hidden="1"/>
    <cellStyle name="Hyperlink 19" xfId="41297" hidden="1"/>
    <cellStyle name="Hyperlink 19" xfId="13560" hidden="1"/>
    <cellStyle name="Hyperlink 19" xfId="41583" hidden="1"/>
    <cellStyle name="Hyperlink 19" xfId="41063" hidden="1"/>
    <cellStyle name="Hyperlink 19" xfId="44197" hidden="1"/>
    <cellStyle name="Hyperlink 19" xfId="43911" hidden="1"/>
    <cellStyle name="Hyperlink 19" xfId="43946" hidden="1"/>
    <cellStyle name="Hyperlink 19" xfId="27977" hidden="1"/>
    <cellStyle name="Hyperlink 19" xfId="42310" hidden="1"/>
    <cellStyle name="Hyperlink 19" xfId="43507" hidden="1"/>
    <cellStyle name="Hyperlink 19" xfId="13287" hidden="1"/>
    <cellStyle name="Hyperlink 19" xfId="39319" hidden="1"/>
    <cellStyle name="Hyperlink 19" xfId="45617" hidden="1"/>
    <cellStyle name="Hyperlink 19" xfId="42561" hidden="1"/>
    <cellStyle name="Hyperlink 19" xfId="43161" hidden="1"/>
    <cellStyle name="Hyperlink 19" xfId="41923" hidden="1"/>
    <cellStyle name="Hyperlink 19" xfId="38981" hidden="1"/>
    <cellStyle name="Hyperlink 19" xfId="45208" hidden="1"/>
    <cellStyle name="Hyperlink 19" xfId="42605" hidden="1"/>
    <cellStyle name="Hyperlink 19" xfId="43003" hidden="1"/>
    <cellStyle name="Hyperlink 19" xfId="41533" hidden="1"/>
    <cellStyle name="Hyperlink 19" xfId="43205" hidden="1"/>
    <cellStyle name="Hyperlink 19" xfId="45164" hidden="1"/>
    <cellStyle name="Hyperlink 19" xfId="45777" hidden="1"/>
    <cellStyle name="Hyperlink 19" xfId="27776" hidden="1"/>
    <cellStyle name="Hyperlink 19" xfId="14150" hidden="1"/>
    <cellStyle name="Hyperlink 19" xfId="27506" hidden="1"/>
    <cellStyle name="Hyperlink 19" xfId="28363" hidden="1"/>
    <cellStyle name="Hyperlink 19" xfId="37102" hidden="1"/>
    <cellStyle name="Hyperlink 19" xfId="36314" hidden="1"/>
    <cellStyle name="Hyperlink 19" xfId="38695" hidden="1"/>
    <cellStyle name="Hyperlink 19" xfId="29469" hidden="1"/>
    <cellStyle name="Hyperlink 19" xfId="35845" hidden="1"/>
    <cellStyle name="Hyperlink 19" xfId="36364" hidden="1"/>
    <cellStyle name="Hyperlink 19" xfId="44147" hidden="1"/>
    <cellStyle name="Hyperlink 19" xfId="35477" hidden="1"/>
    <cellStyle name="Hyperlink 19" xfId="29630" hidden="1"/>
    <cellStyle name="Hyperlink 19" xfId="28369" hidden="1"/>
    <cellStyle name="Hyperlink 19" xfId="35669" hidden="1"/>
    <cellStyle name="Hyperlink 19" xfId="36113" hidden="1"/>
    <cellStyle name="Hyperlink 19" xfId="28765" hidden="1"/>
    <cellStyle name="Hyperlink 19" xfId="14557" hidden="1"/>
    <cellStyle name="Hyperlink 19" xfId="38000" hidden="1"/>
    <cellStyle name="Hyperlink 19" xfId="29674" hidden="1"/>
    <cellStyle name="Hyperlink 19" xfId="29016" hidden="1"/>
    <cellStyle name="Hyperlink 19" xfId="9828" hidden="1"/>
    <cellStyle name="Hyperlink 19" xfId="13111" hidden="1"/>
    <cellStyle name="Hyperlink 19" xfId="15261" hidden="1"/>
    <cellStyle name="Hyperlink 19" xfId="37797" hidden="1"/>
    <cellStyle name="Hyperlink 19" xfId="29060" hidden="1"/>
    <cellStyle name="Hyperlink 19" xfId="14852" hidden="1"/>
    <cellStyle name="Hyperlink 19" xfId="27133" hidden="1"/>
    <cellStyle name="Hyperlink 19" xfId="36705" hidden="1"/>
    <cellStyle name="Hyperlink 19" xfId="36699" hidden="1"/>
    <cellStyle name="Hyperlink 19" xfId="37397" hidden="1"/>
    <cellStyle name="Hyperlink 19" xfId="27741" hidden="1"/>
    <cellStyle name="Hyperlink 19" xfId="13525" hidden="1"/>
    <cellStyle name="Hyperlink 19" xfId="28027" hidden="1"/>
    <cellStyle name="Hyperlink 19" xfId="12913" hidden="1"/>
    <cellStyle name="Hyperlink 19" xfId="36078" hidden="1"/>
    <cellStyle name="Hyperlink 19" xfId="13812" hidden="1"/>
    <cellStyle name="Hyperlink 19" xfId="13762" hidden="1"/>
    <cellStyle name="Hyperlink 19" xfId="15466" hidden="1"/>
    <cellStyle name="Hyperlink 19" xfId="14808" hidden="1"/>
    <cellStyle name="Hyperlink 19" xfId="15422" hidden="1"/>
    <cellStyle name="Hyperlink 19" xfId="14156" hidden="1"/>
    <cellStyle name="Hyperlink 19" xfId="27330" hidden="1"/>
    <cellStyle name="Hyperlink 19" xfId="37353" hidden="1"/>
    <cellStyle name="Hyperlink 19" xfId="41332" hidden="1"/>
    <cellStyle name="Hyperlink 19" xfId="44532"/>
    <cellStyle name="Hyperlink 190" xfId="36235" hidden="1"/>
    <cellStyle name="Hyperlink 190" xfId="36946" hidden="1"/>
    <cellStyle name="Hyperlink 190" xfId="44068" hidden="1"/>
    <cellStyle name="Hyperlink 190" xfId="44757" hidden="1"/>
    <cellStyle name="Hyperlink 190" xfId="40265" hidden="1"/>
    <cellStyle name="Hyperlink 190" xfId="36153" hidden="1"/>
    <cellStyle name="Hyperlink 190" xfId="41372" hidden="1"/>
    <cellStyle name="Hyperlink 190" xfId="42154" hidden="1"/>
    <cellStyle name="Hyperlink 190" xfId="39544" hidden="1"/>
    <cellStyle name="Hyperlink 190" xfId="38770" hidden="1"/>
    <cellStyle name="Hyperlink 190" xfId="43416" hidden="1"/>
    <cellStyle name="Hyperlink 190" xfId="40796" hidden="1"/>
    <cellStyle name="Hyperlink 190" xfId="41454" hidden="1"/>
    <cellStyle name="Hyperlink 190" xfId="14401" hidden="1"/>
    <cellStyle name="Hyperlink 190" xfId="27898" hidden="1"/>
    <cellStyle name="Hyperlink 190" xfId="28609" hidden="1"/>
    <cellStyle name="Hyperlink 190" xfId="42875" hidden="1"/>
    <cellStyle name="Hyperlink 190" xfId="43986" hidden="1"/>
    <cellStyle name="Hyperlink 190" xfId="45478" hidden="1"/>
    <cellStyle name="Hyperlink 190" xfId="35578" hidden="1"/>
    <cellStyle name="Hyperlink 190" xfId="13683" hidden="1"/>
    <cellStyle name="Hyperlink 190" xfId="13020" hidden="1"/>
    <cellStyle name="Hyperlink 190" xfId="37667" hidden="1"/>
    <cellStyle name="Hyperlink 190" xfId="38197" hidden="1"/>
    <cellStyle name="Hyperlink 190" xfId="13601" hidden="1"/>
    <cellStyle name="Hyperlink 190" xfId="15122" hidden="1"/>
    <cellStyle name="Hyperlink 190" xfId="27239" hidden="1"/>
    <cellStyle name="Hyperlink 190" xfId="38852" hidden="1"/>
    <cellStyle name="Hyperlink 190" xfId="29330" hidden="1"/>
    <cellStyle name="Hyperlink 190" xfId="27816" hidden="1"/>
    <cellStyle name="Hyperlink 191" xfId="36236" hidden="1"/>
    <cellStyle name="Hyperlink 191" xfId="36947" hidden="1"/>
    <cellStyle name="Hyperlink 191" xfId="44069" hidden="1"/>
    <cellStyle name="Hyperlink 191" xfId="44758" hidden="1"/>
    <cellStyle name="Hyperlink 191" xfId="40264" hidden="1"/>
    <cellStyle name="Hyperlink 191" xfId="36912" hidden="1"/>
    <cellStyle name="Hyperlink 191" xfId="42120" hidden="1"/>
    <cellStyle name="Hyperlink 191" xfId="42155" hidden="1"/>
    <cellStyle name="Hyperlink 191" xfId="39545" hidden="1"/>
    <cellStyle name="Hyperlink 191" xfId="39510" hidden="1"/>
    <cellStyle name="Hyperlink 191" xfId="43417" hidden="1"/>
    <cellStyle name="Hyperlink 191" xfId="40797" hidden="1"/>
    <cellStyle name="Hyperlink 191" xfId="41455" hidden="1"/>
    <cellStyle name="Hyperlink 191" xfId="14402" hidden="1"/>
    <cellStyle name="Hyperlink 191" xfId="27899" hidden="1"/>
    <cellStyle name="Hyperlink 191" xfId="28610" hidden="1"/>
    <cellStyle name="Hyperlink 191" xfId="42874" hidden="1"/>
    <cellStyle name="Hyperlink 191" xfId="44723" hidden="1"/>
    <cellStyle name="Hyperlink 191" xfId="45477" hidden="1"/>
    <cellStyle name="Hyperlink 191" xfId="35579" hidden="1"/>
    <cellStyle name="Hyperlink 191" xfId="13684" hidden="1"/>
    <cellStyle name="Hyperlink 191" xfId="13021" hidden="1"/>
    <cellStyle name="Hyperlink 191" xfId="37666" hidden="1"/>
    <cellStyle name="Hyperlink 191" xfId="38198" hidden="1"/>
    <cellStyle name="Hyperlink 191" xfId="14367" hidden="1"/>
    <cellStyle name="Hyperlink 191" xfId="15121" hidden="1"/>
    <cellStyle name="Hyperlink 191" xfId="27240" hidden="1"/>
    <cellStyle name="Hyperlink 191" xfId="38853" hidden="1"/>
    <cellStyle name="Hyperlink 191" xfId="29329" hidden="1"/>
    <cellStyle name="Hyperlink 191" xfId="28575" hidden="1"/>
    <cellStyle name="Hyperlink 192" xfId="36246" hidden="1"/>
    <cellStyle name="Hyperlink 192" xfId="36957" hidden="1"/>
    <cellStyle name="Hyperlink 192" xfId="44079" hidden="1"/>
    <cellStyle name="Hyperlink 192" xfId="44768" hidden="1"/>
    <cellStyle name="Hyperlink 192" xfId="40235" hidden="1"/>
    <cellStyle name="Hyperlink 192" xfId="36196" hidden="1"/>
    <cellStyle name="Hyperlink 192" xfId="41415" hidden="1"/>
    <cellStyle name="Hyperlink 192" xfId="42165" hidden="1"/>
    <cellStyle name="Hyperlink 192" xfId="39555" hidden="1"/>
    <cellStyle name="Hyperlink 192" xfId="38813" hidden="1"/>
    <cellStyle name="Hyperlink 192" xfId="43427" hidden="1"/>
    <cellStyle name="Hyperlink 192" xfId="40807" hidden="1"/>
    <cellStyle name="Hyperlink 192" xfId="41465" hidden="1"/>
    <cellStyle name="Hyperlink 192" xfId="14412" hidden="1"/>
    <cellStyle name="Hyperlink 192" xfId="27909" hidden="1"/>
    <cellStyle name="Hyperlink 192" xfId="28620" hidden="1"/>
    <cellStyle name="Hyperlink 192" xfId="42845" hidden="1"/>
    <cellStyle name="Hyperlink 192" xfId="44029" hidden="1"/>
    <cellStyle name="Hyperlink 192" xfId="45448" hidden="1"/>
    <cellStyle name="Hyperlink 192" xfId="35589" hidden="1"/>
    <cellStyle name="Hyperlink 192" xfId="13694" hidden="1"/>
    <cellStyle name="Hyperlink 192" xfId="13031" hidden="1"/>
    <cellStyle name="Hyperlink 192" xfId="37637" hidden="1"/>
    <cellStyle name="Hyperlink 192" xfId="38208" hidden="1"/>
    <cellStyle name="Hyperlink 192" xfId="13644" hidden="1"/>
    <cellStyle name="Hyperlink 192" xfId="15092" hidden="1"/>
    <cellStyle name="Hyperlink 192" xfId="27250" hidden="1"/>
    <cellStyle name="Hyperlink 192" xfId="38863" hidden="1"/>
    <cellStyle name="Hyperlink 192" xfId="29300" hidden="1"/>
    <cellStyle name="Hyperlink 192" xfId="27859" hidden="1"/>
    <cellStyle name="Hyperlink 193" xfId="36245" hidden="1"/>
    <cellStyle name="Hyperlink 193" xfId="36956" hidden="1"/>
    <cellStyle name="Hyperlink 193" xfId="44078" hidden="1"/>
    <cellStyle name="Hyperlink 193" xfId="44767" hidden="1"/>
    <cellStyle name="Hyperlink 193" xfId="40238" hidden="1"/>
    <cellStyle name="Hyperlink 193" xfId="37623" hidden="1"/>
    <cellStyle name="Hyperlink 193" xfId="42831" hidden="1"/>
    <cellStyle name="Hyperlink 193" xfId="42164" hidden="1"/>
    <cellStyle name="Hyperlink 193" xfId="39554" hidden="1"/>
    <cellStyle name="Hyperlink 193" xfId="40221" hidden="1"/>
    <cellStyle name="Hyperlink 193" xfId="43426" hidden="1"/>
    <cellStyle name="Hyperlink 193" xfId="40806" hidden="1"/>
    <cellStyle name="Hyperlink 193" xfId="41464" hidden="1"/>
    <cellStyle name="Hyperlink 193" xfId="14411" hidden="1"/>
    <cellStyle name="Hyperlink 193" xfId="27908" hidden="1"/>
    <cellStyle name="Hyperlink 193" xfId="28619" hidden="1"/>
    <cellStyle name="Hyperlink 193" xfId="42848" hidden="1"/>
    <cellStyle name="Hyperlink 193" xfId="45434" hidden="1"/>
    <cellStyle name="Hyperlink 193" xfId="45451" hidden="1"/>
    <cellStyle name="Hyperlink 193" xfId="35588" hidden="1"/>
    <cellStyle name="Hyperlink 193" xfId="13693" hidden="1"/>
    <cellStyle name="Hyperlink 193" xfId="13030" hidden="1"/>
    <cellStyle name="Hyperlink 193" xfId="37640" hidden="1"/>
    <cellStyle name="Hyperlink 193" xfId="38207" hidden="1"/>
    <cellStyle name="Hyperlink 193" xfId="15078" hidden="1"/>
    <cellStyle name="Hyperlink 193" xfId="15095" hidden="1"/>
    <cellStyle name="Hyperlink 193" xfId="27249" hidden="1"/>
    <cellStyle name="Hyperlink 193" xfId="38862" hidden="1"/>
    <cellStyle name="Hyperlink 193" xfId="29303" hidden="1"/>
    <cellStyle name="Hyperlink 193" xfId="29286" hidden="1"/>
    <cellStyle name="Hyperlink 194" xfId="36244" hidden="1"/>
    <cellStyle name="Hyperlink 194" xfId="36955" hidden="1"/>
    <cellStyle name="Hyperlink 194" xfId="44077" hidden="1"/>
    <cellStyle name="Hyperlink 194" xfId="44766" hidden="1"/>
    <cellStyle name="Hyperlink 194" xfId="40241" hidden="1"/>
    <cellStyle name="Hyperlink 194" xfId="37615" hidden="1"/>
    <cellStyle name="Hyperlink 194" xfId="42823" hidden="1"/>
    <cellStyle name="Hyperlink 194" xfId="42163" hidden="1"/>
    <cellStyle name="Hyperlink 194" xfId="39553" hidden="1"/>
    <cellStyle name="Hyperlink 194" xfId="40213" hidden="1"/>
    <cellStyle name="Hyperlink 194" xfId="43425" hidden="1"/>
    <cellStyle name="Hyperlink 194" xfId="40805" hidden="1"/>
    <cellStyle name="Hyperlink 194" xfId="41463" hidden="1"/>
    <cellStyle name="Hyperlink 194" xfId="14410" hidden="1"/>
    <cellStyle name="Hyperlink 194" xfId="27907" hidden="1"/>
    <cellStyle name="Hyperlink 194" xfId="28618" hidden="1"/>
    <cellStyle name="Hyperlink 194" xfId="42851" hidden="1"/>
    <cellStyle name="Hyperlink 194" xfId="45426" hidden="1"/>
    <cellStyle name="Hyperlink 194" xfId="45454" hidden="1"/>
    <cellStyle name="Hyperlink 194" xfId="35587" hidden="1"/>
    <cellStyle name="Hyperlink 194" xfId="13692" hidden="1"/>
    <cellStyle name="Hyperlink 194" xfId="13029" hidden="1"/>
    <cellStyle name="Hyperlink 194" xfId="37643" hidden="1"/>
    <cellStyle name="Hyperlink 194" xfId="38206" hidden="1"/>
    <cellStyle name="Hyperlink 194" xfId="15070" hidden="1"/>
    <cellStyle name="Hyperlink 194" xfId="15098" hidden="1"/>
    <cellStyle name="Hyperlink 194" xfId="27248" hidden="1"/>
    <cellStyle name="Hyperlink 194" xfId="38861" hidden="1"/>
    <cellStyle name="Hyperlink 194" xfId="29306" hidden="1"/>
    <cellStyle name="Hyperlink 194" xfId="29278" hidden="1"/>
    <cellStyle name="Hyperlink 195" xfId="36247" hidden="1"/>
    <cellStyle name="Hyperlink 195" xfId="36958" hidden="1"/>
    <cellStyle name="Hyperlink 195" xfId="44080" hidden="1"/>
    <cellStyle name="Hyperlink 195" xfId="44769" hidden="1"/>
    <cellStyle name="Hyperlink 195" xfId="40220" hidden="1"/>
    <cellStyle name="Hyperlink 195" xfId="37613" hidden="1"/>
    <cellStyle name="Hyperlink 195" xfId="42821" hidden="1"/>
    <cellStyle name="Hyperlink 195" xfId="42166" hidden="1"/>
    <cellStyle name="Hyperlink 195" xfId="39556" hidden="1"/>
    <cellStyle name="Hyperlink 195" xfId="40211" hidden="1"/>
    <cellStyle name="Hyperlink 195" xfId="43428" hidden="1"/>
    <cellStyle name="Hyperlink 195" xfId="40808" hidden="1"/>
    <cellStyle name="Hyperlink 195" xfId="41466" hidden="1"/>
    <cellStyle name="Hyperlink 195" xfId="14413" hidden="1"/>
    <cellStyle name="Hyperlink 195" xfId="27910" hidden="1"/>
    <cellStyle name="Hyperlink 195" xfId="28621" hidden="1"/>
    <cellStyle name="Hyperlink 195" xfId="42830" hidden="1"/>
    <cellStyle name="Hyperlink 195" xfId="45424" hidden="1"/>
    <cellStyle name="Hyperlink 195" xfId="45433" hidden="1"/>
    <cellStyle name="Hyperlink 195" xfId="35590" hidden="1"/>
    <cellStyle name="Hyperlink 195" xfId="13695" hidden="1"/>
    <cellStyle name="Hyperlink 195" xfId="13032" hidden="1"/>
    <cellStyle name="Hyperlink 195" xfId="37622" hidden="1"/>
    <cellStyle name="Hyperlink 195" xfId="38209" hidden="1"/>
    <cellStyle name="Hyperlink 195" xfId="15068" hidden="1"/>
    <cellStyle name="Hyperlink 195" xfId="15077" hidden="1"/>
    <cellStyle name="Hyperlink 195" xfId="27251" hidden="1"/>
    <cellStyle name="Hyperlink 195" xfId="38864" hidden="1"/>
    <cellStyle name="Hyperlink 195" xfId="29285" hidden="1"/>
    <cellStyle name="Hyperlink 195" xfId="29276" hidden="1"/>
    <cellStyle name="Hyperlink 196" xfId="36243" hidden="1"/>
    <cellStyle name="Hyperlink 196" xfId="36954" hidden="1"/>
    <cellStyle name="Hyperlink 196" xfId="44076" hidden="1"/>
    <cellStyle name="Hyperlink 196" xfId="44765" hidden="1"/>
    <cellStyle name="Hyperlink 196" xfId="40245" hidden="1"/>
    <cellStyle name="Hyperlink 196" xfId="36111" hidden="1"/>
    <cellStyle name="Hyperlink 196" xfId="41330" hidden="1"/>
    <cellStyle name="Hyperlink 196" xfId="42162" hidden="1"/>
    <cellStyle name="Hyperlink 196" xfId="39552" hidden="1"/>
    <cellStyle name="Hyperlink 196" xfId="38728" hidden="1"/>
    <cellStyle name="Hyperlink 196" xfId="43424" hidden="1"/>
    <cellStyle name="Hyperlink 196" xfId="40804" hidden="1"/>
    <cellStyle name="Hyperlink 196" xfId="41462" hidden="1"/>
    <cellStyle name="Hyperlink 196" xfId="14409" hidden="1"/>
    <cellStyle name="Hyperlink 196" xfId="27906" hidden="1"/>
    <cellStyle name="Hyperlink 196" xfId="28617" hidden="1"/>
    <cellStyle name="Hyperlink 196" xfId="42855" hidden="1"/>
    <cellStyle name="Hyperlink 196" xfId="43944" hidden="1"/>
    <cellStyle name="Hyperlink 196" xfId="45458" hidden="1"/>
    <cellStyle name="Hyperlink 196" xfId="35586" hidden="1"/>
    <cellStyle name="Hyperlink 196" xfId="13691" hidden="1"/>
    <cellStyle name="Hyperlink 196" xfId="13028" hidden="1"/>
    <cellStyle name="Hyperlink 196" xfId="37647" hidden="1"/>
    <cellStyle name="Hyperlink 196" xfId="38205" hidden="1"/>
    <cellStyle name="Hyperlink 196" xfId="13558" hidden="1"/>
    <cellStyle name="Hyperlink 196" xfId="15102" hidden="1"/>
    <cellStyle name="Hyperlink 196" xfId="27247" hidden="1"/>
    <cellStyle name="Hyperlink 196" xfId="38860" hidden="1"/>
    <cellStyle name="Hyperlink 196" xfId="29310" hidden="1"/>
    <cellStyle name="Hyperlink 196" xfId="27774" hidden="1"/>
    <cellStyle name="Hyperlink 197" xfId="36242" hidden="1"/>
    <cellStyle name="Hyperlink 197" xfId="36953" hidden="1"/>
    <cellStyle name="Hyperlink 197" xfId="44075" hidden="1"/>
    <cellStyle name="Hyperlink 197" xfId="44764" hidden="1"/>
    <cellStyle name="Hyperlink 197" xfId="40247" hidden="1"/>
    <cellStyle name="Hyperlink 197" xfId="37625" hidden="1"/>
    <cellStyle name="Hyperlink 197" xfId="42833" hidden="1"/>
    <cellStyle name="Hyperlink 197" xfId="42161" hidden="1"/>
    <cellStyle name="Hyperlink 197" xfId="39551" hidden="1"/>
    <cellStyle name="Hyperlink 197" xfId="40223" hidden="1"/>
    <cellStyle name="Hyperlink 197" xfId="43423" hidden="1"/>
    <cellStyle name="Hyperlink 197" xfId="40803" hidden="1"/>
    <cellStyle name="Hyperlink 197" xfId="41461" hidden="1"/>
    <cellStyle name="Hyperlink 197" xfId="14408" hidden="1"/>
    <cellStyle name="Hyperlink 197" xfId="27905" hidden="1"/>
    <cellStyle name="Hyperlink 197" xfId="28616" hidden="1"/>
    <cellStyle name="Hyperlink 197" xfId="42857" hidden="1"/>
    <cellStyle name="Hyperlink 197" xfId="45436" hidden="1"/>
    <cellStyle name="Hyperlink 197" xfId="45460" hidden="1"/>
    <cellStyle name="Hyperlink 197" xfId="35585" hidden="1"/>
    <cellStyle name="Hyperlink 197" xfId="13690" hidden="1"/>
    <cellStyle name="Hyperlink 197" xfId="13027" hidden="1"/>
    <cellStyle name="Hyperlink 197" xfId="37649" hidden="1"/>
    <cellStyle name="Hyperlink 197" xfId="38204" hidden="1"/>
    <cellStyle name="Hyperlink 197" xfId="15080" hidden="1"/>
    <cellStyle name="Hyperlink 197" xfId="15104" hidden="1"/>
    <cellStyle name="Hyperlink 197" xfId="27246" hidden="1"/>
    <cellStyle name="Hyperlink 197" xfId="38859" hidden="1"/>
    <cellStyle name="Hyperlink 197" xfId="29312" hidden="1"/>
    <cellStyle name="Hyperlink 197" xfId="29288" hidden="1"/>
    <cellStyle name="Hyperlink 198" xfId="36241" hidden="1"/>
    <cellStyle name="Hyperlink 198" xfId="36952" hidden="1"/>
    <cellStyle name="Hyperlink 198" xfId="44074" hidden="1"/>
    <cellStyle name="Hyperlink 198" xfId="44763" hidden="1"/>
    <cellStyle name="Hyperlink 198" xfId="40249" hidden="1"/>
    <cellStyle name="Hyperlink 198" xfId="36112" hidden="1"/>
    <cellStyle name="Hyperlink 198" xfId="41331" hidden="1"/>
    <cellStyle name="Hyperlink 198" xfId="42160" hidden="1"/>
    <cellStyle name="Hyperlink 198" xfId="39550" hidden="1"/>
    <cellStyle name="Hyperlink 198" xfId="38729" hidden="1"/>
    <cellStyle name="Hyperlink 198" xfId="43422" hidden="1"/>
    <cellStyle name="Hyperlink 198" xfId="40802" hidden="1"/>
    <cellStyle name="Hyperlink 198" xfId="41460" hidden="1"/>
    <cellStyle name="Hyperlink 198" xfId="14407" hidden="1"/>
    <cellStyle name="Hyperlink 198" xfId="27904" hidden="1"/>
    <cellStyle name="Hyperlink 198" xfId="28615" hidden="1"/>
    <cellStyle name="Hyperlink 198" xfId="42859" hidden="1"/>
    <cellStyle name="Hyperlink 198" xfId="43945" hidden="1"/>
    <cellStyle name="Hyperlink 198" xfId="45462" hidden="1"/>
    <cellStyle name="Hyperlink 198" xfId="35584" hidden="1"/>
    <cellStyle name="Hyperlink 198" xfId="13689" hidden="1"/>
    <cellStyle name="Hyperlink 198" xfId="13026" hidden="1"/>
    <cellStyle name="Hyperlink 198" xfId="37651" hidden="1"/>
    <cellStyle name="Hyperlink 198" xfId="38203" hidden="1"/>
    <cellStyle name="Hyperlink 198" xfId="13559" hidden="1"/>
    <cellStyle name="Hyperlink 198" xfId="15106" hidden="1"/>
    <cellStyle name="Hyperlink 198" xfId="27245" hidden="1"/>
    <cellStyle name="Hyperlink 198" xfId="38858" hidden="1"/>
    <cellStyle name="Hyperlink 198" xfId="29314" hidden="1"/>
    <cellStyle name="Hyperlink 198" xfId="27775" hidden="1"/>
    <cellStyle name="Hyperlink 199" xfId="36240" hidden="1"/>
    <cellStyle name="Hyperlink 199" xfId="36951" hidden="1"/>
    <cellStyle name="Hyperlink 199" xfId="44073" hidden="1"/>
    <cellStyle name="Hyperlink 199" xfId="44762" hidden="1"/>
    <cellStyle name="Hyperlink 199" xfId="40253" hidden="1"/>
    <cellStyle name="Hyperlink 199" xfId="36330" hidden="1"/>
    <cellStyle name="Hyperlink 199" xfId="41549" hidden="1"/>
    <cellStyle name="Hyperlink 199" xfId="42159" hidden="1"/>
    <cellStyle name="Hyperlink 199" xfId="39549" hidden="1"/>
    <cellStyle name="Hyperlink 199" xfId="38947" hidden="1"/>
    <cellStyle name="Hyperlink 199" xfId="43421" hidden="1"/>
    <cellStyle name="Hyperlink 199" xfId="40801" hidden="1"/>
    <cellStyle name="Hyperlink 199" xfId="41459" hidden="1"/>
    <cellStyle name="Hyperlink 199" xfId="14406" hidden="1"/>
    <cellStyle name="Hyperlink 199" xfId="27903" hidden="1"/>
    <cellStyle name="Hyperlink 199" xfId="28614" hidden="1"/>
    <cellStyle name="Hyperlink 199" xfId="42863" hidden="1"/>
    <cellStyle name="Hyperlink 199" xfId="44163" hidden="1"/>
    <cellStyle name="Hyperlink 199" xfId="45466" hidden="1"/>
    <cellStyle name="Hyperlink 199" xfId="35583" hidden="1"/>
    <cellStyle name="Hyperlink 199" xfId="13688" hidden="1"/>
    <cellStyle name="Hyperlink 199" xfId="13025" hidden="1"/>
    <cellStyle name="Hyperlink 199" xfId="37655" hidden="1"/>
    <cellStyle name="Hyperlink 199" xfId="38202" hidden="1"/>
    <cellStyle name="Hyperlink 199" xfId="13778" hidden="1"/>
    <cellStyle name="Hyperlink 199" xfId="15110" hidden="1"/>
    <cellStyle name="Hyperlink 199" xfId="27244" hidden="1"/>
    <cellStyle name="Hyperlink 199" xfId="38857" hidden="1"/>
    <cellStyle name="Hyperlink 199" xfId="29318" hidden="1"/>
    <cellStyle name="Hyperlink 199" xfId="27993" hidden="1"/>
    <cellStyle name="Hyperlink 2" xfId="9829"/>
    <cellStyle name="Hyperlink 2 2" xfId="9830"/>
    <cellStyle name="Hyperlink 2 3" xfId="9831"/>
    <cellStyle name="Hyperlink 2 4" xfId="9832"/>
    <cellStyle name="Hyperlink 20" xfId="41059" hidden="1"/>
    <cellStyle name="Hyperlink 20" xfId="38758" hidden="1"/>
    <cellStyle name="Hyperlink 20" xfId="40883" hidden="1"/>
    <cellStyle name="Hyperlink 20" xfId="39333" hidden="1"/>
    <cellStyle name="Hyperlink 20" xfId="45816" hidden="1"/>
    <cellStyle name="Hyperlink 20" xfId="40601" hidden="1"/>
    <cellStyle name="Hyperlink 20" xfId="39991" hidden="1"/>
    <cellStyle name="Hyperlink 20" xfId="39305" hidden="1"/>
    <cellStyle name="Hyperlink 20" xfId="43935" hidden="1"/>
    <cellStyle name="Hyperlink 20" xfId="44518" hidden="1"/>
    <cellStyle name="Hyperlink 20" xfId="38719" hidden="1"/>
    <cellStyle name="Hyperlink 20" xfId="39955" hidden="1"/>
    <cellStyle name="Hyperlink 20" xfId="40345" hidden="1"/>
    <cellStyle name="Hyperlink 20" xfId="39934" hidden="1"/>
    <cellStyle name="Hyperlink 20" xfId="45613" hidden="1"/>
    <cellStyle name="Hyperlink 20" xfId="13107" hidden="1"/>
    <cellStyle name="Hyperlink 20" xfId="39693" hidden="1"/>
    <cellStyle name="Hyperlink 20" xfId="38460" hidden="1"/>
    <cellStyle name="Hyperlink 20" xfId="41360" hidden="1"/>
    <cellStyle name="Hyperlink 20" xfId="40398" hidden="1"/>
    <cellStyle name="Hyperlink 20" xfId="35359" hidden="1"/>
    <cellStyle name="Hyperlink 20" xfId="45558" hidden="1"/>
    <cellStyle name="Hyperlink 20" xfId="41321" hidden="1"/>
    <cellStyle name="Hyperlink 20" xfId="24947" hidden="1"/>
    <cellStyle name="Hyperlink 20" xfId="43503" hidden="1"/>
    <cellStyle name="Hyperlink 20" xfId="43201" hidden="1"/>
    <cellStyle name="Hyperlink 20" xfId="37996" hidden="1"/>
    <cellStyle name="Hyperlink 20" xfId="44193" hidden="1"/>
    <cellStyle name="Hyperlink 20" xfId="44906" hidden="1"/>
    <cellStyle name="Hyperlink 20" xfId="42601" hidden="1"/>
    <cellStyle name="Hyperlink 20" xfId="42565" hidden="1"/>
    <cellStyle name="Hyperlink 20" xfId="38284" hidden="1"/>
    <cellStyle name="Hyperlink 20" xfId="43679" hidden="1"/>
    <cellStyle name="Hyperlink 20" xfId="41937" hidden="1"/>
    <cellStyle name="Hyperlink 20" xfId="41579" hidden="1"/>
    <cellStyle name="Hyperlink 20" xfId="42955" hidden="1"/>
    <cellStyle name="Hyperlink 20" xfId="42544" hidden="1"/>
    <cellStyle name="Hyperlink 20" xfId="38977" hidden="1"/>
    <cellStyle name="Hyperlink 20" xfId="43974" hidden="1"/>
    <cellStyle name="Hyperlink 20" xfId="36719" hidden="1"/>
    <cellStyle name="Hyperlink 20" xfId="15697" hidden="1"/>
    <cellStyle name="Hyperlink 20" xfId="42999" hidden="1"/>
    <cellStyle name="Hyperlink 20" xfId="45204" hidden="1"/>
    <cellStyle name="Hyperlink 20" xfId="42303" hidden="1"/>
    <cellStyle name="Hyperlink 20" xfId="45147" hidden="1"/>
    <cellStyle name="Hyperlink 20" xfId="29465" hidden="1"/>
    <cellStyle name="Hyperlink 20" xfId="13808" hidden="1"/>
    <cellStyle name="Hyperlink 20" xfId="35841" hidden="1"/>
    <cellStyle name="Hyperlink 20" xfId="29410" hidden="1"/>
    <cellStyle name="Hyperlink 20" xfId="41909" hidden="1"/>
    <cellStyle name="Hyperlink 20" xfId="36691" hidden="1"/>
    <cellStyle name="Hyperlink 20" xfId="37393" hidden="1"/>
    <cellStyle name="Hyperlink 20" xfId="28999" hidden="1"/>
    <cellStyle name="Hyperlink 20" xfId="28383" hidden="1"/>
    <cellStyle name="Hyperlink 20" xfId="13283" hidden="1"/>
    <cellStyle name="Hyperlink 20" xfId="37747" hidden="1"/>
    <cellStyle name="Hyperlink 20" xfId="35511" hidden="1"/>
    <cellStyle name="Hyperlink 20" xfId="28355" hidden="1"/>
    <cellStyle name="Hyperlink 20" xfId="35665" hidden="1"/>
    <cellStyle name="Hyperlink 20" xfId="29020" hidden="1"/>
    <cellStyle name="Hyperlink 20" xfId="28758" hidden="1"/>
    <cellStyle name="Hyperlink 20" xfId="37095" hidden="1"/>
    <cellStyle name="Hyperlink 20" xfId="12953" hidden="1"/>
    <cellStyle name="Hyperlink 20" xfId="36360" hidden="1"/>
    <cellStyle name="Hyperlink 20" xfId="29670" hidden="1"/>
    <cellStyle name="Hyperlink 20" xfId="37336" hidden="1"/>
    <cellStyle name="Hyperlink 20" xfId="29056" hidden="1"/>
    <cellStyle name="Hyperlink 20" xfId="27765" hidden="1"/>
    <cellStyle name="Hyperlink 20" xfId="14550" hidden="1"/>
    <cellStyle name="Hyperlink 20" xfId="45168" hidden="1"/>
    <cellStyle name="Hyperlink 20" xfId="13589" hidden="1"/>
    <cellStyle name="Hyperlink 20" xfId="36141" hidden="1"/>
    <cellStyle name="Hyperlink 20" xfId="37793" hidden="1"/>
    <cellStyle name="Hyperlink 20" xfId="14170" hidden="1"/>
    <cellStyle name="Hyperlink 20" xfId="14791" hidden="1"/>
    <cellStyle name="Hyperlink 20" xfId="15202" hidden="1"/>
    <cellStyle name="Hyperlink 20" xfId="27502" hidden="1"/>
    <cellStyle name="Hyperlink 20" xfId="13549" hidden="1"/>
    <cellStyle name="Hyperlink 20" xfId="9833" hidden="1"/>
    <cellStyle name="Hyperlink 20" xfId="27804" hidden="1"/>
    <cellStyle name="Hyperlink 20" xfId="27326" hidden="1"/>
    <cellStyle name="Hyperlink 20" xfId="15257" hidden="1"/>
    <cellStyle name="Hyperlink 20" xfId="27172" hidden="1"/>
    <cellStyle name="Hyperlink 20" xfId="36102" hidden="1"/>
    <cellStyle name="Hyperlink 20" xfId="28023" hidden="1"/>
    <cellStyle name="Hyperlink 20" xfId="37357" hidden="1"/>
    <cellStyle name="Hyperlink 20" xfId="14142" hidden="1"/>
    <cellStyle name="Hyperlink 20" xfId="14848" hidden="1"/>
    <cellStyle name="Hyperlink 20" xfId="14812" hidden="1"/>
    <cellStyle name="Hyperlink 20" xfId="15462" hidden="1"/>
    <cellStyle name="Hyperlink 20" xfId="44546"/>
    <cellStyle name="Hyperlink 200" xfId="44072" hidden="1"/>
    <cellStyle name="Hyperlink 200" xfId="13024" hidden="1"/>
    <cellStyle name="Hyperlink 200" xfId="44761" hidden="1"/>
    <cellStyle name="Hyperlink 200" xfId="40256" hidden="1"/>
    <cellStyle name="Hyperlink 200" xfId="36308" hidden="1"/>
    <cellStyle name="Hyperlink 200" xfId="27902" hidden="1"/>
    <cellStyle name="Hyperlink 200" xfId="28613" hidden="1"/>
    <cellStyle name="Hyperlink 200" xfId="43420" hidden="1"/>
    <cellStyle name="Hyperlink 200" xfId="27971" hidden="1"/>
    <cellStyle name="Hyperlink 200" xfId="36239" hidden="1"/>
    <cellStyle name="Hyperlink 200" xfId="36950" hidden="1"/>
    <cellStyle name="Hyperlink 200" xfId="38201" hidden="1"/>
    <cellStyle name="Hyperlink 200" xfId="14405" hidden="1"/>
    <cellStyle name="Hyperlink 200" xfId="44141" hidden="1"/>
    <cellStyle name="Hyperlink 200" xfId="37658" hidden="1"/>
    <cellStyle name="Hyperlink 200" xfId="38925" hidden="1"/>
    <cellStyle name="Hyperlink 200" xfId="42866" hidden="1"/>
    <cellStyle name="Hyperlink 200" xfId="13687" hidden="1"/>
    <cellStyle name="Hyperlink 200" xfId="39548" hidden="1"/>
    <cellStyle name="Hyperlink 200" xfId="40800" hidden="1"/>
    <cellStyle name="Hyperlink 200" xfId="41458" hidden="1"/>
    <cellStyle name="Hyperlink 200" xfId="42158" hidden="1"/>
    <cellStyle name="Hyperlink 200" xfId="41527" hidden="1"/>
    <cellStyle name="Hyperlink 200" xfId="29321" hidden="1"/>
    <cellStyle name="Hyperlink 200" xfId="13756" hidden="1"/>
    <cellStyle name="Hyperlink 200" xfId="27243" hidden="1"/>
    <cellStyle name="Hyperlink 200" xfId="38856" hidden="1"/>
    <cellStyle name="Hyperlink 200" xfId="35582" hidden="1"/>
    <cellStyle name="Hyperlink 200" xfId="45469" hidden="1"/>
    <cellStyle name="Hyperlink 200" xfId="15113" hidden="1"/>
    <cellStyle name="Hyperlink 201" xfId="44071" hidden="1"/>
    <cellStyle name="Hyperlink 201" xfId="13023" hidden="1"/>
    <cellStyle name="Hyperlink 201" xfId="44760" hidden="1"/>
    <cellStyle name="Hyperlink 201" xfId="40258" hidden="1"/>
    <cellStyle name="Hyperlink 201" xfId="37627" hidden="1"/>
    <cellStyle name="Hyperlink 201" xfId="27901" hidden="1"/>
    <cellStyle name="Hyperlink 201" xfId="28612" hidden="1"/>
    <cellStyle name="Hyperlink 201" xfId="43419" hidden="1"/>
    <cellStyle name="Hyperlink 201" xfId="29290" hidden="1"/>
    <cellStyle name="Hyperlink 201" xfId="36238" hidden="1"/>
    <cellStyle name="Hyperlink 201" xfId="36949" hidden="1"/>
    <cellStyle name="Hyperlink 201" xfId="38200" hidden="1"/>
    <cellStyle name="Hyperlink 201" xfId="14404" hidden="1"/>
    <cellStyle name="Hyperlink 201" xfId="45438" hidden="1"/>
    <cellStyle name="Hyperlink 201" xfId="37660" hidden="1"/>
    <cellStyle name="Hyperlink 201" xfId="40225" hidden="1"/>
    <cellStyle name="Hyperlink 201" xfId="42868" hidden="1"/>
    <cellStyle name="Hyperlink 201" xfId="13686" hidden="1"/>
    <cellStyle name="Hyperlink 201" xfId="39547" hidden="1"/>
    <cellStyle name="Hyperlink 201" xfId="40799" hidden="1"/>
    <cellStyle name="Hyperlink 201" xfId="41457" hidden="1"/>
    <cellStyle name="Hyperlink 201" xfId="42157" hidden="1"/>
    <cellStyle name="Hyperlink 201" xfId="42835" hidden="1"/>
    <cellStyle name="Hyperlink 201" xfId="29323" hidden="1"/>
    <cellStyle name="Hyperlink 201" xfId="15082" hidden="1"/>
    <cellStyle name="Hyperlink 201" xfId="27242" hidden="1"/>
    <cellStyle name="Hyperlink 201" xfId="38855" hidden="1"/>
    <cellStyle name="Hyperlink 201" xfId="35581" hidden="1"/>
    <cellStyle name="Hyperlink 201" xfId="45471" hidden="1"/>
    <cellStyle name="Hyperlink 201" xfId="15115" hidden="1"/>
    <cellStyle name="Hyperlink 202" xfId="44070" hidden="1"/>
    <cellStyle name="Hyperlink 202" xfId="13022" hidden="1"/>
    <cellStyle name="Hyperlink 202" xfId="44759" hidden="1"/>
    <cellStyle name="Hyperlink 202" xfId="40261" hidden="1"/>
    <cellStyle name="Hyperlink 202" xfId="36333" hidden="1"/>
    <cellStyle name="Hyperlink 202" xfId="27900" hidden="1"/>
    <cellStyle name="Hyperlink 202" xfId="28611" hidden="1"/>
    <cellStyle name="Hyperlink 202" xfId="43418" hidden="1"/>
    <cellStyle name="Hyperlink 202" xfId="27996" hidden="1"/>
    <cellStyle name="Hyperlink 202" xfId="36237" hidden="1"/>
    <cellStyle name="Hyperlink 202" xfId="36948" hidden="1"/>
    <cellStyle name="Hyperlink 202" xfId="38199" hidden="1"/>
    <cellStyle name="Hyperlink 202" xfId="14403" hidden="1"/>
    <cellStyle name="Hyperlink 202" xfId="44166" hidden="1"/>
    <cellStyle name="Hyperlink 202" xfId="37663" hidden="1"/>
    <cellStyle name="Hyperlink 202" xfId="38950" hidden="1"/>
    <cellStyle name="Hyperlink 202" xfId="42871" hidden="1"/>
    <cellStyle name="Hyperlink 202" xfId="13685" hidden="1"/>
    <cellStyle name="Hyperlink 202" xfId="39546" hidden="1"/>
    <cellStyle name="Hyperlink 202" xfId="40798" hidden="1"/>
    <cellStyle name="Hyperlink 202" xfId="41456" hidden="1"/>
    <cellStyle name="Hyperlink 202" xfId="42156" hidden="1"/>
    <cellStyle name="Hyperlink 202" xfId="41552" hidden="1"/>
    <cellStyle name="Hyperlink 202" xfId="29326" hidden="1"/>
    <cellStyle name="Hyperlink 202" xfId="13781" hidden="1"/>
    <cellStyle name="Hyperlink 202" xfId="27241" hidden="1"/>
    <cellStyle name="Hyperlink 202" xfId="38854" hidden="1"/>
    <cellStyle name="Hyperlink 202" xfId="35580" hidden="1"/>
    <cellStyle name="Hyperlink 202" xfId="45474" hidden="1"/>
    <cellStyle name="Hyperlink 202" xfId="15118" hidden="1"/>
    <cellStyle name="Hyperlink 203" xfId="44087" hidden="1"/>
    <cellStyle name="Hyperlink 203" xfId="13039" hidden="1"/>
    <cellStyle name="Hyperlink 203" xfId="44776" hidden="1"/>
    <cellStyle name="Hyperlink 203" xfId="40186" hidden="1"/>
    <cellStyle name="Hyperlink 203" xfId="36332" hidden="1"/>
    <cellStyle name="Hyperlink 203" xfId="27917" hidden="1"/>
    <cellStyle name="Hyperlink 203" xfId="28628" hidden="1"/>
    <cellStyle name="Hyperlink 203" xfId="43435" hidden="1"/>
    <cellStyle name="Hyperlink 203" xfId="27995" hidden="1"/>
    <cellStyle name="Hyperlink 203" xfId="36254" hidden="1"/>
    <cellStyle name="Hyperlink 203" xfId="36965" hidden="1"/>
    <cellStyle name="Hyperlink 203" xfId="38216" hidden="1"/>
    <cellStyle name="Hyperlink 203" xfId="14420" hidden="1"/>
    <cellStyle name="Hyperlink 203" xfId="44165" hidden="1"/>
    <cellStyle name="Hyperlink 203" xfId="37588" hidden="1"/>
    <cellStyle name="Hyperlink 203" xfId="38949" hidden="1"/>
    <cellStyle name="Hyperlink 203" xfId="42796" hidden="1"/>
    <cellStyle name="Hyperlink 203" xfId="13702" hidden="1"/>
    <cellStyle name="Hyperlink 203" xfId="39563" hidden="1"/>
    <cellStyle name="Hyperlink 203" xfId="40815" hidden="1"/>
    <cellStyle name="Hyperlink 203" xfId="41473" hidden="1"/>
    <cellStyle name="Hyperlink 203" xfId="42173" hidden="1"/>
    <cellStyle name="Hyperlink 203" xfId="41551" hidden="1"/>
    <cellStyle name="Hyperlink 203" xfId="29251" hidden="1"/>
    <cellStyle name="Hyperlink 203" xfId="13780" hidden="1"/>
    <cellStyle name="Hyperlink 203" xfId="27258" hidden="1"/>
    <cellStyle name="Hyperlink 203" xfId="38871" hidden="1"/>
    <cellStyle name="Hyperlink 203" xfId="35597" hidden="1"/>
    <cellStyle name="Hyperlink 203" xfId="45399" hidden="1"/>
    <cellStyle name="Hyperlink 203" xfId="15043" hidden="1"/>
    <cellStyle name="Hyperlink 204" xfId="44086" hidden="1"/>
    <cellStyle name="Hyperlink 204" xfId="13038" hidden="1"/>
    <cellStyle name="Hyperlink 204" xfId="44775" hidden="1"/>
    <cellStyle name="Hyperlink 204" xfId="40190" hidden="1"/>
    <cellStyle name="Hyperlink 204" xfId="36152" hidden="1"/>
    <cellStyle name="Hyperlink 204" xfId="27916" hidden="1"/>
    <cellStyle name="Hyperlink 204" xfId="28627" hidden="1"/>
    <cellStyle name="Hyperlink 204" xfId="43434" hidden="1"/>
    <cellStyle name="Hyperlink 204" xfId="27815" hidden="1"/>
    <cellStyle name="Hyperlink 204" xfId="36253" hidden="1"/>
    <cellStyle name="Hyperlink 204" xfId="36964" hidden="1"/>
    <cellStyle name="Hyperlink 204" xfId="38215" hidden="1"/>
    <cellStyle name="Hyperlink 204" xfId="14419" hidden="1"/>
    <cellStyle name="Hyperlink 204" xfId="43985" hidden="1"/>
    <cellStyle name="Hyperlink 204" xfId="37592" hidden="1"/>
    <cellStyle name="Hyperlink 204" xfId="38769" hidden="1"/>
    <cellStyle name="Hyperlink 204" xfId="42800" hidden="1"/>
    <cellStyle name="Hyperlink 204" xfId="13701" hidden="1"/>
    <cellStyle name="Hyperlink 204" xfId="39562" hidden="1"/>
    <cellStyle name="Hyperlink 204" xfId="40814" hidden="1"/>
    <cellStyle name="Hyperlink 204" xfId="41472" hidden="1"/>
    <cellStyle name="Hyperlink 204" xfId="42172" hidden="1"/>
    <cellStyle name="Hyperlink 204" xfId="41371" hidden="1"/>
    <cellStyle name="Hyperlink 204" xfId="29255" hidden="1"/>
    <cellStyle name="Hyperlink 204" xfId="13600" hidden="1"/>
    <cellStyle name="Hyperlink 204" xfId="27257" hidden="1"/>
    <cellStyle name="Hyperlink 204" xfId="38870" hidden="1"/>
    <cellStyle name="Hyperlink 204" xfId="35596" hidden="1"/>
    <cellStyle name="Hyperlink 204" xfId="45403" hidden="1"/>
    <cellStyle name="Hyperlink 204" xfId="15047" hidden="1"/>
    <cellStyle name="Hyperlink 205" xfId="44085" hidden="1"/>
    <cellStyle name="Hyperlink 205" xfId="13037" hidden="1"/>
    <cellStyle name="Hyperlink 205" xfId="44774" hidden="1"/>
    <cellStyle name="Hyperlink 205" xfId="40194" hidden="1"/>
    <cellStyle name="Hyperlink 205" xfId="37617" hidden="1"/>
    <cellStyle name="Hyperlink 205" xfId="27915" hidden="1"/>
    <cellStyle name="Hyperlink 205" xfId="28626" hidden="1"/>
    <cellStyle name="Hyperlink 205" xfId="43433" hidden="1"/>
    <cellStyle name="Hyperlink 205" xfId="29280" hidden="1"/>
    <cellStyle name="Hyperlink 205" xfId="36252" hidden="1"/>
    <cellStyle name="Hyperlink 205" xfId="36963" hidden="1"/>
    <cellStyle name="Hyperlink 205" xfId="38214" hidden="1"/>
    <cellStyle name="Hyperlink 205" xfId="14418" hidden="1"/>
    <cellStyle name="Hyperlink 205" xfId="45428" hidden="1"/>
    <cellStyle name="Hyperlink 205" xfId="37596" hidden="1"/>
    <cellStyle name="Hyperlink 205" xfId="40215" hidden="1"/>
    <cellStyle name="Hyperlink 205" xfId="42804" hidden="1"/>
    <cellStyle name="Hyperlink 205" xfId="13700" hidden="1"/>
    <cellStyle name="Hyperlink 205" xfId="39561" hidden="1"/>
    <cellStyle name="Hyperlink 205" xfId="40813" hidden="1"/>
    <cellStyle name="Hyperlink 205" xfId="41471" hidden="1"/>
    <cellStyle name="Hyperlink 205" xfId="42171" hidden="1"/>
    <cellStyle name="Hyperlink 205" xfId="42825" hidden="1"/>
    <cellStyle name="Hyperlink 205" xfId="29259" hidden="1"/>
    <cellStyle name="Hyperlink 205" xfId="15072" hidden="1"/>
    <cellStyle name="Hyperlink 205" xfId="27256" hidden="1"/>
    <cellStyle name="Hyperlink 205" xfId="38869" hidden="1"/>
    <cellStyle name="Hyperlink 205" xfId="35595" hidden="1"/>
    <cellStyle name="Hyperlink 205" xfId="45407" hidden="1"/>
    <cellStyle name="Hyperlink 205" xfId="15051" hidden="1"/>
    <cellStyle name="Hyperlink 206" xfId="44084" hidden="1"/>
    <cellStyle name="Hyperlink 206" xfId="13036" hidden="1"/>
    <cellStyle name="Hyperlink 206" xfId="44773" hidden="1"/>
    <cellStyle name="Hyperlink 206" xfId="40197" hidden="1"/>
    <cellStyle name="Hyperlink 206" xfId="36311" hidden="1"/>
    <cellStyle name="Hyperlink 206" xfId="27914" hidden="1"/>
    <cellStyle name="Hyperlink 206" xfId="28625" hidden="1"/>
    <cellStyle name="Hyperlink 206" xfId="43432" hidden="1"/>
    <cellStyle name="Hyperlink 206" xfId="27974" hidden="1"/>
    <cellStyle name="Hyperlink 206" xfId="36251" hidden="1"/>
    <cellStyle name="Hyperlink 206" xfId="36962" hidden="1"/>
    <cellStyle name="Hyperlink 206" xfId="38213" hidden="1"/>
    <cellStyle name="Hyperlink 206" xfId="14417" hidden="1"/>
    <cellStyle name="Hyperlink 206" xfId="44144" hidden="1"/>
    <cellStyle name="Hyperlink 206" xfId="37599" hidden="1"/>
    <cellStyle name="Hyperlink 206" xfId="38928" hidden="1"/>
    <cellStyle name="Hyperlink 206" xfId="42807" hidden="1"/>
    <cellStyle name="Hyperlink 206" xfId="13699" hidden="1"/>
    <cellStyle name="Hyperlink 206" xfId="39560" hidden="1"/>
    <cellStyle name="Hyperlink 206" xfId="40812" hidden="1"/>
    <cellStyle name="Hyperlink 206" xfId="41470" hidden="1"/>
    <cellStyle name="Hyperlink 206" xfId="42170" hidden="1"/>
    <cellStyle name="Hyperlink 206" xfId="41530" hidden="1"/>
    <cellStyle name="Hyperlink 206" xfId="29262" hidden="1"/>
    <cellStyle name="Hyperlink 206" xfId="13759" hidden="1"/>
    <cellStyle name="Hyperlink 206" xfId="27255" hidden="1"/>
    <cellStyle name="Hyperlink 206" xfId="38868" hidden="1"/>
    <cellStyle name="Hyperlink 206" xfId="35594" hidden="1"/>
    <cellStyle name="Hyperlink 206" xfId="45410" hidden="1"/>
    <cellStyle name="Hyperlink 206" xfId="15054" hidden="1"/>
    <cellStyle name="Hyperlink 207" xfId="44083" hidden="1"/>
    <cellStyle name="Hyperlink 207" xfId="13035" hidden="1"/>
    <cellStyle name="Hyperlink 207" xfId="44772" hidden="1"/>
    <cellStyle name="Hyperlink 207" xfId="40201" hidden="1"/>
    <cellStyle name="Hyperlink 207" xfId="36140" hidden="1"/>
    <cellStyle name="Hyperlink 207" xfId="27913" hidden="1"/>
    <cellStyle name="Hyperlink 207" xfId="28624" hidden="1"/>
    <cellStyle name="Hyperlink 207" xfId="43431" hidden="1"/>
    <cellStyle name="Hyperlink 207" xfId="27803" hidden="1"/>
    <cellStyle name="Hyperlink 207" xfId="36250" hidden="1"/>
    <cellStyle name="Hyperlink 207" xfId="36961" hidden="1"/>
    <cellStyle name="Hyperlink 207" xfId="38212" hidden="1"/>
    <cellStyle name="Hyperlink 207" xfId="14416" hidden="1"/>
    <cellStyle name="Hyperlink 207" xfId="43973" hidden="1"/>
    <cellStyle name="Hyperlink 207" xfId="37603" hidden="1"/>
    <cellStyle name="Hyperlink 207" xfId="38757" hidden="1"/>
    <cellStyle name="Hyperlink 207" xfId="42811" hidden="1"/>
    <cellStyle name="Hyperlink 207" xfId="13698" hidden="1"/>
    <cellStyle name="Hyperlink 207" xfId="39559" hidden="1"/>
    <cellStyle name="Hyperlink 207" xfId="40811" hidden="1"/>
    <cellStyle name="Hyperlink 207" xfId="41469" hidden="1"/>
    <cellStyle name="Hyperlink 207" xfId="42169" hidden="1"/>
    <cellStyle name="Hyperlink 207" xfId="41359" hidden="1"/>
    <cellStyle name="Hyperlink 207" xfId="29266" hidden="1"/>
    <cellStyle name="Hyperlink 207" xfId="13588" hidden="1"/>
    <cellStyle name="Hyperlink 207" xfId="27254" hidden="1"/>
    <cellStyle name="Hyperlink 207" xfId="38867" hidden="1"/>
    <cellStyle name="Hyperlink 207" xfId="35593" hidden="1"/>
    <cellStyle name="Hyperlink 207" xfId="45414" hidden="1"/>
    <cellStyle name="Hyperlink 207" xfId="15058" hidden="1"/>
    <cellStyle name="Hyperlink 208" xfId="44082" hidden="1"/>
    <cellStyle name="Hyperlink 208" xfId="13034" hidden="1"/>
    <cellStyle name="Hyperlink 208" xfId="44771" hidden="1"/>
    <cellStyle name="Hyperlink 208" xfId="40202" hidden="1"/>
    <cellStyle name="Hyperlink 208" xfId="37620" hidden="1"/>
    <cellStyle name="Hyperlink 208" xfId="27912" hidden="1"/>
    <cellStyle name="Hyperlink 208" xfId="28623" hidden="1"/>
    <cellStyle name="Hyperlink 208" xfId="43430" hidden="1"/>
    <cellStyle name="Hyperlink 208" xfId="29283" hidden="1"/>
    <cellStyle name="Hyperlink 208" xfId="36249" hidden="1"/>
    <cellStyle name="Hyperlink 208" xfId="36960" hidden="1"/>
    <cellStyle name="Hyperlink 208" xfId="38211" hidden="1"/>
    <cellStyle name="Hyperlink 208" xfId="14415" hidden="1"/>
    <cellStyle name="Hyperlink 208" xfId="45431" hidden="1"/>
    <cellStyle name="Hyperlink 208" xfId="37604" hidden="1"/>
    <cellStyle name="Hyperlink 208" xfId="40218" hidden="1"/>
    <cellStyle name="Hyperlink 208" xfId="42812" hidden="1"/>
    <cellStyle name="Hyperlink 208" xfId="13697" hidden="1"/>
    <cellStyle name="Hyperlink 208" xfId="39558" hidden="1"/>
    <cellStyle name="Hyperlink 208" xfId="40810" hidden="1"/>
    <cellStyle name="Hyperlink 208" xfId="41468" hidden="1"/>
    <cellStyle name="Hyperlink 208" xfId="42168" hidden="1"/>
    <cellStyle name="Hyperlink 208" xfId="42828" hidden="1"/>
    <cellStyle name="Hyperlink 208" xfId="29267" hidden="1"/>
    <cellStyle name="Hyperlink 208" xfId="15075" hidden="1"/>
    <cellStyle name="Hyperlink 208" xfId="27253" hidden="1"/>
    <cellStyle name="Hyperlink 208" xfId="38866" hidden="1"/>
    <cellStyle name="Hyperlink 208" xfId="35592" hidden="1"/>
    <cellStyle name="Hyperlink 208" xfId="45415" hidden="1"/>
    <cellStyle name="Hyperlink 208" xfId="15059" hidden="1"/>
    <cellStyle name="Hyperlink 209" xfId="44081" hidden="1"/>
    <cellStyle name="Hyperlink 209" xfId="13033" hidden="1"/>
    <cellStyle name="Hyperlink 209" xfId="44770" hidden="1"/>
    <cellStyle name="Hyperlink 209" xfId="40214" hidden="1"/>
    <cellStyle name="Hyperlink 209" xfId="37611" hidden="1"/>
    <cellStyle name="Hyperlink 209" xfId="27911" hidden="1"/>
    <cellStyle name="Hyperlink 209" xfId="28622" hidden="1"/>
    <cellStyle name="Hyperlink 209" xfId="43429" hidden="1"/>
    <cellStyle name="Hyperlink 209" xfId="29274" hidden="1"/>
    <cellStyle name="Hyperlink 209" xfId="36248" hidden="1"/>
    <cellStyle name="Hyperlink 209" xfId="36959" hidden="1"/>
    <cellStyle name="Hyperlink 209" xfId="38210" hidden="1"/>
    <cellStyle name="Hyperlink 209" xfId="14414" hidden="1"/>
    <cellStyle name="Hyperlink 209" xfId="45422" hidden="1"/>
    <cellStyle name="Hyperlink 209" xfId="37616" hidden="1"/>
    <cellStyle name="Hyperlink 209" xfId="40209" hidden="1"/>
    <cellStyle name="Hyperlink 209" xfId="42824" hidden="1"/>
    <cellStyle name="Hyperlink 209" xfId="13696" hidden="1"/>
    <cellStyle name="Hyperlink 209" xfId="39557" hidden="1"/>
    <cellStyle name="Hyperlink 209" xfId="40809" hidden="1"/>
    <cellStyle name="Hyperlink 209" xfId="41467" hidden="1"/>
    <cellStyle name="Hyperlink 209" xfId="42167" hidden="1"/>
    <cellStyle name="Hyperlink 209" xfId="42819" hidden="1"/>
    <cellStyle name="Hyperlink 209" xfId="29279" hidden="1"/>
    <cellStyle name="Hyperlink 209" xfId="15066" hidden="1"/>
    <cellStyle name="Hyperlink 209" xfId="27252" hidden="1"/>
    <cellStyle name="Hyperlink 209" xfId="38865" hidden="1"/>
    <cellStyle name="Hyperlink 209" xfId="35591" hidden="1"/>
    <cellStyle name="Hyperlink 209" xfId="45427" hidden="1"/>
    <cellStyle name="Hyperlink 209" xfId="15071" hidden="1"/>
    <cellStyle name="Hyperlink 21" xfId="38645" hidden="1"/>
    <cellStyle name="Hyperlink 21" xfId="43862" hidden="1"/>
    <cellStyle name="Hyperlink 21" xfId="43949" hidden="1"/>
    <cellStyle name="Hyperlink 21" xfId="38631" hidden="1"/>
    <cellStyle name="Hyperlink 21" xfId="29445" hidden="1"/>
    <cellStyle name="Hyperlink 21" xfId="28386" hidden="1"/>
    <cellStyle name="Hyperlink 21" xfId="38283" hidden="1"/>
    <cellStyle name="Hyperlink 21" xfId="24928" hidden="1"/>
    <cellStyle name="Hyperlink 21" xfId="36010" hidden="1"/>
    <cellStyle name="Hyperlink 21" xfId="38976" hidden="1"/>
    <cellStyle name="Hyperlink 21" xfId="38733" hidden="1"/>
    <cellStyle name="Hyperlink 21" xfId="45203" hidden="1"/>
    <cellStyle name="Hyperlink 21" xfId="41242" hidden="1"/>
    <cellStyle name="Hyperlink 21" xfId="42302" hidden="1"/>
    <cellStyle name="Hyperlink 21" xfId="43678" hidden="1"/>
    <cellStyle name="Hyperlink 21" xfId="39956" hidden="1"/>
    <cellStyle name="Hyperlink 21" xfId="37792" hidden="1"/>
    <cellStyle name="Hyperlink 21" xfId="33110" hidden="1"/>
    <cellStyle name="Hyperlink 21" xfId="41578" hidden="1"/>
    <cellStyle name="Hyperlink 21" xfId="27673" hidden="1"/>
    <cellStyle name="Hyperlink 21" xfId="36116" hidden="1"/>
    <cellStyle name="Hyperlink 21" xfId="39336" hidden="1"/>
    <cellStyle name="Hyperlink 21" xfId="40882" hidden="1"/>
    <cellStyle name="Hyperlink 21" xfId="35344" hidden="1"/>
    <cellStyle name="Hyperlink 21" xfId="40397" hidden="1"/>
    <cellStyle name="Hyperlink 21" xfId="43502" hidden="1"/>
    <cellStyle name="Hyperlink 21" xfId="45593" hidden="1"/>
    <cellStyle name="Hyperlink 21" xfId="39990" hidden="1"/>
    <cellStyle name="Hyperlink 21" xfId="36722" hidden="1"/>
    <cellStyle name="Hyperlink 21" xfId="13106" hidden="1"/>
    <cellStyle name="Hyperlink 21" xfId="28022" hidden="1"/>
    <cellStyle name="Hyperlink 21" xfId="42600" hidden="1"/>
    <cellStyle name="Hyperlink 21" xfId="42998" hidden="1"/>
    <cellStyle name="Hyperlink 21" xfId="13564" hidden="1"/>
    <cellStyle name="Hyperlink 21" xfId="43200" hidden="1"/>
    <cellStyle name="Hyperlink 21" xfId="42566" hidden="1"/>
    <cellStyle name="Hyperlink 21" xfId="28757" hidden="1"/>
    <cellStyle name="Hyperlink 21" xfId="45169" hidden="1"/>
    <cellStyle name="Hyperlink 21" xfId="45612" hidden="1"/>
    <cellStyle name="Hyperlink 21" xfId="41335" hidden="1"/>
    <cellStyle name="Hyperlink 21" xfId="44905" hidden="1"/>
    <cellStyle name="Hyperlink 21" xfId="13807" hidden="1"/>
    <cellStyle name="Hyperlink 21" xfId="40378" hidden="1"/>
    <cellStyle name="Hyperlink 21" xfId="44192" hidden="1"/>
    <cellStyle name="Hyperlink 21" xfId="14173" hidden="1"/>
    <cellStyle name="Hyperlink 21" xfId="13469" hidden="1"/>
    <cellStyle name="Hyperlink 21" xfId="35664" hidden="1"/>
    <cellStyle name="Hyperlink 21" xfId="15256" hidden="1"/>
    <cellStyle name="Hyperlink 21" xfId="14549" hidden="1"/>
    <cellStyle name="Hyperlink 21" xfId="9834" hidden="1"/>
    <cellStyle name="Hyperlink 21" xfId="42979" hidden="1"/>
    <cellStyle name="Hyperlink 21" xfId="41940" hidden="1"/>
    <cellStyle name="Hyperlink 21" xfId="29055" hidden="1"/>
    <cellStyle name="Hyperlink 21" xfId="29464" hidden="1"/>
    <cellStyle name="Hyperlink 21" xfId="45815" hidden="1"/>
    <cellStyle name="Hyperlink 21" xfId="29669" hidden="1"/>
    <cellStyle name="Hyperlink 21" xfId="29021" hidden="1"/>
    <cellStyle name="Hyperlink 21" xfId="13455" hidden="1"/>
    <cellStyle name="Hyperlink 21" xfId="37774" hidden="1"/>
    <cellStyle name="Hyperlink 21" xfId="37358" hidden="1"/>
    <cellStyle name="Hyperlink 21" xfId="27501" hidden="1"/>
    <cellStyle name="Hyperlink 21" xfId="36690" hidden="1"/>
    <cellStyle name="Hyperlink 21" xfId="43848" hidden="1"/>
    <cellStyle name="Hyperlink 21" xfId="15461" hidden="1"/>
    <cellStyle name="Hyperlink 21" xfId="37995" hidden="1"/>
    <cellStyle name="Hyperlink 21" xfId="41228" hidden="1"/>
    <cellStyle name="Hyperlink 21" xfId="44517" hidden="1"/>
    <cellStyle name="Hyperlink 21" xfId="36024" hidden="1"/>
    <cellStyle name="Hyperlink 21" xfId="37392" hidden="1"/>
    <cellStyle name="Hyperlink 21" xfId="27687" hidden="1"/>
    <cellStyle name="Hyperlink 21" xfId="35840" hidden="1"/>
    <cellStyle name="Hyperlink 21" xfId="27779" hidden="1"/>
    <cellStyle name="Hyperlink 21" xfId="41908" hidden="1"/>
    <cellStyle name="Hyperlink 21" xfId="35493" hidden="1"/>
    <cellStyle name="Hyperlink 21" xfId="28354" hidden="1"/>
    <cellStyle name="Hyperlink 21" xfId="38459" hidden="1"/>
    <cellStyle name="Hyperlink 21" xfId="40600" hidden="1"/>
    <cellStyle name="Hyperlink 21" xfId="14813" hidden="1"/>
    <cellStyle name="Hyperlink 21" xfId="15237" hidden="1"/>
    <cellStyle name="Hyperlink 21" xfId="39692" hidden="1"/>
    <cellStyle name="Hyperlink 21" xfId="27325" hidden="1"/>
    <cellStyle name="Hyperlink 21" xfId="27151" hidden="1"/>
    <cellStyle name="Hyperlink 21" xfId="41058" hidden="1"/>
    <cellStyle name="Hyperlink 21" xfId="12932" hidden="1"/>
    <cellStyle name="Hyperlink 21" xfId="13282" hidden="1"/>
    <cellStyle name="Hyperlink 21" xfId="36359" hidden="1"/>
    <cellStyle name="Hyperlink 21" xfId="14847" hidden="1"/>
    <cellStyle name="Hyperlink 21" xfId="39304" hidden="1"/>
    <cellStyle name="Hyperlink 21" xfId="37094" hidden="1"/>
    <cellStyle name="Hyperlink 21" xfId="14141" hidden="1"/>
    <cellStyle name="Hyperlink 21" xfId="44549"/>
    <cellStyle name="Hyperlink 210" xfId="44088" hidden="1"/>
    <cellStyle name="Hyperlink 210" xfId="13040" hidden="1"/>
    <cellStyle name="Hyperlink 210" xfId="44777" hidden="1"/>
    <cellStyle name="Hyperlink 210" xfId="40185" hidden="1"/>
    <cellStyle name="Hyperlink 210" xfId="37626" hidden="1"/>
    <cellStyle name="Hyperlink 210" xfId="27918" hidden="1"/>
    <cellStyle name="Hyperlink 210" xfId="28629" hidden="1"/>
    <cellStyle name="Hyperlink 210" xfId="43436" hidden="1"/>
    <cellStyle name="Hyperlink 210" xfId="29289" hidden="1"/>
    <cellStyle name="Hyperlink 210" xfId="36255" hidden="1"/>
    <cellStyle name="Hyperlink 210" xfId="36966" hidden="1"/>
    <cellStyle name="Hyperlink 210" xfId="38217" hidden="1"/>
    <cellStyle name="Hyperlink 210" xfId="14421" hidden="1"/>
    <cellStyle name="Hyperlink 210" xfId="45437" hidden="1"/>
    <cellStyle name="Hyperlink 210" xfId="37587" hidden="1"/>
    <cellStyle name="Hyperlink 210" xfId="40224" hidden="1"/>
    <cellStyle name="Hyperlink 210" xfId="42795" hidden="1"/>
    <cellStyle name="Hyperlink 210" xfId="13703" hidden="1"/>
    <cellStyle name="Hyperlink 210" xfId="39564" hidden="1"/>
    <cellStyle name="Hyperlink 210" xfId="40816" hidden="1"/>
    <cellStyle name="Hyperlink 210" xfId="41474" hidden="1"/>
    <cellStyle name="Hyperlink 210" xfId="42174" hidden="1"/>
    <cellStyle name="Hyperlink 210" xfId="42834" hidden="1"/>
    <cellStyle name="Hyperlink 210" xfId="29250" hidden="1"/>
    <cellStyle name="Hyperlink 210" xfId="15081" hidden="1"/>
    <cellStyle name="Hyperlink 210" xfId="27259" hidden="1"/>
    <cellStyle name="Hyperlink 210" xfId="38872" hidden="1"/>
    <cellStyle name="Hyperlink 210" xfId="35598" hidden="1"/>
    <cellStyle name="Hyperlink 210" xfId="45398" hidden="1"/>
    <cellStyle name="Hyperlink 210" xfId="15042" hidden="1"/>
    <cellStyle name="Hyperlink 211" xfId="44090" hidden="1"/>
    <cellStyle name="Hyperlink 211" xfId="13042" hidden="1"/>
    <cellStyle name="Hyperlink 211" xfId="44779" hidden="1"/>
    <cellStyle name="Hyperlink 211" xfId="40176" hidden="1"/>
    <cellStyle name="Hyperlink 211" xfId="37624" hidden="1"/>
    <cellStyle name="Hyperlink 211" xfId="27920" hidden="1"/>
    <cellStyle name="Hyperlink 211" xfId="28631" hidden="1"/>
    <cellStyle name="Hyperlink 211" xfId="43438" hidden="1"/>
    <cellStyle name="Hyperlink 211" xfId="29287" hidden="1"/>
    <cellStyle name="Hyperlink 211" xfId="36257" hidden="1"/>
    <cellStyle name="Hyperlink 211" xfId="36968" hidden="1"/>
    <cellStyle name="Hyperlink 211" xfId="38219" hidden="1"/>
    <cellStyle name="Hyperlink 211" xfId="14423" hidden="1"/>
    <cellStyle name="Hyperlink 211" xfId="45435" hidden="1"/>
    <cellStyle name="Hyperlink 211" xfId="37578" hidden="1"/>
    <cellStyle name="Hyperlink 211" xfId="40222" hidden="1"/>
    <cellStyle name="Hyperlink 211" xfId="42786" hidden="1"/>
    <cellStyle name="Hyperlink 211" xfId="13705" hidden="1"/>
    <cellStyle name="Hyperlink 211" xfId="39566" hidden="1"/>
    <cellStyle name="Hyperlink 211" xfId="40818" hidden="1"/>
    <cellStyle name="Hyperlink 211" xfId="41476" hidden="1"/>
    <cellStyle name="Hyperlink 211" xfId="42176" hidden="1"/>
    <cellStyle name="Hyperlink 211" xfId="42832" hidden="1"/>
    <cellStyle name="Hyperlink 211" xfId="29241" hidden="1"/>
    <cellStyle name="Hyperlink 211" xfId="15079" hidden="1"/>
    <cellStyle name="Hyperlink 211" xfId="27261" hidden="1"/>
    <cellStyle name="Hyperlink 211" xfId="38874" hidden="1"/>
    <cellStyle name="Hyperlink 211" xfId="35600" hidden="1"/>
    <cellStyle name="Hyperlink 211" xfId="45389" hidden="1"/>
    <cellStyle name="Hyperlink 211" xfId="15033" hidden="1"/>
    <cellStyle name="Hyperlink 212" xfId="44089" hidden="1"/>
    <cellStyle name="Hyperlink 212" xfId="13041" hidden="1"/>
    <cellStyle name="Hyperlink 212" xfId="44778" hidden="1"/>
    <cellStyle name="Hyperlink 212" xfId="40179" hidden="1"/>
    <cellStyle name="Hyperlink 212" xfId="36151" hidden="1"/>
    <cellStyle name="Hyperlink 212" xfId="27919" hidden="1"/>
    <cellStyle name="Hyperlink 212" xfId="28630" hidden="1"/>
    <cellStyle name="Hyperlink 212" xfId="43437" hidden="1"/>
    <cellStyle name="Hyperlink 212" xfId="27814" hidden="1"/>
    <cellStyle name="Hyperlink 212" xfId="36256" hidden="1"/>
    <cellStyle name="Hyperlink 212" xfId="36967" hidden="1"/>
    <cellStyle name="Hyperlink 212" xfId="38218" hidden="1"/>
    <cellStyle name="Hyperlink 212" xfId="14422" hidden="1"/>
    <cellStyle name="Hyperlink 212" xfId="43984" hidden="1"/>
    <cellStyle name="Hyperlink 212" xfId="37581" hidden="1"/>
    <cellStyle name="Hyperlink 212" xfId="38768" hidden="1"/>
    <cellStyle name="Hyperlink 212" xfId="42789" hidden="1"/>
    <cellStyle name="Hyperlink 212" xfId="13704" hidden="1"/>
    <cellStyle name="Hyperlink 212" xfId="39565" hidden="1"/>
    <cellStyle name="Hyperlink 212" xfId="40817" hidden="1"/>
    <cellStyle name="Hyperlink 212" xfId="41475" hidden="1"/>
    <cellStyle name="Hyperlink 212" xfId="42175" hidden="1"/>
    <cellStyle name="Hyperlink 212" xfId="41370" hidden="1"/>
    <cellStyle name="Hyperlink 212" xfId="29244" hidden="1"/>
    <cellStyle name="Hyperlink 212" xfId="13599" hidden="1"/>
    <cellStyle name="Hyperlink 212" xfId="27260" hidden="1"/>
    <cellStyle name="Hyperlink 212" xfId="38873" hidden="1"/>
    <cellStyle name="Hyperlink 212" xfId="35599" hidden="1"/>
    <cellStyle name="Hyperlink 212" xfId="45392" hidden="1"/>
    <cellStyle name="Hyperlink 212" xfId="15036" hidden="1"/>
    <cellStyle name="Hyperlink 213" xfId="44091" hidden="1"/>
    <cellStyle name="Hyperlink 213" xfId="13043" hidden="1"/>
    <cellStyle name="Hyperlink 213" xfId="44780" hidden="1"/>
    <cellStyle name="Hyperlink 213" xfId="40174" hidden="1"/>
    <cellStyle name="Hyperlink 213" xfId="36894" hidden="1"/>
    <cellStyle name="Hyperlink 213" xfId="27921" hidden="1"/>
    <cellStyle name="Hyperlink 213" xfId="28632" hidden="1"/>
    <cellStyle name="Hyperlink 213" xfId="43439" hidden="1"/>
    <cellStyle name="Hyperlink 213" xfId="28557" hidden="1"/>
    <cellStyle name="Hyperlink 213" xfId="36258" hidden="1"/>
    <cellStyle name="Hyperlink 213" xfId="36969" hidden="1"/>
    <cellStyle name="Hyperlink 213" xfId="38220" hidden="1"/>
    <cellStyle name="Hyperlink 213" xfId="14424" hidden="1"/>
    <cellStyle name="Hyperlink 213" xfId="44705" hidden="1"/>
    <cellStyle name="Hyperlink 213" xfId="37576" hidden="1"/>
    <cellStyle name="Hyperlink 213" xfId="39492" hidden="1"/>
    <cellStyle name="Hyperlink 213" xfId="42784" hidden="1"/>
    <cellStyle name="Hyperlink 213" xfId="13706" hidden="1"/>
    <cellStyle name="Hyperlink 213" xfId="39567" hidden="1"/>
    <cellStyle name="Hyperlink 213" xfId="40819" hidden="1"/>
    <cellStyle name="Hyperlink 213" xfId="41477" hidden="1"/>
    <cellStyle name="Hyperlink 213" xfId="42177" hidden="1"/>
    <cellStyle name="Hyperlink 213" xfId="42102" hidden="1"/>
    <cellStyle name="Hyperlink 213" xfId="29239" hidden="1"/>
    <cellStyle name="Hyperlink 213" xfId="14349" hidden="1"/>
    <cellStyle name="Hyperlink 213" xfId="27262" hidden="1"/>
    <cellStyle name="Hyperlink 213" xfId="38875" hidden="1"/>
    <cellStyle name="Hyperlink 213" xfId="35601" hidden="1"/>
    <cellStyle name="Hyperlink 213" xfId="45387" hidden="1"/>
    <cellStyle name="Hyperlink 213" xfId="15031" hidden="1"/>
    <cellStyle name="Hyperlink 214" xfId="44098" hidden="1"/>
    <cellStyle name="Hyperlink 214" xfId="13050" hidden="1"/>
    <cellStyle name="Hyperlink 214" xfId="44787" hidden="1"/>
    <cellStyle name="Hyperlink 214" xfId="40157" hidden="1"/>
    <cellStyle name="Hyperlink 214" xfId="37621" hidden="1"/>
    <cellStyle name="Hyperlink 214" xfId="27928" hidden="1"/>
    <cellStyle name="Hyperlink 214" xfId="28639" hidden="1"/>
    <cellStyle name="Hyperlink 214" xfId="43446" hidden="1"/>
    <cellStyle name="Hyperlink 214" xfId="29284" hidden="1"/>
    <cellStyle name="Hyperlink 214" xfId="36265" hidden="1"/>
    <cellStyle name="Hyperlink 214" xfId="36976" hidden="1"/>
    <cellStyle name="Hyperlink 214" xfId="38227" hidden="1"/>
    <cellStyle name="Hyperlink 214" xfId="14431" hidden="1"/>
    <cellStyle name="Hyperlink 214" xfId="45432" hidden="1"/>
    <cellStyle name="Hyperlink 214" xfId="37559" hidden="1"/>
    <cellStyle name="Hyperlink 214" xfId="40219" hidden="1"/>
    <cellStyle name="Hyperlink 214" xfId="42767" hidden="1"/>
    <cellStyle name="Hyperlink 214" xfId="13713" hidden="1"/>
    <cellStyle name="Hyperlink 214" xfId="39574" hidden="1"/>
    <cellStyle name="Hyperlink 214" xfId="40826" hidden="1"/>
    <cellStyle name="Hyperlink 214" xfId="41484" hidden="1"/>
    <cellStyle name="Hyperlink 214" xfId="42184" hidden="1"/>
    <cellStyle name="Hyperlink 214" xfId="42829" hidden="1"/>
    <cellStyle name="Hyperlink 214" xfId="29222" hidden="1"/>
    <cellStyle name="Hyperlink 214" xfId="15076" hidden="1"/>
    <cellStyle name="Hyperlink 214" xfId="27269" hidden="1"/>
    <cellStyle name="Hyperlink 214" xfId="38882" hidden="1"/>
    <cellStyle name="Hyperlink 214" xfId="35608" hidden="1"/>
    <cellStyle name="Hyperlink 214" xfId="45370" hidden="1"/>
    <cellStyle name="Hyperlink 214" xfId="15014" hidden="1"/>
    <cellStyle name="Hyperlink 215" xfId="40161" hidden="1"/>
    <cellStyle name="Hyperlink 215" xfId="40825" hidden="1"/>
    <cellStyle name="Hyperlink 215" xfId="43445" hidden="1"/>
    <cellStyle name="Hyperlink 215" xfId="44097" hidden="1"/>
    <cellStyle name="Hyperlink 215" xfId="44786" hidden="1"/>
    <cellStyle name="Hyperlink 215" xfId="37563" hidden="1"/>
    <cellStyle name="Hyperlink 215" xfId="37612" hidden="1"/>
    <cellStyle name="Hyperlink 215" xfId="45423" hidden="1"/>
    <cellStyle name="Hyperlink 215" xfId="45374" hidden="1"/>
    <cellStyle name="Hyperlink 215" xfId="13049" hidden="1"/>
    <cellStyle name="Hyperlink 215" xfId="28638" hidden="1"/>
    <cellStyle name="Hyperlink 215" xfId="42183" hidden="1"/>
    <cellStyle name="Hyperlink 215" xfId="13712" hidden="1"/>
    <cellStyle name="Hyperlink 215" xfId="36975" hidden="1"/>
    <cellStyle name="Hyperlink 215" xfId="42820" hidden="1"/>
    <cellStyle name="Hyperlink 215" xfId="29275" hidden="1"/>
    <cellStyle name="Hyperlink 215" xfId="42771" hidden="1"/>
    <cellStyle name="Hyperlink 215" xfId="38226" hidden="1"/>
    <cellStyle name="Hyperlink 215" xfId="29226" hidden="1"/>
    <cellStyle name="Hyperlink 215" xfId="36264" hidden="1"/>
    <cellStyle name="Hyperlink 215" xfId="35607" hidden="1"/>
    <cellStyle name="Hyperlink 215" xfId="27927" hidden="1"/>
    <cellStyle name="Hyperlink 215" xfId="40210" hidden="1"/>
    <cellStyle name="Hyperlink 215" xfId="41483" hidden="1"/>
    <cellStyle name="Hyperlink 215" xfId="27268" hidden="1"/>
    <cellStyle name="Hyperlink 215" xfId="14430" hidden="1"/>
    <cellStyle name="Hyperlink 215" xfId="15067" hidden="1"/>
    <cellStyle name="Hyperlink 215" xfId="15018" hidden="1"/>
    <cellStyle name="Hyperlink 215" xfId="39573" hidden="1"/>
    <cellStyle name="Hyperlink 215" xfId="38881" hidden="1"/>
    <cellStyle name="Hyperlink 216" xfId="40165" hidden="1"/>
    <cellStyle name="Hyperlink 216" xfId="40824" hidden="1"/>
    <cellStyle name="Hyperlink 216" xfId="43444" hidden="1"/>
    <cellStyle name="Hyperlink 216" xfId="44096" hidden="1"/>
    <cellStyle name="Hyperlink 216" xfId="44785" hidden="1"/>
    <cellStyle name="Hyperlink 216" xfId="36974" hidden="1"/>
    <cellStyle name="Hyperlink 216" xfId="36263" hidden="1"/>
    <cellStyle name="Hyperlink 216" xfId="37567" hidden="1"/>
    <cellStyle name="Hyperlink 216" xfId="36310" hidden="1"/>
    <cellStyle name="Hyperlink 216" xfId="44143" hidden="1"/>
    <cellStyle name="Hyperlink 216" xfId="45378" hidden="1"/>
    <cellStyle name="Hyperlink 216" xfId="38927" hidden="1"/>
    <cellStyle name="Hyperlink 216" xfId="39572" hidden="1"/>
    <cellStyle name="Hyperlink 216" xfId="13711" hidden="1"/>
    <cellStyle name="Hyperlink 216" xfId="13048" hidden="1"/>
    <cellStyle name="Hyperlink 216" xfId="42182" hidden="1"/>
    <cellStyle name="Hyperlink 216" xfId="41482" hidden="1"/>
    <cellStyle name="Hyperlink 216" xfId="42775" hidden="1"/>
    <cellStyle name="Hyperlink 216" xfId="41529" hidden="1"/>
    <cellStyle name="Hyperlink 216" xfId="27973" hidden="1"/>
    <cellStyle name="Hyperlink 216" xfId="28637" hidden="1"/>
    <cellStyle name="Hyperlink 216" xfId="35606" hidden="1"/>
    <cellStyle name="Hyperlink 216" xfId="29230" hidden="1"/>
    <cellStyle name="Hyperlink 216" xfId="27267" hidden="1"/>
    <cellStyle name="Hyperlink 216" xfId="27926" hidden="1"/>
    <cellStyle name="Hyperlink 216" xfId="14429" hidden="1"/>
    <cellStyle name="Hyperlink 216" xfId="13758" hidden="1"/>
    <cellStyle name="Hyperlink 216" xfId="15022" hidden="1"/>
    <cellStyle name="Hyperlink 216" xfId="38880" hidden="1"/>
    <cellStyle name="Hyperlink 216" xfId="38225" hidden="1"/>
    <cellStyle name="Hyperlink 217" xfId="40167" hidden="1"/>
    <cellStyle name="Hyperlink 217" xfId="40823" hidden="1"/>
    <cellStyle name="Hyperlink 217" xfId="43443" hidden="1"/>
    <cellStyle name="Hyperlink 217" xfId="44095" hidden="1"/>
    <cellStyle name="Hyperlink 217" xfId="44784" hidden="1"/>
    <cellStyle name="Hyperlink 217" xfId="36973" hidden="1"/>
    <cellStyle name="Hyperlink 217" xfId="36262" hidden="1"/>
    <cellStyle name="Hyperlink 217" xfId="37569" hidden="1"/>
    <cellStyle name="Hyperlink 217" xfId="36017" hidden="1"/>
    <cellStyle name="Hyperlink 217" xfId="43855" hidden="1"/>
    <cellStyle name="Hyperlink 217" xfId="45380" hidden="1"/>
    <cellStyle name="Hyperlink 217" xfId="38638" hidden="1"/>
    <cellStyle name="Hyperlink 217" xfId="39571" hidden="1"/>
    <cellStyle name="Hyperlink 217" xfId="13710" hidden="1"/>
    <cellStyle name="Hyperlink 217" xfId="13047" hidden="1"/>
    <cellStyle name="Hyperlink 217" xfId="42181" hidden="1"/>
    <cellStyle name="Hyperlink 217" xfId="41481" hidden="1"/>
    <cellStyle name="Hyperlink 217" xfId="42777" hidden="1"/>
    <cellStyle name="Hyperlink 217" xfId="41235" hidden="1"/>
    <cellStyle name="Hyperlink 217" xfId="27680" hidden="1"/>
    <cellStyle name="Hyperlink 217" xfId="28636" hidden="1"/>
    <cellStyle name="Hyperlink 217" xfId="35605" hidden="1"/>
    <cellStyle name="Hyperlink 217" xfId="29232" hidden="1"/>
    <cellStyle name="Hyperlink 217" xfId="27266" hidden="1"/>
    <cellStyle name="Hyperlink 217" xfId="27925" hidden="1"/>
    <cellStyle name="Hyperlink 217" xfId="14428" hidden="1"/>
    <cellStyle name="Hyperlink 217" xfId="13462" hidden="1"/>
    <cellStyle name="Hyperlink 217" xfId="15024" hidden="1"/>
    <cellStyle name="Hyperlink 217" xfId="38879" hidden="1"/>
    <cellStyle name="Hyperlink 217" xfId="38224" hidden="1"/>
    <cellStyle name="Hyperlink 218" xfId="40170" hidden="1"/>
    <cellStyle name="Hyperlink 218" xfId="40822" hidden="1"/>
    <cellStyle name="Hyperlink 218" xfId="43442" hidden="1"/>
    <cellStyle name="Hyperlink 218" xfId="44094" hidden="1"/>
    <cellStyle name="Hyperlink 218" xfId="44783" hidden="1"/>
    <cellStyle name="Hyperlink 218" xfId="36972" hidden="1"/>
    <cellStyle name="Hyperlink 218" xfId="36261" hidden="1"/>
    <cellStyle name="Hyperlink 218" xfId="37572" hidden="1"/>
    <cellStyle name="Hyperlink 218" xfId="36303" hidden="1"/>
    <cellStyle name="Hyperlink 218" xfId="44136" hidden="1"/>
    <cellStyle name="Hyperlink 218" xfId="45383" hidden="1"/>
    <cellStyle name="Hyperlink 218" xfId="38920" hidden="1"/>
    <cellStyle name="Hyperlink 218" xfId="39570" hidden="1"/>
    <cellStyle name="Hyperlink 218" xfId="13709" hidden="1"/>
    <cellStyle name="Hyperlink 218" xfId="13046" hidden="1"/>
    <cellStyle name="Hyperlink 218" xfId="42180" hidden="1"/>
    <cellStyle name="Hyperlink 218" xfId="41480" hidden="1"/>
    <cellStyle name="Hyperlink 218" xfId="42780" hidden="1"/>
    <cellStyle name="Hyperlink 218" xfId="41522" hidden="1"/>
    <cellStyle name="Hyperlink 218" xfId="27966" hidden="1"/>
    <cellStyle name="Hyperlink 218" xfId="28635" hidden="1"/>
    <cellStyle name="Hyperlink 218" xfId="35604" hidden="1"/>
    <cellStyle name="Hyperlink 218" xfId="29235" hidden="1"/>
    <cellStyle name="Hyperlink 218" xfId="27265" hidden="1"/>
    <cellStyle name="Hyperlink 218" xfId="27924" hidden="1"/>
    <cellStyle name="Hyperlink 218" xfId="14427" hidden="1"/>
    <cellStyle name="Hyperlink 218" xfId="13751" hidden="1"/>
    <cellStyle name="Hyperlink 218" xfId="15027" hidden="1"/>
    <cellStyle name="Hyperlink 218" xfId="38878" hidden="1"/>
    <cellStyle name="Hyperlink 218" xfId="38223" hidden="1"/>
    <cellStyle name="Hyperlink 219" xfId="40171" hidden="1"/>
    <cellStyle name="Hyperlink 219" xfId="40821" hidden="1"/>
    <cellStyle name="Hyperlink 219" xfId="43441" hidden="1"/>
    <cellStyle name="Hyperlink 219" xfId="44093" hidden="1"/>
    <cellStyle name="Hyperlink 219" xfId="44782" hidden="1"/>
    <cellStyle name="Hyperlink 219" xfId="36971" hidden="1"/>
    <cellStyle name="Hyperlink 219" xfId="36260" hidden="1"/>
    <cellStyle name="Hyperlink 219" xfId="37573" hidden="1"/>
    <cellStyle name="Hyperlink 219" xfId="37614" hidden="1"/>
    <cellStyle name="Hyperlink 219" xfId="45425" hidden="1"/>
    <cellStyle name="Hyperlink 219" xfId="45384" hidden="1"/>
    <cellStyle name="Hyperlink 219" xfId="40212" hidden="1"/>
    <cellStyle name="Hyperlink 219" xfId="39569" hidden="1"/>
    <cellStyle name="Hyperlink 219" xfId="13708" hidden="1"/>
    <cellStyle name="Hyperlink 219" xfId="13045" hidden="1"/>
    <cellStyle name="Hyperlink 219" xfId="42179" hidden="1"/>
    <cellStyle name="Hyperlink 219" xfId="41479" hidden="1"/>
    <cellStyle name="Hyperlink 219" xfId="42781" hidden="1"/>
    <cellStyle name="Hyperlink 219" xfId="42822" hidden="1"/>
    <cellStyle name="Hyperlink 219" xfId="29277" hidden="1"/>
    <cellStyle name="Hyperlink 219" xfId="28634" hidden="1"/>
    <cellStyle name="Hyperlink 219" xfId="35603" hidden="1"/>
    <cellStyle name="Hyperlink 219" xfId="29236" hidden="1"/>
    <cellStyle name="Hyperlink 219" xfId="27264" hidden="1"/>
    <cellStyle name="Hyperlink 219" xfId="27923" hidden="1"/>
    <cellStyle name="Hyperlink 219" xfId="14426" hidden="1"/>
    <cellStyle name="Hyperlink 219" xfId="15069" hidden="1"/>
    <cellStyle name="Hyperlink 219" xfId="15028" hidden="1"/>
    <cellStyle name="Hyperlink 219" xfId="38877" hidden="1"/>
    <cellStyle name="Hyperlink 219" xfId="38222" hidden="1"/>
    <cellStyle name="Hyperlink 22" xfId="15460" hidden="1"/>
    <cellStyle name="Hyperlink 22" xfId="45517" hidden="1"/>
    <cellStyle name="Hyperlink 22" xfId="37706" hidden="1"/>
    <cellStyle name="Hyperlink 22" xfId="13105" hidden="1"/>
    <cellStyle name="Hyperlink 22" xfId="29054" hidden="1"/>
    <cellStyle name="Hyperlink 22" xfId="27213" hidden="1"/>
    <cellStyle name="Hyperlink 22" xfId="45202" hidden="1"/>
    <cellStyle name="Hyperlink 22" xfId="36045" hidden="1"/>
    <cellStyle name="Hyperlink 22" xfId="12994" hidden="1"/>
    <cellStyle name="Hyperlink 22" xfId="42599" hidden="1"/>
    <cellStyle name="Hyperlink 22" xfId="27708" hidden="1"/>
    <cellStyle name="Hyperlink 22" xfId="13642" hidden="1"/>
    <cellStyle name="Hyperlink 22" xfId="44516" hidden="1"/>
    <cellStyle name="Hyperlink 22" xfId="29369" hidden="1"/>
    <cellStyle name="Hyperlink 22" xfId="13281" hidden="1"/>
    <cellStyle name="Hyperlink 22" xfId="39691" hidden="1"/>
    <cellStyle name="Hyperlink 22" xfId="35552" hidden="1"/>
    <cellStyle name="Hyperlink 22" xfId="43501" hidden="1"/>
    <cellStyle name="Hyperlink 22" xfId="28353" hidden="1"/>
    <cellStyle name="Hyperlink 22" xfId="42914" hidden="1"/>
    <cellStyle name="Hyperlink 22" xfId="14846" hidden="1"/>
    <cellStyle name="Hyperlink 22" xfId="41263" hidden="1"/>
    <cellStyle name="Hyperlink 22" xfId="35839" hidden="1"/>
    <cellStyle name="Hyperlink 22" xfId="44027" hidden="1"/>
    <cellStyle name="Hyperlink 22" xfId="40599" hidden="1"/>
    <cellStyle name="Hyperlink 22" xfId="39303" hidden="1"/>
    <cellStyle name="Hyperlink 22" xfId="37791" hidden="1"/>
    <cellStyle name="Hyperlink 22" xfId="14368" hidden="1"/>
    <cellStyle name="Hyperlink 22" xfId="35663" hidden="1"/>
    <cellStyle name="Hyperlink 22" xfId="15161" hidden="1"/>
    <cellStyle name="Hyperlink 22" xfId="37093" hidden="1"/>
    <cellStyle name="Hyperlink 22" xfId="38282" hidden="1"/>
    <cellStyle name="Hyperlink 22" xfId="38666" hidden="1"/>
    <cellStyle name="Hyperlink 22" xfId="13806" hidden="1"/>
    <cellStyle name="Hyperlink 22" xfId="29668" hidden="1"/>
    <cellStyle name="Hyperlink 22" xfId="40304" hidden="1"/>
    <cellStyle name="Hyperlink 22" xfId="27324" hidden="1"/>
    <cellStyle name="Hyperlink 22" xfId="37391" hidden="1"/>
    <cellStyle name="Hyperlink 22" xfId="39511" hidden="1"/>
    <cellStyle name="Hyperlink 22" xfId="28021" hidden="1"/>
    <cellStyle name="Hyperlink 22" xfId="37994" hidden="1"/>
    <cellStyle name="Hyperlink 22" xfId="28756" hidden="1"/>
    <cellStyle name="Hyperlink 22" xfId="41907" hidden="1"/>
    <cellStyle name="Hyperlink 22" xfId="13490" hidden="1"/>
    <cellStyle name="Hyperlink 22" xfId="41577" hidden="1"/>
    <cellStyle name="Hyperlink 22" xfId="40881" hidden="1"/>
    <cellStyle name="Hyperlink 22" xfId="36358" hidden="1"/>
    <cellStyle name="Hyperlink 22" xfId="9835" hidden="1"/>
    <cellStyle name="Hyperlink 22" xfId="44904" hidden="1"/>
    <cellStyle name="Hyperlink 22" xfId="38171" hidden="1"/>
    <cellStyle name="Hyperlink 22" xfId="42997" hidden="1"/>
    <cellStyle name="Hyperlink 22" xfId="39957" hidden="1"/>
    <cellStyle name="Hyperlink 22" xfId="15255" hidden="1"/>
    <cellStyle name="Hyperlink 22" xfId="45814" hidden="1"/>
    <cellStyle name="Hyperlink 22" xfId="38458" hidden="1"/>
    <cellStyle name="Hyperlink 22" xfId="14814" hidden="1"/>
    <cellStyle name="Hyperlink 22" xfId="43199" hidden="1"/>
    <cellStyle name="Hyperlink 22" xfId="39338" hidden="1"/>
    <cellStyle name="Hyperlink 22" xfId="14548" hidden="1"/>
    <cellStyle name="Hyperlink 22" xfId="41942" hidden="1"/>
    <cellStyle name="Hyperlink 22" xfId="41057" hidden="1"/>
    <cellStyle name="Hyperlink 22" xfId="27857" hidden="1"/>
    <cellStyle name="Hyperlink 22" xfId="38975" hidden="1"/>
    <cellStyle name="Hyperlink 22" xfId="27500" hidden="1"/>
    <cellStyle name="Hyperlink 22" xfId="43677" hidden="1"/>
    <cellStyle name="Hyperlink 22" xfId="40396" hidden="1"/>
    <cellStyle name="Hyperlink 22" xfId="42301" hidden="1"/>
    <cellStyle name="Hyperlink 22" xfId="14175" hidden="1"/>
    <cellStyle name="Hyperlink 22" xfId="44191" hidden="1"/>
    <cellStyle name="Hyperlink 22" xfId="36194" hidden="1"/>
    <cellStyle name="Hyperlink 22" xfId="14140" hidden="1"/>
    <cellStyle name="Hyperlink 22" xfId="36689" hidden="1"/>
    <cellStyle name="Hyperlink 22" xfId="28388" hidden="1"/>
    <cellStyle name="Hyperlink 22" xfId="43883" hidden="1"/>
    <cellStyle name="Hyperlink 22" xfId="43390" hidden="1"/>
    <cellStyle name="Hyperlink 22" xfId="29022" hidden="1"/>
    <cellStyle name="Hyperlink 22" xfId="44724" hidden="1"/>
    <cellStyle name="Hyperlink 22" xfId="29463" hidden="1"/>
    <cellStyle name="Hyperlink 22" xfId="39989" hidden="1"/>
    <cellStyle name="Hyperlink 22" xfId="38811" hidden="1"/>
    <cellStyle name="Hyperlink 22" xfId="42567" hidden="1"/>
    <cellStyle name="Hyperlink 22" xfId="36913" hidden="1"/>
    <cellStyle name="Hyperlink 22" xfId="40770" hidden="1"/>
    <cellStyle name="Hyperlink 22" xfId="45611" hidden="1"/>
    <cellStyle name="Hyperlink 22" xfId="28576" hidden="1"/>
    <cellStyle name="Hyperlink 22" xfId="41413" hidden="1"/>
    <cellStyle name="Hyperlink 22" xfId="45170" hidden="1"/>
    <cellStyle name="Hyperlink 22" xfId="36724" hidden="1"/>
    <cellStyle name="Hyperlink 22" xfId="37359" hidden="1"/>
    <cellStyle name="Hyperlink 22" xfId="42121" hidden="1"/>
    <cellStyle name="Hyperlink 22" xfId="44551"/>
    <cellStyle name="Hyperlink 220" xfId="40173" hidden="1"/>
    <cellStyle name="Hyperlink 220" xfId="40820" hidden="1"/>
    <cellStyle name="Hyperlink 220" xfId="43440" hidden="1"/>
    <cellStyle name="Hyperlink 220" xfId="44092" hidden="1"/>
    <cellStyle name="Hyperlink 220" xfId="44781" hidden="1"/>
    <cellStyle name="Hyperlink 220" xfId="36970" hidden="1"/>
    <cellStyle name="Hyperlink 220" xfId="36259" hidden="1"/>
    <cellStyle name="Hyperlink 220" xfId="37575" hidden="1"/>
    <cellStyle name="Hyperlink 220" xfId="36309" hidden="1"/>
    <cellStyle name="Hyperlink 220" xfId="44142" hidden="1"/>
    <cellStyle name="Hyperlink 220" xfId="45386" hidden="1"/>
    <cellStyle name="Hyperlink 220" xfId="38926" hidden="1"/>
    <cellStyle name="Hyperlink 220" xfId="39568" hidden="1"/>
    <cellStyle name="Hyperlink 220" xfId="13707" hidden="1"/>
    <cellStyle name="Hyperlink 220" xfId="13044" hidden="1"/>
    <cellStyle name="Hyperlink 220" xfId="42178" hidden="1"/>
    <cellStyle name="Hyperlink 220" xfId="41478" hidden="1"/>
    <cellStyle name="Hyperlink 220" xfId="42783" hidden="1"/>
    <cellStyle name="Hyperlink 220" xfId="41528" hidden="1"/>
    <cellStyle name="Hyperlink 220" xfId="27972" hidden="1"/>
    <cellStyle name="Hyperlink 220" xfId="28633" hidden="1"/>
    <cellStyle name="Hyperlink 220" xfId="35602" hidden="1"/>
    <cellStyle name="Hyperlink 220" xfId="29238" hidden="1"/>
    <cellStyle name="Hyperlink 220" xfId="27263" hidden="1"/>
    <cellStyle name="Hyperlink 220" xfId="27922" hidden="1"/>
    <cellStyle name="Hyperlink 220" xfId="14425" hidden="1"/>
    <cellStyle name="Hyperlink 220" xfId="13757" hidden="1"/>
    <cellStyle name="Hyperlink 220" xfId="15030" hidden="1"/>
    <cellStyle name="Hyperlink 220" xfId="38876" hidden="1"/>
    <cellStyle name="Hyperlink 220" xfId="38221" hidden="1"/>
    <cellStyle name="Hyperlink 221" xfId="40155" hidden="1"/>
    <cellStyle name="Hyperlink 221" xfId="40827" hidden="1"/>
    <cellStyle name="Hyperlink 221" xfId="43447" hidden="1"/>
    <cellStyle name="Hyperlink 221" xfId="44099" hidden="1"/>
    <cellStyle name="Hyperlink 221" xfId="44788" hidden="1"/>
    <cellStyle name="Hyperlink 221" xfId="36977" hidden="1"/>
    <cellStyle name="Hyperlink 221" xfId="36266" hidden="1"/>
    <cellStyle name="Hyperlink 221" xfId="37557" hidden="1"/>
    <cellStyle name="Hyperlink 221" xfId="36924" hidden="1"/>
    <cellStyle name="Hyperlink 221" xfId="44735" hidden="1"/>
    <cellStyle name="Hyperlink 221" xfId="45368" hidden="1"/>
    <cellStyle name="Hyperlink 221" xfId="39522" hidden="1"/>
    <cellStyle name="Hyperlink 221" xfId="39575" hidden="1"/>
    <cellStyle name="Hyperlink 221" xfId="13714" hidden="1"/>
    <cellStyle name="Hyperlink 221" xfId="13051" hidden="1"/>
    <cellStyle name="Hyperlink 221" xfId="42185" hidden="1"/>
    <cellStyle name="Hyperlink 221" xfId="41485" hidden="1"/>
    <cellStyle name="Hyperlink 221" xfId="42765" hidden="1"/>
    <cellStyle name="Hyperlink 221" xfId="42132" hidden="1"/>
    <cellStyle name="Hyperlink 221" xfId="28587" hidden="1"/>
    <cellStyle name="Hyperlink 221" xfId="28640" hidden="1"/>
    <cellStyle name="Hyperlink 221" xfId="35609" hidden="1"/>
    <cellStyle name="Hyperlink 221" xfId="29220" hidden="1"/>
    <cellStyle name="Hyperlink 221" xfId="27270" hidden="1"/>
    <cellStyle name="Hyperlink 221" xfId="27929" hidden="1"/>
    <cellStyle name="Hyperlink 221" xfId="14432" hidden="1"/>
    <cellStyle name="Hyperlink 221" xfId="14379" hidden="1"/>
    <cellStyle name="Hyperlink 221" xfId="15012" hidden="1"/>
    <cellStyle name="Hyperlink 221" xfId="38883" hidden="1"/>
    <cellStyle name="Hyperlink 221" xfId="38228" hidden="1"/>
    <cellStyle name="Hyperlink 222" xfId="40150" hidden="1"/>
    <cellStyle name="Hyperlink 222" xfId="40829" hidden="1"/>
    <cellStyle name="Hyperlink 222" xfId="43449" hidden="1"/>
    <cellStyle name="Hyperlink 222" xfId="44101" hidden="1"/>
    <cellStyle name="Hyperlink 222" xfId="44790" hidden="1"/>
    <cellStyle name="Hyperlink 222" xfId="36979" hidden="1"/>
    <cellStyle name="Hyperlink 222" xfId="36268" hidden="1"/>
    <cellStyle name="Hyperlink 222" xfId="37552" hidden="1"/>
    <cellStyle name="Hyperlink 222" xfId="37610" hidden="1"/>
    <cellStyle name="Hyperlink 222" xfId="45421" hidden="1"/>
    <cellStyle name="Hyperlink 222" xfId="45363" hidden="1"/>
    <cellStyle name="Hyperlink 222" xfId="40208" hidden="1"/>
    <cellStyle name="Hyperlink 222" xfId="39577" hidden="1"/>
    <cellStyle name="Hyperlink 222" xfId="13716" hidden="1"/>
    <cellStyle name="Hyperlink 222" xfId="13053" hidden="1"/>
    <cellStyle name="Hyperlink 222" xfId="42187" hidden="1"/>
    <cellStyle name="Hyperlink 222" xfId="41487" hidden="1"/>
    <cellStyle name="Hyperlink 222" xfId="42760" hidden="1"/>
    <cellStyle name="Hyperlink 222" xfId="42818" hidden="1"/>
    <cellStyle name="Hyperlink 222" xfId="29273" hidden="1"/>
    <cellStyle name="Hyperlink 222" xfId="28642" hidden="1"/>
    <cellStyle name="Hyperlink 222" xfId="35611" hidden="1"/>
    <cellStyle name="Hyperlink 222" xfId="29215" hidden="1"/>
    <cellStyle name="Hyperlink 222" xfId="27272" hidden="1"/>
    <cellStyle name="Hyperlink 222" xfId="27931" hidden="1"/>
    <cellStyle name="Hyperlink 222" xfId="14434" hidden="1"/>
    <cellStyle name="Hyperlink 222" xfId="15065" hidden="1"/>
    <cellStyle name="Hyperlink 222" xfId="15007" hidden="1"/>
    <cellStyle name="Hyperlink 222" xfId="38885" hidden="1"/>
    <cellStyle name="Hyperlink 222" xfId="38230" hidden="1"/>
    <cellStyle name="Hyperlink 223" xfId="40152" hidden="1"/>
    <cellStyle name="Hyperlink 223" xfId="40828" hidden="1"/>
    <cellStyle name="Hyperlink 223" xfId="43448" hidden="1"/>
    <cellStyle name="Hyperlink 223" xfId="44100" hidden="1"/>
    <cellStyle name="Hyperlink 223" xfId="44789" hidden="1"/>
    <cellStyle name="Hyperlink 223" xfId="36978" hidden="1"/>
    <cellStyle name="Hyperlink 223" xfId="36267" hidden="1"/>
    <cellStyle name="Hyperlink 223" xfId="37554" hidden="1"/>
    <cellStyle name="Hyperlink 223" xfId="36341" hidden="1"/>
    <cellStyle name="Hyperlink 223" xfId="44174" hidden="1"/>
    <cellStyle name="Hyperlink 223" xfId="45365" hidden="1"/>
    <cellStyle name="Hyperlink 223" xfId="38958" hidden="1"/>
    <cellStyle name="Hyperlink 223" xfId="39576" hidden="1"/>
    <cellStyle name="Hyperlink 223" xfId="13715" hidden="1"/>
    <cellStyle name="Hyperlink 223" xfId="13052" hidden="1"/>
    <cellStyle name="Hyperlink 223" xfId="42186" hidden="1"/>
    <cellStyle name="Hyperlink 223" xfId="41486" hidden="1"/>
    <cellStyle name="Hyperlink 223" xfId="42762" hidden="1"/>
    <cellStyle name="Hyperlink 223" xfId="41560" hidden="1"/>
    <cellStyle name="Hyperlink 223" xfId="28004" hidden="1"/>
    <cellStyle name="Hyperlink 223" xfId="28641" hidden="1"/>
    <cellStyle name="Hyperlink 223" xfId="35610" hidden="1"/>
    <cellStyle name="Hyperlink 223" xfId="29217" hidden="1"/>
    <cellStyle name="Hyperlink 223" xfId="27271" hidden="1"/>
    <cellStyle name="Hyperlink 223" xfId="27930" hidden="1"/>
    <cellStyle name="Hyperlink 223" xfId="14433" hidden="1"/>
    <cellStyle name="Hyperlink 223" xfId="13789" hidden="1"/>
    <cellStyle name="Hyperlink 223" xfId="15009" hidden="1"/>
    <cellStyle name="Hyperlink 223" xfId="38884" hidden="1"/>
    <cellStyle name="Hyperlink 223" xfId="38229" hidden="1"/>
    <cellStyle name="Hyperlink 224" xfId="40148" hidden="1"/>
    <cellStyle name="Hyperlink 224" xfId="40830" hidden="1"/>
    <cellStyle name="Hyperlink 224" xfId="43450" hidden="1"/>
    <cellStyle name="Hyperlink 224" xfId="44102" hidden="1"/>
    <cellStyle name="Hyperlink 224" xfId="44791" hidden="1"/>
    <cellStyle name="Hyperlink 224" xfId="36980" hidden="1"/>
    <cellStyle name="Hyperlink 224" xfId="36269" hidden="1"/>
    <cellStyle name="Hyperlink 224" xfId="37550" hidden="1"/>
    <cellStyle name="Hyperlink 224" xfId="36306" hidden="1"/>
    <cellStyle name="Hyperlink 224" xfId="44139" hidden="1"/>
    <cellStyle name="Hyperlink 224" xfId="45361" hidden="1"/>
    <cellStyle name="Hyperlink 224" xfId="38923" hidden="1"/>
    <cellStyle name="Hyperlink 224" xfId="39578" hidden="1"/>
    <cellStyle name="Hyperlink 224" xfId="13717" hidden="1"/>
    <cellStyle name="Hyperlink 224" xfId="13054" hidden="1"/>
    <cellStyle name="Hyperlink 224" xfId="42188" hidden="1"/>
    <cellStyle name="Hyperlink 224" xfId="41488" hidden="1"/>
    <cellStyle name="Hyperlink 224" xfId="42758" hidden="1"/>
    <cellStyle name="Hyperlink 224" xfId="41525" hidden="1"/>
    <cellStyle name="Hyperlink 224" xfId="27969" hidden="1"/>
    <cellStyle name="Hyperlink 224" xfId="28643" hidden="1"/>
    <cellStyle name="Hyperlink 224" xfId="35612" hidden="1"/>
    <cellStyle name="Hyperlink 224" xfId="29213" hidden="1"/>
    <cellStyle name="Hyperlink 224" xfId="27273" hidden="1"/>
    <cellStyle name="Hyperlink 224" xfId="27932" hidden="1"/>
    <cellStyle name="Hyperlink 224" xfId="14435" hidden="1"/>
    <cellStyle name="Hyperlink 224" xfId="13754" hidden="1"/>
    <cellStyle name="Hyperlink 224" xfId="15005" hidden="1"/>
    <cellStyle name="Hyperlink 224" xfId="38886" hidden="1"/>
    <cellStyle name="Hyperlink 224" xfId="38231" hidden="1"/>
    <cellStyle name="Hyperlink 225" xfId="40146" hidden="1"/>
    <cellStyle name="Hyperlink 225" xfId="40831" hidden="1"/>
    <cellStyle name="Hyperlink 225" xfId="43451" hidden="1"/>
    <cellStyle name="Hyperlink 225" xfId="44103" hidden="1"/>
    <cellStyle name="Hyperlink 225" xfId="44792" hidden="1"/>
    <cellStyle name="Hyperlink 225" xfId="36981" hidden="1"/>
    <cellStyle name="Hyperlink 225" xfId="36270" hidden="1"/>
    <cellStyle name="Hyperlink 225" xfId="37548" hidden="1"/>
    <cellStyle name="Hyperlink 225" xfId="37619" hidden="1"/>
    <cellStyle name="Hyperlink 225" xfId="45430" hidden="1"/>
    <cellStyle name="Hyperlink 225" xfId="45359" hidden="1"/>
    <cellStyle name="Hyperlink 225" xfId="40217" hidden="1"/>
    <cellStyle name="Hyperlink 225" xfId="39579" hidden="1"/>
    <cellStyle name="Hyperlink 225" xfId="13718" hidden="1"/>
    <cellStyle name="Hyperlink 225" xfId="13055" hidden="1"/>
    <cellStyle name="Hyperlink 225" xfId="42189" hidden="1"/>
    <cellStyle name="Hyperlink 225" xfId="41489" hidden="1"/>
    <cellStyle name="Hyperlink 225" xfId="42756" hidden="1"/>
    <cellStyle name="Hyperlink 225" xfId="42827" hidden="1"/>
    <cellStyle name="Hyperlink 225" xfId="29282" hidden="1"/>
    <cellStyle name="Hyperlink 225" xfId="28644" hidden="1"/>
    <cellStyle name="Hyperlink 225" xfId="35613" hidden="1"/>
    <cellStyle name="Hyperlink 225" xfId="29211" hidden="1"/>
    <cellStyle name="Hyperlink 225" xfId="27274" hidden="1"/>
    <cellStyle name="Hyperlink 225" xfId="27933" hidden="1"/>
    <cellStyle name="Hyperlink 225" xfId="14436" hidden="1"/>
    <cellStyle name="Hyperlink 225" xfId="15074" hidden="1"/>
    <cellStyle name="Hyperlink 225" xfId="15003" hidden="1"/>
    <cellStyle name="Hyperlink 225" xfId="38887" hidden="1"/>
    <cellStyle name="Hyperlink 225" xfId="38232" hidden="1"/>
    <cellStyle name="Hyperlink 226" xfId="44104" hidden="1"/>
    <cellStyle name="Hyperlink 226" xfId="42753" hidden="1"/>
    <cellStyle name="Hyperlink 226" xfId="37545" hidden="1"/>
    <cellStyle name="Hyperlink 226" xfId="42190" hidden="1"/>
    <cellStyle name="Hyperlink 226" xfId="43452" hidden="1"/>
    <cellStyle name="Hyperlink 226" xfId="36982" hidden="1"/>
    <cellStyle name="Hyperlink 226" xfId="36307" hidden="1"/>
    <cellStyle name="Hyperlink 226" xfId="40143" hidden="1"/>
    <cellStyle name="Hyperlink 226" xfId="45356" hidden="1"/>
    <cellStyle name="Hyperlink 226" xfId="44793" hidden="1"/>
    <cellStyle name="Hyperlink 226" xfId="39580" hidden="1"/>
    <cellStyle name="Hyperlink 226" xfId="27275" hidden="1"/>
    <cellStyle name="Hyperlink 226" xfId="13056" hidden="1"/>
    <cellStyle name="Hyperlink 226" xfId="28645" hidden="1"/>
    <cellStyle name="Hyperlink 226" xfId="41490" hidden="1"/>
    <cellStyle name="Hyperlink 226" xfId="44140" hidden="1"/>
    <cellStyle name="Hyperlink 226" xfId="41526" hidden="1"/>
    <cellStyle name="Hyperlink 226" xfId="40832" hidden="1"/>
    <cellStyle name="Hyperlink 226" xfId="36271" hidden="1"/>
    <cellStyle name="Hyperlink 226" xfId="27970" hidden="1"/>
    <cellStyle name="Hyperlink 226" xfId="13719" hidden="1"/>
    <cellStyle name="Hyperlink 226" xfId="29208" hidden="1"/>
    <cellStyle name="Hyperlink 226" xfId="38233" hidden="1"/>
    <cellStyle name="Hyperlink 226" xfId="27934" hidden="1"/>
    <cellStyle name="Hyperlink 226" xfId="15000" hidden="1"/>
    <cellStyle name="Hyperlink 226" xfId="35614" hidden="1"/>
    <cellStyle name="Hyperlink 226" xfId="38924" hidden="1"/>
    <cellStyle name="Hyperlink 226" xfId="14437" hidden="1"/>
    <cellStyle name="Hyperlink 226" xfId="13755" hidden="1"/>
    <cellStyle name="Hyperlink 226" xfId="38888" hidden="1"/>
    <cellStyle name="Hyperlink 227" xfId="44105" hidden="1"/>
    <cellStyle name="Hyperlink 227" xfId="44794" hidden="1"/>
    <cellStyle name="Hyperlink 227" xfId="41491" hidden="1"/>
    <cellStyle name="Hyperlink 227" xfId="36272" hidden="1"/>
    <cellStyle name="Hyperlink 227" xfId="43453" hidden="1"/>
    <cellStyle name="Hyperlink 227" xfId="36983" hidden="1"/>
    <cellStyle name="Hyperlink 227" xfId="43982" hidden="1"/>
    <cellStyle name="Hyperlink 227" xfId="39581" hidden="1"/>
    <cellStyle name="Hyperlink 227" xfId="38766" hidden="1"/>
    <cellStyle name="Hyperlink 227" xfId="13057" hidden="1"/>
    <cellStyle name="Hyperlink 227" xfId="13720" hidden="1"/>
    <cellStyle name="Hyperlink 227" xfId="38889" hidden="1"/>
    <cellStyle name="Hyperlink 227" xfId="42191" hidden="1"/>
    <cellStyle name="Hyperlink 227" xfId="41368" hidden="1"/>
    <cellStyle name="Hyperlink 227" xfId="42750" hidden="1"/>
    <cellStyle name="Hyperlink 227" xfId="40833" hidden="1"/>
    <cellStyle name="Hyperlink 227" xfId="40140" hidden="1"/>
    <cellStyle name="Hyperlink 227" xfId="29205" hidden="1"/>
    <cellStyle name="Hyperlink 227" xfId="35615" hidden="1"/>
    <cellStyle name="Hyperlink 227" xfId="27935" hidden="1"/>
    <cellStyle name="Hyperlink 227" xfId="27276" hidden="1"/>
    <cellStyle name="Hyperlink 227" xfId="36149" hidden="1"/>
    <cellStyle name="Hyperlink 227" xfId="37542" hidden="1"/>
    <cellStyle name="Hyperlink 227" xfId="45353" hidden="1"/>
    <cellStyle name="Hyperlink 227" xfId="14997" hidden="1"/>
    <cellStyle name="Hyperlink 227" xfId="28646" hidden="1"/>
    <cellStyle name="Hyperlink 227" xfId="27812" hidden="1"/>
    <cellStyle name="Hyperlink 227" xfId="14438" hidden="1"/>
    <cellStyle name="Hyperlink 227" xfId="13597" hidden="1"/>
    <cellStyle name="Hyperlink 227" xfId="38234" hidden="1"/>
    <cellStyle name="Hyperlink 228" xfId="44106" hidden="1"/>
    <cellStyle name="Hyperlink 228" xfId="44795" hidden="1"/>
    <cellStyle name="Hyperlink 228" xfId="41492" hidden="1"/>
    <cellStyle name="Hyperlink 228" xfId="36273" hidden="1"/>
    <cellStyle name="Hyperlink 228" xfId="43454" hidden="1"/>
    <cellStyle name="Hyperlink 228" xfId="36984" hidden="1"/>
    <cellStyle name="Hyperlink 228" xfId="45449" hidden="1"/>
    <cellStyle name="Hyperlink 228" xfId="39582" hidden="1"/>
    <cellStyle name="Hyperlink 228" xfId="40236" hidden="1"/>
    <cellStyle name="Hyperlink 228" xfId="13058" hidden="1"/>
    <cellStyle name="Hyperlink 228" xfId="13721" hidden="1"/>
    <cellStyle name="Hyperlink 228" xfId="38890" hidden="1"/>
    <cellStyle name="Hyperlink 228" xfId="42192" hidden="1"/>
    <cellStyle name="Hyperlink 228" xfId="42846" hidden="1"/>
    <cellStyle name="Hyperlink 228" xfId="42744" hidden="1"/>
    <cellStyle name="Hyperlink 228" xfId="40834" hidden="1"/>
    <cellStyle name="Hyperlink 228" xfId="40134" hidden="1"/>
    <cellStyle name="Hyperlink 228" xfId="29199" hidden="1"/>
    <cellStyle name="Hyperlink 228" xfId="35616" hidden="1"/>
    <cellStyle name="Hyperlink 228" xfId="27936" hidden="1"/>
    <cellStyle name="Hyperlink 228" xfId="27277" hidden="1"/>
    <cellStyle name="Hyperlink 228" xfId="37638" hidden="1"/>
    <cellStyle name="Hyperlink 228" xfId="37536" hidden="1"/>
    <cellStyle name="Hyperlink 228" xfId="45347" hidden="1"/>
    <cellStyle name="Hyperlink 228" xfId="14991" hidden="1"/>
    <cellStyle name="Hyperlink 228" xfId="28647" hidden="1"/>
    <cellStyle name="Hyperlink 228" xfId="29301" hidden="1"/>
    <cellStyle name="Hyperlink 228" xfId="14439" hidden="1"/>
    <cellStyle name="Hyperlink 228" xfId="15093" hidden="1"/>
    <cellStyle name="Hyperlink 228" xfId="38235" hidden="1"/>
    <cellStyle name="Hyperlink 229" xfId="44107" hidden="1"/>
    <cellStyle name="Hyperlink 229" xfId="44796" hidden="1"/>
    <cellStyle name="Hyperlink 229" xfId="41493" hidden="1"/>
    <cellStyle name="Hyperlink 229" xfId="36274" hidden="1"/>
    <cellStyle name="Hyperlink 229" xfId="43455" hidden="1"/>
    <cellStyle name="Hyperlink 229" xfId="36985" hidden="1"/>
    <cellStyle name="Hyperlink 229" xfId="45450" hidden="1"/>
    <cellStyle name="Hyperlink 229" xfId="39583" hidden="1"/>
    <cellStyle name="Hyperlink 229" xfId="40237" hidden="1"/>
    <cellStyle name="Hyperlink 229" xfId="13059" hidden="1"/>
    <cellStyle name="Hyperlink 229" xfId="13722" hidden="1"/>
    <cellStyle name="Hyperlink 229" xfId="38891" hidden="1"/>
    <cellStyle name="Hyperlink 229" xfId="42193" hidden="1"/>
    <cellStyle name="Hyperlink 229" xfId="42847" hidden="1"/>
    <cellStyle name="Hyperlink 229" xfId="42741" hidden="1"/>
    <cellStyle name="Hyperlink 229" xfId="40835" hidden="1"/>
    <cellStyle name="Hyperlink 229" xfId="40131" hidden="1"/>
    <cellStyle name="Hyperlink 229" xfId="29196" hidden="1"/>
    <cellStyle name="Hyperlink 229" xfId="35617" hidden="1"/>
    <cellStyle name="Hyperlink 229" xfId="27937" hidden="1"/>
    <cellStyle name="Hyperlink 229" xfId="27278" hidden="1"/>
    <cellStyle name="Hyperlink 229" xfId="37639" hidden="1"/>
    <cellStyle name="Hyperlink 229" xfId="37533" hidden="1"/>
    <cellStyle name="Hyperlink 229" xfId="45344" hidden="1"/>
    <cellStyle name="Hyperlink 229" xfId="14988" hidden="1"/>
    <cellStyle name="Hyperlink 229" xfId="28648" hidden="1"/>
    <cellStyle name="Hyperlink 229" xfId="29302" hidden="1"/>
    <cellStyle name="Hyperlink 229" xfId="14440" hidden="1"/>
    <cellStyle name="Hyperlink 229" xfId="15094" hidden="1"/>
    <cellStyle name="Hyperlink 229" xfId="38236" hidden="1"/>
    <cellStyle name="Hyperlink 23" xfId="38974" hidden="1"/>
    <cellStyle name="Hyperlink 23" xfId="38959" hidden="1"/>
    <cellStyle name="Hyperlink 23" xfId="40598" hidden="1"/>
    <cellStyle name="Hyperlink 23" xfId="41905" hidden="1"/>
    <cellStyle name="Hyperlink 23" xfId="38840" hidden="1"/>
    <cellStyle name="Hyperlink 23" xfId="39301" hidden="1"/>
    <cellStyle name="Hyperlink 23" xfId="40395" hidden="1"/>
    <cellStyle name="Hyperlink 23" xfId="39531" hidden="1"/>
    <cellStyle name="Hyperlink 23" xfId="39988" hidden="1"/>
    <cellStyle name="Hyperlink 23" xfId="42141" hidden="1"/>
    <cellStyle name="Hyperlink 23" xfId="42598" hidden="1"/>
    <cellStyle name="Hyperlink 23" xfId="39690" hidden="1"/>
    <cellStyle name="Hyperlink 23" xfId="41442" hidden="1"/>
    <cellStyle name="Hyperlink 23" xfId="13104" hidden="1"/>
    <cellStyle name="Hyperlink 23" xfId="9836" hidden="1"/>
    <cellStyle name="Hyperlink 23" xfId="42996" hidden="1"/>
    <cellStyle name="Hyperlink 23" xfId="41561" hidden="1"/>
    <cellStyle name="Hyperlink 23" xfId="43198" hidden="1"/>
    <cellStyle name="Hyperlink 23" xfId="44175" hidden="1"/>
    <cellStyle name="Hyperlink 23" xfId="45813" hidden="1"/>
    <cellStyle name="Hyperlink 23" xfId="41945" hidden="1"/>
    <cellStyle name="Hyperlink 23" xfId="42900" hidden="1"/>
    <cellStyle name="Hyperlink 23" xfId="36342" hidden="1"/>
    <cellStyle name="Hyperlink 23" xfId="37993" hidden="1"/>
    <cellStyle name="Hyperlink 23" xfId="37360" hidden="1"/>
    <cellStyle name="Hyperlink 23" xfId="37692" hidden="1"/>
    <cellStyle name="Hyperlink 23" xfId="39958" hidden="1"/>
    <cellStyle name="Hyperlink 23" xfId="40290" hidden="1"/>
    <cellStyle name="Hyperlink 23" xfId="39341" hidden="1"/>
    <cellStyle name="Hyperlink 23" xfId="38457" hidden="1"/>
    <cellStyle name="Hyperlink 23" xfId="44190" hidden="1"/>
    <cellStyle name="Hyperlink 23" xfId="43404" hidden="1"/>
    <cellStyle name="Hyperlink 23" xfId="43676" hidden="1"/>
    <cellStyle name="Hyperlink 23" xfId="29462" hidden="1"/>
    <cellStyle name="Hyperlink 23" xfId="28005" hidden="1"/>
    <cellStyle name="Hyperlink 23" xfId="43500" hidden="1"/>
    <cellStyle name="Hyperlink 23" xfId="45610" hidden="1"/>
    <cellStyle name="Hyperlink 23" xfId="44744" hidden="1"/>
    <cellStyle name="Hyperlink 23" xfId="45201" hidden="1"/>
    <cellStyle name="Hyperlink 23" xfId="44056" hidden="1"/>
    <cellStyle name="Hyperlink 23" xfId="44514" hidden="1"/>
    <cellStyle name="Hyperlink 23" xfId="44903" hidden="1"/>
    <cellStyle name="Hyperlink 23" xfId="40880" hidden="1"/>
    <cellStyle name="Hyperlink 23" xfId="40784" hidden="1"/>
    <cellStyle name="Hyperlink 23" xfId="41056" hidden="1"/>
    <cellStyle name="Hyperlink 23" xfId="41576" hidden="1"/>
    <cellStyle name="Hyperlink 23" xfId="13790" hidden="1"/>
    <cellStyle name="Hyperlink 23" xfId="15459" hidden="1"/>
    <cellStyle name="Hyperlink 23" xfId="28391" hidden="1"/>
    <cellStyle name="Hyperlink 23" xfId="37092" hidden="1"/>
    <cellStyle name="Hyperlink 23" xfId="29355" hidden="1"/>
    <cellStyle name="Hyperlink 23" xfId="36727" hidden="1"/>
    <cellStyle name="Hyperlink 23" xfId="35662" hidden="1"/>
    <cellStyle name="Hyperlink 23" xfId="38281" hidden="1"/>
    <cellStyle name="Hyperlink 23" xfId="36687" hidden="1"/>
    <cellStyle name="Hyperlink 23" xfId="36357" hidden="1"/>
    <cellStyle name="Hyperlink 23" xfId="36223" hidden="1"/>
    <cellStyle name="Hyperlink 23" xfId="14815" hidden="1"/>
    <cellStyle name="Hyperlink 23" xfId="35566" hidden="1"/>
    <cellStyle name="Hyperlink 23" xfId="35838" hidden="1"/>
    <cellStyle name="Hyperlink 23" xfId="38185" hidden="1"/>
    <cellStyle name="Hyperlink 23" xfId="15147" hidden="1"/>
    <cellStyle name="Hyperlink 23" xfId="14178" hidden="1"/>
    <cellStyle name="Hyperlink 23" xfId="27323" hidden="1"/>
    <cellStyle name="Hyperlink 23" xfId="27227" hidden="1"/>
    <cellStyle name="Hyperlink 23" xfId="42300" hidden="1"/>
    <cellStyle name="Hyperlink 23" xfId="13805" hidden="1"/>
    <cellStyle name="Hyperlink 23" xfId="28020" hidden="1"/>
    <cellStyle name="Hyperlink 23" xfId="27499" hidden="1"/>
    <cellStyle name="Hyperlink 23" xfId="45171" hidden="1"/>
    <cellStyle name="Hyperlink 23" xfId="45503" hidden="1"/>
    <cellStyle name="Hyperlink 23" xfId="28596" hidden="1"/>
    <cellStyle name="Hyperlink 23" xfId="29053" hidden="1"/>
    <cellStyle name="Hyperlink 23" xfId="36933" hidden="1"/>
    <cellStyle name="Hyperlink 23" xfId="37390" hidden="1"/>
    <cellStyle name="Hyperlink 23" xfId="37790" hidden="1"/>
    <cellStyle name="Hyperlink 23" xfId="29023" hidden="1"/>
    <cellStyle name="Hyperlink 23" xfId="29667" hidden="1"/>
    <cellStyle name="Hyperlink 23" xfId="14138" hidden="1"/>
    <cellStyle name="Hyperlink 23" xfId="28755" hidden="1"/>
    <cellStyle name="Hyperlink 23" xfId="13671" hidden="1"/>
    <cellStyle name="Hyperlink 23" xfId="42568" hidden="1"/>
    <cellStyle name="Hyperlink 23" xfId="27886" hidden="1"/>
    <cellStyle name="Hyperlink 23" xfId="28351" hidden="1"/>
    <cellStyle name="Hyperlink 23" xfId="13280" hidden="1"/>
    <cellStyle name="Hyperlink 23" xfId="15254" hidden="1"/>
    <cellStyle name="Hyperlink 23" xfId="13008" hidden="1"/>
    <cellStyle name="Hyperlink 23" xfId="14547" hidden="1"/>
    <cellStyle name="Hyperlink 23" xfId="14388" hidden="1"/>
    <cellStyle name="Hyperlink 23" xfId="14845" hidden="1"/>
    <cellStyle name="Hyperlink 23" xfId="44554"/>
    <cellStyle name="Hyperlink 230" xfId="44108" hidden="1"/>
    <cellStyle name="Hyperlink 230" xfId="44797" hidden="1"/>
    <cellStyle name="Hyperlink 230" xfId="41494" hidden="1"/>
    <cellStyle name="Hyperlink 230" xfId="36275" hidden="1"/>
    <cellStyle name="Hyperlink 230" xfId="43456" hidden="1"/>
    <cellStyle name="Hyperlink 230" xfId="36986" hidden="1"/>
    <cellStyle name="Hyperlink 230" xfId="45452" hidden="1"/>
    <cellStyle name="Hyperlink 230" xfId="39584" hidden="1"/>
    <cellStyle name="Hyperlink 230" xfId="40239" hidden="1"/>
    <cellStyle name="Hyperlink 230" xfId="13060" hidden="1"/>
    <cellStyle name="Hyperlink 230" xfId="13723" hidden="1"/>
    <cellStyle name="Hyperlink 230" xfId="38892" hidden="1"/>
    <cellStyle name="Hyperlink 230" xfId="42194" hidden="1"/>
    <cellStyle name="Hyperlink 230" xfId="42849" hidden="1"/>
    <cellStyle name="Hyperlink 230" xfId="42738" hidden="1"/>
    <cellStyle name="Hyperlink 230" xfId="40836" hidden="1"/>
    <cellStyle name="Hyperlink 230" xfId="40128" hidden="1"/>
    <cellStyle name="Hyperlink 230" xfId="29193" hidden="1"/>
    <cellStyle name="Hyperlink 230" xfId="35618" hidden="1"/>
    <cellStyle name="Hyperlink 230" xfId="27938" hidden="1"/>
    <cellStyle name="Hyperlink 230" xfId="27279" hidden="1"/>
    <cellStyle name="Hyperlink 230" xfId="37641" hidden="1"/>
    <cellStyle name="Hyperlink 230" xfId="37530" hidden="1"/>
    <cellStyle name="Hyperlink 230" xfId="45341" hidden="1"/>
    <cellStyle name="Hyperlink 230" xfId="14985" hidden="1"/>
    <cellStyle name="Hyperlink 230" xfId="28649" hidden="1"/>
    <cellStyle name="Hyperlink 230" xfId="29304" hidden="1"/>
    <cellStyle name="Hyperlink 230" xfId="14441" hidden="1"/>
    <cellStyle name="Hyperlink 230" xfId="15096" hidden="1"/>
    <cellStyle name="Hyperlink 230" xfId="38237" hidden="1"/>
    <cellStyle name="Hyperlink 231" xfId="44109" hidden="1"/>
    <cellStyle name="Hyperlink 231" xfId="44798" hidden="1"/>
    <cellStyle name="Hyperlink 231" xfId="41495" hidden="1"/>
    <cellStyle name="Hyperlink 231" xfId="36276" hidden="1"/>
    <cellStyle name="Hyperlink 231" xfId="43457" hidden="1"/>
    <cellStyle name="Hyperlink 231" xfId="36987" hidden="1"/>
    <cellStyle name="Hyperlink 231" xfId="45453" hidden="1"/>
    <cellStyle name="Hyperlink 231" xfId="39585" hidden="1"/>
    <cellStyle name="Hyperlink 231" xfId="40240" hidden="1"/>
    <cellStyle name="Hyperlink 231" xfId="13061" hidden="1"/>
    <cellStyle name="Hyperlink 231" xfId="13724" hidden="1"/>
    <cellStyle name="Hyperlink 231" xfId="38893" hidden="1"/>
    <cellStyle name="Hyperlink 231" xfId="42195" hidden="1"/>
    <cellStyle name="Hyperlink 231" xfId="42850" hidden="1"/>
    <cellStyle name="Hyperlink 231" xfId="42734" hidden="1"/>
    <cellStyle name="Hyperlink 231" xfId="40837" hidden="1"/>
    <cellStyle name="Hyperlink 231" xfId="40124" hidden="1"/>
    <cellStyle name="Hyperlink 231" xfId="29189" hidden="1"/>
    <cellStyle name="Hyperlink 231" xfId="35619" hidden="1"/>
    <cellStyle name="Hyperlink 231" xfId="27939" hidden="1"/>
    <cellStyle name="Hyperlink 231" xfId="27280" hidden="1"/>
    <cellStyle name="Hyperlink 231" xfId="37642" hidden="1"/>
    <cellStyle name="Hyperlink 231" xfId="37526" hidden="1"/>
    <cellStyle name="Hyperlink 231" xfId="45337" hidden="1"/>
    <cellStyle name="Hyperlink 231" xfId="14981" hidden="1"/>
    <cellStyle name="Hyperlink 231" xfId="28650" hidden="1"/>
    <cellStyle name="Hyperlink 231" xfId="29305" hidden="1"/>
    <cellStyle name="Hyperlink 231" xfId="14442" hidden="1"/>
    <cellStyle name="Hyperlink 231" xfId="15097" hidden="1"/>
    <cellStyle name="Hyperlink 231" xfId="38238" hidden="1"/>
    <cellStyle name="Hyperlink 232" xfId="44110" hidden="1"/>
    <cellStyle name="Hyperlink 232" xfId="44799" hidden="1"/>
    <cellStyle name="Hyperlink 232" xfId="41496" hidden="1"/>
    <cellStyle name="Hyperlink 232" xfId="36277" hidden="1"/>
    <cellStyle name="Hyperlink 232" xfId="43458" hidden="1"/>
    <cellStyle name="Hyperlink 232" xfId="36988" hidden="1"/>
    <cellStyle name="Hyperlink 232" xfId="45455" hidden="1"/>
    <cellStyle name="Hyperlink 232" xfId="39586" hidden="1"/>
    <cellStyle name="Hyperlink 232" xfId="40242" hidden="1"/>
    <cellStyle name="Hyperlink 232" xfId="13062" hidden="1"/>
    <cellStyle name="Hyperlink 232" xfId="13725" hidden="1"/>
    <cellStyle name="Hyperlink 232" xfId="38894" hidden="1"/>
    <cellStyle name="Hyperlink 232" xfId="42196" hidden="1"/>
    <cellStyle name="Hyperlink 232" xfId="42852" hidden="1"/>
    <cellStyle name="Hyperlink 232" xfId="42729" hidden="1"/>
    <cellStyle name="Hyperlink 232" xfId="40838" hidden="1"/>
    <cellStyle name="Hyperlink 232" xfId="40119" hidden="1"/>
    <cellStyle name="Hyperlink 232" xfId="29184" hidden="1"/>
    <cellStyle name="Hyperlink 232" xfId="35620" hidden="1"/>
    <cellStyle name="Hyperlink 232" xfId="27940" hidden="1"/>
    <cellStyle name="Hyperlink 232" xfId="27281" hidden="1"/>
    <cellStyle name="Hyperlink 232" xfId="37644" hidden="1"/>
    <cellStyle name="Hyperlink 232" xfId="37521" hidden="1"/>
    <cellStyle name="Hyperlink 232" xfId="45332" hidden="1"/>
    <cellStyle name="Hyperlink 232" xfId="14976" hidden="1"/>
    <cellStyle name="Hyperlink 232" xfId="28651" hidden="1"/>
    <cellStyle name="Hyperlink 232" xfId="29307" hidden="1"/>
    <cellStyle name="Hyperlink 232" xfId="14443" hidden="1"/>
    <cellStyle name="Hyperlink 232" xfId="15099" hidden="1"/>
    <cellStyle name="Hyperlink 232" xfId="38239" hidden="1"/>
    <cellStyle name="Hyperlink 233" xfId="44111" hidden="1"/>
    <cellStyle name="Hyperlink 233" xfId="44800" hidden="1"/>
    <cellStyle name="Hyperlink 233" xfId="41497" hidden="1"/>
    <cellStyle name="Hyperlink 233" xfId="36278" hidden="1"/>
    <cellStyle name="Hyperlink 233" xfId="43459" hidden="1"/>
    <cellStyle name="Hyperlink 233" xfId="36989" hidden="1"/>
    <cellStyle name="Hyperlink 233" xfId="45456" hidden="1"/>
    <cellStyle name="Hyperlink 233" xfId="39587" hidden="1"/>
    <cellStyle name="Hyperlink 233" xfId="40243" hidden="1"/>
    <cellStyle name="Hyperlink 233" xfId="13063" hidden="1"/>
    <cellStyle name="Hyperlink 233" xfId="13726" hidden="1"/>
    <cellStyle name="Hyperlink 233" xfId="38895" hidden="1"/>
    <cellStyle name="Hyperlink 233" xfId="42197" hidden="1"/>
    <cellStyle name="Hyperlink 233" xfId="42853" hidden="1"/>
    <cellStyle name="Hyperlink 233" xfId="42728" hidden="1"/>
    <cellStyle name="Hyperlink 233" xfId="40839" hidden="1"/>
    <cellStyle name="Hyperlink 233" xfId="40118" hidden="1"/>
    <cellStyle name="Hyperlink 233" xfId="29183" hidden="1"/>
    <cellStyle name="Hyperlink 233" xfId="35621" hidden="1"/>
    <cellStyle name="Hyperlink 233" xfId="27941" hidden="1"/>
    <cellStyle name="Hyperlink 233" xfId="27282" hidden="1"/>
    <cellStyle name="Hyperlink 233" xfId="37645" hidden="1"/>
    <cellStyle name="Hyperlink 233" xfId="37520" hidden="1"/>
    <cellStyle name="Hyperlink 233" xfId="45331" hidden="1"/>
    <cellStyle name="Hyperlink 233" xfId="14975" hidden="1"/>
    <cellStyle name="Hyperlink 233" xfId="28652" hidden="1"/>
    <cellStyle name="Hyperlink 233" xfId="29308" hidden="1"/>
    <cellStyle name="Hyperlink 233" xfId="14444" hidden="1"/>
    <cellStyle name="Hyperlink 233" xfId="15100" hidden="1"/>
    <cellStyle name="Hyperlink 233" xfId="38240" hidden="1"/>
    <cellStyle name="Hyperlink 234" xfId="44112" hidden="1"/>
    <cellStyle name="Hyperlink 234" xfId="44801" hidden="1"/>
    <cellStyle name="Hyperlink 234" xfId="41498" hidden="1"/>
    <cellStyle name="Hyperlink 234" xfId="36279" hidden="1"/>
    <cellStyle name="Hyperlink 234" xfId="43460" hidden="1"/>
    <cellStyle name="Hyperlink 234" xfId="36990" hidden="1"/>
    <cellStyle name="Hyperlink 234" xfId="45457" hidden="1"/>
    <cellStyle name="Hyperlink 234" xfId="39588" hidden="1"/>
    <cellStyle name="Hyperlink 234" xfId="40244" hidden="1"/>
    <cellStyle name="Hyperlink 234" xfId="13064" hidden="1"/>
    <cellStyle name="Hyperlink 234" xfId="13727" hidden="1"/>
    <cellStyle name="Hyperlink 234" xfId="38896" hidden="1"/>
    <cellStyle name="Hyperlink 234" xfId="42198" hidden="1"/>
    <cellStyle name="Hyperlink 234" xfId="42854" hidden="1"/>
    <cellStyle name="Hyperlink 234" xfId="42726" hidden="1"/>
    <cellStyle name="Hyperlink 234" xfId="40840" hidden="1"/>
    <cellStyle name="Hyperlink 234" xfId="40116" hidden="1"/>
    <cellStyle name="Hyperlink 234" xfId="29181" hidden="1"/>
    <cellStyle name="Hyperlink 234" xfId="35622" hidden="1"/>
    <cellStyle name="Hyperlink 234" xfId="27942" hidden="1"/>
    <cellStyle name="Hyperlink 234" xfId="27283" hidden="1"/>
    <cellStyle name="Hyperlink 234" xfId="37646" hidden="1"/>
    <cellStyle name="Hyperlink 234" xfId="37518" hidden="1"/>
    <cellStyle name="Hyperlink 234" xfId="45329" hidden="1"/>
    <cellStyle name="Hyperlink 234" xfId="14973" hidden="1"/>
    <cellStyle name="Hyperlink 234" xfId="28653" hidden="1"/>
    <cellStyle name="Hyperlink 234" xfId="29309" hidden="1"/>
    <cellStyle name="Hyperlink 234" xfId="14445" hidden="1"/>
    <cellStyle name="Hyperlink 234" xfId="15101" hidden="1"/>
    <cellStyle name="Hyperlink 234" xfId="38241" hidden="1"/>
    <cellStyle name="Hyperlink 235" xfId="44113" hidden="1"/>
    <cellStyle name="Hyperlink 235" xfId="44802" hidden="1"/>
    <cellStyle name="Hyperlink 235" xfId="41499" hidden="1"/>
    <cellStyle name="Hyperlink 235" xfId="36280" hidden="1"/>
    <cellStyle name="Hyperlink 235" xfId="43461" hidden="1"/>
    <cellStyle name="Hyperlink 235" xfId="36991" hidden="1"/>
    <cellStyle name="Hyperlink 235" xfId="45459" hidden="1"/>
    <cellStyle name="Hyperlink 235" xfId="39589" hidden="1"/>
    <cellStyle name="Hyperlink 235" xfId="40246" hidden="1"/>
    <cellStyle name="Hyperlink 235" xfId="13065" hidden="1"/>
    <cellStyle name="Hyperlink 235" xfId="13728" hidden="1"/>
    <cellStyle name="Hyperlink 235" xfId="38897" hidden="1"/>
    <cellStyle name="Hyperlink 235" xfId="42199" hidden="1"/>
    <cellStyle name="Hyperlink 235" xfId="42856" hidden="1"/>
    <cellStyle name="Hyperlink 235" xfId="42723" hidden="1"/>
    <cellStyle name="Hyperlink 235" xfId="40841" hidden="1"/>
    <cellStyle name="Hyperlink 235" xfId="40113" hidden="1"/>
    <cellStyle name="Hyperlink 235" xfId="29178" hidden="1"/>
    <cellStyle name="Hyperlink 235" xfId="35623" hidden="1"/>
    <cellStyle name="Hyperlink 235" xfId="27943" hidden="1"/>
    <cellStyle name="Hyperlink 235" xfId="27284" hidden="1"/>
    <cellStyle name="Hyperlink 235" xfId="37648" hidden="1"/>
    <cellStyle name="Hyperlink 235" xfId="37515" hidden="1"/>
    <cellStyle name="Hyperlink 235" xfId="45326" hidden="1"/>
    <cellStyle name="Hyperlink 235" xfId="14970" hidden="1"/>
    <cellStyle name="Hyperlink 235" xfId="28654" hidden="1"/>
    <cellStyle name="Hyperlink 235" xfId="29311" hidden="1"/>
    <cellStyle name="Hyperlink 235" xfId="14446" hidden="1"/>
    <cellStyle name="Hyperlink 235" xfId="15103" hidden="1"/>
    <cellStyle name="Hyperlink 235" xfId="38242" hidden="1"/>
    <cellStyle name="Hyperlink 236" xfId="44123" hidden="1"/>
    <cellStyle name="Hyperlink 236" xfId="44812" hidden="1"/>
    <cellStyle name="Hyperlink 236" xfId="41509" hidden="1"/>
    <cellStyle name="Hyperlink 236" xfId="36290" hidden="1"/>
    <cellStyle name="Hyperlink 236" xfId="43471" hidden="1"/>
    <cellStyle name="Hyperlink 236" xfId="37001" hidden="1"/>
    <cellStyle name="Hyperlink 236" xfId="45475" hidden="1"/>
    <cellStyle name="Hyperlink 236" xfId="39599" hidden="1"/>
    <cellStyle name="Hyperlink 236" xfId="40262" hidden="1"/>
    <cellStyle name="Hyperlink 236" xfId="13075" hidden="1"/>
    <cellStyle name="Hyperlink 236" xfId="13738" hidden="1"/>
    <cellStyle name="Hyperlink 236" xfId="38907" hidden="1"/>
    <cellStyle name="Hyperlink 236" xfId="42209" hidden="1"/>
    <cellStyle name="Hyperlink 236" xfId="42872" hidden="1"/>
    <cellStyle name="Hyperlink 236" xfId="42696" hidden="1"/>
    <cellStyle name="Hyperlink 236" xfId="40851" hidden="1"/>
    <cellStyle name="Hyperlink 236" xfId="40086" hidden="1"/>
    <cellStyle name="Hyperlink 236" xfId="29151" hidden="1"/>
    <cellStyle name="Hyperlink 236" xfId="35633" hidden="1"/>
    <cellStyle name="Hyperlink 236" xfId="27953" hidden="1"/>
    <cellStyle name="Hyperlink 236" xfId="27294" hidden="1"/>
    <cellStyle name="Hyperlink 236" xfId="37664" hidden="1"/>
    <cellStyle name="Hyperlink 236" xfId="37488" hidden="1"/>
    <cellStyle name="Hyperlink 236" xfId="45299" hidden="1"/>
    <cellStyle name="Hyperlink 236" xfId="14943" hidden="1"/>
    <cellStyle name="Hyperlink 236" xfId="28664" hidden="1"/>
    <cellStyle name="Hyperlink 236" xfId="29327" hidden="1"/>
    <cellStyle name="Hyperlink 236" xfId="14456" hidden="1"/>
    <cellStyle name="Hyperlink 236" xfId="15119" hidden="1"/>
    <cellStyle name="Hyperlink 236" xfId="38252" hidden="1"/>
    <cellStyle name="Hyperlink 237" xfId="44122" hidden="1"/>
    <cellStyle name="Hyperlink 237" xfId="44811" hidden="1"/>
    <cellStyle name="Hyperlink 237" xfId="41508" hidden="1"/>
    <cellStyle name="Hyperlink 237" xfId="36289" hidden="1"/>
    <cellStyle name="Hyperlink 237" xfId="43470" hidden="1"/>
    <cellStyle name="Hyperlink 237" xfId="37000" hidden="1"/>
    <cellStyle name="Hyperlink 237" xfId="45473" hidden="1"/>
    <cellStyle name="Hyperlink 237" xfId="39598" hidden="1"/>
    <cellStyle name="Hyperlink 237" xfId="40260" hidden="1"/>
    <cellStyle name="Hyperlink 237" xfId="13074" hidden="1"/>
    <cellStyle name="Hyperlink 237" xfId="13737" hidden="1"/>
    <cellStyle name="Hyperlink 237" xfId="38906" hidden="1"/>
    <cellStyle name="Hyperlink 237" xfId="42208" hidden="1"/>
    <cellStyle name="Hyperlink 237" xfId="42870" hidden="1"/>
    <cellStyle name="Hyperlink 237" xfId="42698" hidden="1"/>
    <cellStyle name="Hyperlink 237" xfId="40850" hidden="1"/>
    <cellStyle name="Hyperlink 237" xfId="40088" hidden="1"/>
    <cellStyle name="Hyperlink 237" xfId="29153" hidden="1"/>
    <cellStyle name="Hyperlink 237" xfId="35632" hidden="1"/>
    <cellStyle name="Hyperlink 237" xfId="27952" hidden="1"/>
    <cellStyle name="Hyperlink 237" xfId="27293" hidden="1"/>
    <cellStyle name="Hyperlink 237" xfId="37662" hidden="1"/>
    <cellStyle name="Hyperlink 237" xfId="37490" hidden="1"/>
    <cellStyle name="Hyperlink 237" xfId="45301" hidden="1"/>
    <cellStyle name="Hyperlink 237" xfId="14945" hidden="1"/>
    <cellStyle name="Hyperlink 237" xfId="28663" hidden="1"/>
    <cellStyle name="Hyperlink 237" xfId="29325" hidden="1"/>
    <cellStyle name="Hyperlink 237" xfId="14455" hidden="1"/>
    <cellStyle name="Hyperlink 237" xfId="15117" hidden="1"/>
    <cellStyle name="Hyperlink 237" xfId="38251" hidden="1"/>
    <cellStyle name="Hyperlink 238" xfId="44121" hidden="1"/>
    <cellStyle name="Hyperlink 238" xfId="44810" hidden="1"/>
    <cellStyle name="Hyperlink 238" xfId="41507" hidden="1"/>
    <cellStyle name="Hyperlink 238" xfId="36288" hidden="1"/>
    <cellStyle name="Hyperlink 238" xfId="43469" hidden="1"/>
    <cellStyle name="Hyperlink 238" xfId="36999" hidden="1"/>
    <cellStyle name="Hyperlink 238" xfId="45472" hidden="1"/>
    <cellStyle name="Hyperlink 238" xfId="39597" hidden="1"/>
    <cellStyle name="Hyperlink 238" xfId="40259" hidden="1"/>
    <cellStyle name="Hyperlink 238" xfId="13073" hidden="1"/>
    <cellStyle name="Hyperlink 238" xfId="13736" hidden="1"/>
    <cellStyle name="Hyperlink 238" xfId="38905" hidden="1"/>
    <cellStyle name="Hyperlink 238" xfId="42207" hidden="1"/>
    <cellStyle name="Hyperlink 238" xfId="42869" hidden="1"/>
    <cellStyle name="Hyperlink 238" xfId="42701" hidden="1"/>
    <cellStyle name="Hyperlink 238" xfId="40849" hidden="1"/>
    <cellStyle name="Hyperlink 238" xfId="40091" hidden="1"/>
    <cellStyle name="Hyperlink 238" xfId="29156" hidden="1"/>
    <cellStyle name="Hyperlink 238" xfId="35631" hidden="1"/>
    <cellStyle name="Hyperlink 238" xfId="27951" hidden="1"/>
    <cellStyle name="Hyperlink 238" xfId="27292" hidden="1"/>
    <cellStyle name="Hyperlink 238" xfId="37661" hidden="1"/>
    <cellStyle name="Hyperlink 238" xfId="37493" hidden="1"/>
    <cellStyle name="Hyperlink 238" xfId="45304" hidden="1"/>
    <cellStyle name="Hyperlink 238" xfId="14948" hidden="1"/>
    <cellStyle name="Hyperlink 238" xfId="28662" hidden="1"/>
    <cellStyle name="Hyperlink 238" xfId="29324" hidden="1"/>
    <cellStyle name="Hyperlink 238" xfId="14454" hidden="1"/>
    <cellStyle name="Hyperlink 238" xfId="15116" hidden="1"/>
    <cellStyle name="Hyperlink 238" xfId="38250" hidden="1"/>
    <cellStyle name="Hyperlink 239" xfId="44124" hidden="1"/>
    <cellStyle name="Hyperlink 239" xfId="44813" hidden="1"/>
    <cellStyle name="Hyperlink 239" xfId="41510" hidden="1"/>
    <cellStyle name="Hyperlink 239" xfId="36291" hidden="1"/>
    <cellStyle name="Hyperlink 239" xfId="43472" hidden="1"/>
    <cellStyle name="Hyperlink 239" xfId="37002" hidden="1"/>
    <cellStyle name="Hyperlink 239" xfId="45476" hidden="1"/>
    <cellStyle name="Hyperlink 239" xfId="39600" hidden="1"/>
    <cellStyle name="Hyperlink 239" xfId="40263" hidden="1"/>
    <cellStyle name="Hyperlink 239" xfId="13076" hidden="1"/>
    <cellStyle name="Hyperlink 239" xfId="13739" hidden="1"/>
    <cellStyle name="Hyperlink 239" xfId="38908" hidden="1"/>
    <cellStyle name="Hyperlink 239" xfId="42210" hidden="1"/>
    <cellStyle name="Hyperlink 239" xfId="42873" hidden="1"/>
    <cellStyle name="Hyperlink 239" xfId="42692" hidden="1"/>
    <cellStyle name="Hyperlink 239" xfId="40852" hidden="1"/>
    <cellStyle name="Hyperlink 239" xfId="40082" hidden="1"/>
    <cellStyle name="Hyperlink 239" xfId="29147" hidden="1"/>
    <cellStyle name="Hyperlink 239" xfId="35634" hidden="1"/>
    <cellStyle name="Hyperlink 239" xfId="27954" hidden="1"/>
    <cellStyle name="Hyperlink 239" xfId="27295" hidden="1"/>
    <cellStyle name="Hyperlink 239" xfId="37665" hidden="1"/>
    <cellStyle name="Hyperlink 239" xfId="37484" hidden="1"/>
    <cellStyle name="Hyperlink 239" xfId="45295" hidden="1"/>
    <cellStyle name="Hyperlink 239" xfId="14939" hidden="1"/>
    <cellStyle name="Hyperlink 239" xfId="28665" hidden="1"/>
    <cellStyle name="Hyperlink 239" xfId="29328" hidden="1"/>
    <cellStyle name="Hyperlink 239" xfId="14457" hidden="1"/>
    <cellStyle name="Hyperlink 239" xfId="15120" hidden="1"/>
    <cellStyle name="Hyperlink 239" xfId="38253" hidden="1"/>
    <cellStyle name="Hyperlink 24" xfId="41409" hidden="1"/>
    <cellStyle name="Hyperlink 24" xfId="13103" hidden="1"/>
    <cellStyle name="Hyperlink 24" xfId="41904" hidden="1"/>
    <cellStyle name="Hyperlink 24" xfId="40394" hidden="1"/>
    <cellStyle name="Hyperlink 24" xfId="38663" hidden="1"/>
    <cellStyle name="Hyperlink 24" xfId="40597" hidden="1"/>
    <cellStyle name="Hyperlink 24" xfId="39987" hidden="1"/>
    <cellStyle name="Hyperlink 24" xfId="39689" hidden="1"/>
    <cellStyle name="Hyperlink 24" xfId="39506" hidden="1"/>
    <cellStyle name="Hyperlink 24" xfId="37789" hidden="1"/>
    <cellStyle name="Hyperlink 24" xfId="29024" hidden="1"/>
    <cellStyle name="Hyperlink 24" xfId="37389" hidden="1"/>
    <cellStyle name="Hyperlink 24" xfId="39346" hidden="1"/>
    <cellStyle name="Hyperlink 24" xfId="38456" hidden="1"/>
    <cellStyle name="Hyperlink 24" xfId="14844" hidden="1"/>
    <cellStyle name="Hyperlink 24" xfId="15253" hidden="1"/>
    <cellStyle name="Hyperlink 24" xfId="14363" hidden="1"/>
    <cellStyle name="Hyperlink 24" xfId="27322" hidden="1"/>
    <cellStyle name="Hyperlink 24" xfId="27210" hidden="1"/>
    <cellStyle name="Hyperlink 24" xfId="35549" hidden="1"/>
    <cellStyle name="Hyperlink 24" xfId="35837" hidden="1"/>
    <cellStyle name="Hyperlink 24" xfId="14816" hidden="1"/>
    <cellStyle name="Hyperlink 24" xfId="28019" hidden="1"/>
    <cellStyle name="Hyperlink 24" xfId="27498" hidden="1"/>
    <cellStyle name="Hyperlink 24" xfId="43197" hidden="1"/>
    <cellStyle name="Hyperlink 24" xfId="42569" hidden="1"/>
    <cellStyle name="Hyperlink 24" xfId="41260" hidden="1"/>
    <cellStyle name="Hyperlink 24" xfId="29052" hidden="1"/>
    <cellStyle name="Hyperlink 24" xfId="36908" hidden="1"/>
    <cellStyle name="Hyperlink 24" xfId="43499" hidden="1"/>
    <cellStyle name="Hyperlink 24" xfId="29461" hidden="1"/>
    <cellStyle name="Hyperlink 24" xfId="27705" hidden="1"/>
    <cellStyle name="Hyperlink 24" xfId="41055" hidden="1"/>
    <cellStyle name="Hyperlink 24" xfId="41575" hidden="1"/>
    <cellStyle name="Hyperlink 24" xfId="40767" hidden="1"/>
    <cellStyle name="Hyperlink 24" xfId="43387" hidden="1"/>
    <cellStyle name="Hyperlink 24" xfId="43675" hidden="1"/>
    <cellStyle name="Hyperlink 24" xfId="44189" hidden="1"/>
    <cellStyle name="Hyperlink 24" xfId="45609" hidden="1"/>
    <cellStyle name="Hyperlink 24" xfId="44719" hidden="1"/>
    <cellStyle name="Hyperlink 24" xfId="45200" hidden="1"/>
    <cellStyle name="Hyperlink 24" xfId="45520" hidden="1"/>
    <cellStyle name="Hyperlink 24" xfId="28571" hidden="1"/>
    <cellStyle name="Hyperlink 24" xfId="45172" hidden="1"/>
    <cellStyle name="Hyperlink 24" xfId="37992" hidden="1"/>
    <cellStyle name="Hyperlink 24" xfId="37361" hidden="1"/>
    <cellStyle name="Hyperlink 24" xfId="38280" hidden="1"/>
    <cellStyle name="Hyperlink 24" xfId="36732" hidden="1"/>
    <cellStyle name="Hyperlink 24" xfId="35661" hidden="1"/>
    <cellStyle name="Hyperlink 24" xfId="15164" hidden="1"/>
    <cellStyle name="Hyperlink 24" xfId="14183" hidden="1"/>
    <cellStyle name="Hyperlink 24" xfId="38168" hidden="1"/>
    <cellStyle name="Hyperlink 24" xfId="37091" hidden="1"/>
    <cellStyle name="Hyperlink 24" xfId="29372" hidden="1"/>
    <cellStyle name="Hyperlink 24" xfId="28396" hidden="1"/>
    <cellStyle name="Hyperlink 24" xfId="36686" hidden="1"/>
    <cellStyle name="Hyperlink 24" xfId="36356" hidden="1"/>
    <cellStyle name="Hyperlink 24" xfId="36190" hidden="1"/>
    <cellStyle name="Hyperlink 24" xfId="42917" hidden="1"/>
    <cellStyle name="Hyperlink 24" xfId="36042" hidden="1"/>
    <cellStyle name="Hyperlink 24" xfId="41950" hidden="1"/>
    <cellStyle name="Hyperlink 24" xfId="29666" hidden="1"/>
    <cellStyle name="Hyperlink 24" xfId="40879" hidden="1"/>
    <cellStyle name="Hyperlink 24" xfId="38807" hidden="1"/>
    <cellStyle name="Hyperlink 24" xfId="39300" hidden="1"/>
    <cellStyle name="Hyperlink 24" xfId="38973" hidden="1"/>
    <cellStyle name="Hyperlink 24" xfId="13487" hidden="1"/>
    <cellStyle name="Hyperlink 24" xfId="15458" hidden="1"/>
    <cellStyle name="Hyperlink 24" xfId="44513" hidden="1"/>
    <cellStyle name="Hyperlink 24" xfId="44902" hidden="1"/>
    <cellStyle name="Hyperlink 24" xfId="44023" hidden="1"/>
    <cellStyle name="Hyperlink 24" xfId="9837" hidden="1"/>
    <cellStyle name="Hyperlink 24" xfId="42995" hidden="1"/>
    <cellStyle name="Hyperlink 24" xfId="42116" hidden="1"/>
    <cellStyle name="Hyperlink 24" xfId="42597" hidden="1"/>
    <cellStyle name="Hyperlink 24" xfId="42299" hidden="1"/>
    <cellStyle name="Hyperlink 24" xfId="43880" hidden="1"/>
    <cellStyle name="Hyperlink 24" xfId="45812" hidden="1"/>
    <cellStyle name="Hyperlink 24" xfId="28754" hidden="1"/>
    <cellStyle name="Hyperlink 24" xfId="27853" hidden="1"/>
    <cellStyle name="Hyperlink 24" xfId="28350" hidden="1"/>
    <cellStyle name="Hyperlink 24" xfId="39959" hidden="1"/>
    <cellStyle name="Hyperlink 24" xfId="40307" hidden="1"/>
    <cellStyle name="Hyperlink 24" xfId="37709" hidden="1"/>
    <cellStyle name="Hyperlink 24" xfId="13638" hidden="1"/>
    <cellStyle name="Hyperlink 24" xfId="14137" hidden="1"/>
    <cellStyle name="Hyperlink 24" xfId="14546" hidden="1"/>
    <cellStyle name="Hyperlink 24" xfId="13804" hidden="1"/>
    <cellStyle name="Hyperlink 24" xfId="12991" hidden="1"/>
    <cellStyle name="Hyperlink 24" xfId="13279" hidden="1"/>
    <cellStyle name="Hyperlink 24" xfId="44559"/>
    <cellStyle name="Hyperlink 240" xfId="45470" hidden="1"/>
    <cellStyle name="Hyperlink 240" xfId="43468" hidden="1"/>
    <cellStyle name="Hyperlink 240" xfId="40097" hidden="1"/>
    <cellStyle name="Hyperlink 240" xfId="44120" hidden="1"/>
    <cellStyle name="Hyperlink 240" xfId="44809" hidden="1"/>
    <cellStyle name="Hyperlink 240" xfId="45310" hidden="1"/>
    <cellStyle name="Hyperlink 240" xfId="37499" hidden="1"/>
    <cellStyle name="Hyperlink 240" xfId="38249" hidden="1"/>
    <cellStyle name="Hyperlink 240" xfId="38904" hidden="1"/>
    <cellStyle name="Hyperlink 240" xfId="39596" hidden="1"/>
    <cellStyle name="Hyperlink 240" xfId="40257" hidden="1"/>
    <cellStyle name="Hyperlink 240" xfId="27950" hidden="1"/>
    <cellStyle name="Hyperlink 240" xfId="40848" hidden="1"/>
    <cellStyle name="Hyperlink 240" xfId="41506" hidden="1"/>
    <cellStyle name="Hyperlink 240" xfId="42206" hidden="1"/>
    <cellStyle name="Hyperlink 240" xfId="42867" hidden="1"/>
    <cellStyle name="Hyperlink 240" xfId="42707" hidden="1"/>
    <cellStyle name="Hyperlink 240" xfId="28661" hidden="1"/>
    <cellStyle name="Hyperlink 240" xfId="29322" hidden="1"/>
    <cellStyle name="Hyperlink 240" xfId="29162" hidden="1"/>
    <cellStyle name="Hyperlink 240" xfId="35630" hidden="1"/>
    <cellStyle name="Hyperlink 240" xfId="36287" hidden="1"/>
    <cellStyle name="Hyperlink 240" xfId="36998" hidden="1"/>
    <cellStyle name="Hyperlink 240" xfId="37659" hidden="1"/>
    <cellStyle name="Hyperlink 240" xfId="13735" hidden="1"/>
    <cellStyle name="Hyperlink 240" xfId="14453" hidden="1"/>
    <cellStyle name="Hyperlink 240" xfId="27291" hidden="1"/>
    <cellStyle name="Hyperlink 240" xfId="15114" hidden="1"/>
    <cellStyle name="Hyperlink 240" xfId="14954" hidden="1"/>
    <cellStyle name="Hyperlink 240" xfId="13072" hidden="1"/>
    <cellStyle name="Hyperlink 241" xfId="44119" hidden="1"/>
    <cellStyle name="Hyperlink 241" xfId="42709" hidden="1"/>
    <cellStyle name="Hyperlink 241" xfId="43467" hidden="1"/>
    <cellStyle name="Hyperlink 241" xfId="45312" hidden="1"/>
    <cellStyle name="Hyperlink 241" xfId="44808" hidden="1"/>
    <cellStyle name="Hyperlink 241" xfId="45468" hidden="1"/>
    <cellStyle name="Hyperlink 241" xfId="27949" hidden="1"/>
    <cellStyle name="Hyperlink 241" xfId="28660" hidden="1"/>
    <cellStyle name="Hyperlink 241" xfId="29320" hidden="1"/>
    <cellStyle name="Hyperlink 241" xfId="29164" hidden="1"/>
    <cellStyle name="Hyperlink 241" xfId="35629" hidden="1"/>
    <cellStyle name="Hyperlink 241" xfId="36286" hidden="1"/>
    <cellStyle name="Hyperlink 241" xfId="36997" hidden="1"/>
    <cellStyle name="Hyperlink 241" xfId="37657" hidden="1"/>
    <cellStyle name="Hyperlink 241" xfId="37501" hidden="1"/>
    <cellStyle name="Hyperlink 241" xfId="38248" hidden="1"/>
    <cellStyle name="Hyperlink 241" xfId="38903" hidden="1"/>
    <cellStyle name="Hyperlink 241" xfId="39595" hidden="1"/>
    <cellStyle name="Hyperlink 241" xfId="40255" hidden="1"/>
    <cellStyle name="Hyperlink 241" xfId="40099" hidden="1"/>
    <cellStyle name="Hyperlink 241" xfId="40847" hidden="1"/>
    <cellStyle name="Hyperlink 241" xfId="41505" hidden="1"/>
    <cellStyle name="Hyperlink 241" xfId="42205" hidden="1"/>
    <cellStyle name="Hyperlink 241" xfId="42865" hidden="1"/>
    <cellStyle name="Hyperlink 241" xfId="27290" hidden="1"/>
    <cellStyle name="Hyperlink 241" xfId="15112" hidden="1"/>
    <cellStyle name="Hyperlink 241" xfId="14956" hidden="1"/>
    <cellStyle name="Hyperlink 241" xfId="13071" hidden="1"/>
    <cellStyle name="Hyperlink 241" xfId="13734" hidden="1"/>
    <cellStyle name="Hyperlink 241" xfId="14452" hidden="1"/>
    <cellStyle name="Hyperlink 242" xfId="44118" hidden="1"/>
    <cellStyle name="Hyperlink 242" xfId="42711" hidden="1"/>
    <cellStyle name="Hyperlink 242" xfId="43466" hidden="1"/>
    <cellStyle name="Hyperlink 242" xfId="45314" hidden="1"/>
    <cellStyle name="Hyperlink 242" xfId="44807" hidden="1"/>
    <cellStyle name="Hyperlink 242" xfId="45467" hidden="1"/>
    <cellStyle name="Hyperlink 242" xfId="27948" hidden="1"/>
    <cellStyle name="Hyperlink 242" xfId="28659" hidden="1"/>
    <cellStyle name="Hyperlink 242" xfId="29319" hidden="1"/>
    <cellStyle name="Hyperlink 242" xfId="29166" hidden="1"/>
    <cellStyle name="Hyperlink 242" xfId="35628" hidden="1"/>
    <cellStyle name="Hyperlink 242" xfId="36285" hidden="1"/>
    <cellStyle name="Hyperlink 242" xfId="36996" hidden="1"/>
    <cellStyle name="Hyperlink 242" xfId="37656" hidden="1"/>
    <cellStyle name="Hyperlink 242" xfId="37503" hidden="1"/>
    <cellStyle name="Hyperlink 242" xfId="38247" hidden="1"/>
    <cellStyle name="Hyperlink 242" xfId="38902" hidden="1"/>
    <cellStyle name="Hyperlink 242" xfId="39594" hidden="1"/>
    <cellStyle name="Hyperlink 242" xfId="40254" hidden="1"/>
    <cellStyle name="Hyperlink 242" xfId="40101" hidden="1"/>
    <cellStyle name="Hyperlink 242" xfId="40846" hidden="1"/>
    <cellStyle name="Hyperlink 242" xfId="41504" hidden="1"/>
    <cellStyle name="Hyperlink 242" xfId="42204" hidden="1"/>
    <cellStyle name="Hyperlink 242" xfId="42864" hidden="1"/>
    <cellStyle name="Hyperlink 242" xfId="27289" hidden="1"/>
    <cellStyle name="Hyperlink 242" xfId="15111" hidden="1"/>
    <cellStyle name="Hyperlink 242" xfId="14958" hidden="1"/>
    <cellStyle name="Hyperlink 242" xfId="13070" hidden="1"/>
    <cellStyle name="Hyperlink 242" xfId="13733" hidden="1"/>
    <cellStyle name="Hyperlink 242" xfId="14451" hidden="1"/>
    <cellStyle name="Hyperlink 243" xfId="44117" hidden="1"/>
    <cellStyle name="Hyperlink 243" xfId="42713" hidden="1"/>
    <cellStyle name="Hyperlink 243" xfId="43465" hidden="1"/>
    <cellStyle name="Hyperlink 243" xfId="45316" hidden="1"/>
    <cellStyle name="Hyperlink 243" xfId="44806" hidden="1"/>
    <cellStyle name="Hyperlink 243" xfId="45465" hidden="1"/>
    <cellStyle name="Hyperlink 243" xfId="27947" hidden="1"/>
    <cellStyle name="Hyperlink 243" xfId="28658" hidden="1"/>
    <cellStyle name="Hyperlink 243" xfId="29317" hidden="1"/>
    <cellStyle name="Hyperlink 243" xfId="29168" hidden="1"/>
    <cellStyle name="Hyperlink 243" xfId="35627" hidden="1"/>
    <cellStyle name="Hyperlink 243" xfId="36284" hidden="1"/>
    <cellStyle name="Hyperlink 243" xfId="36995" hidden="1"/>
    <cellStyle name="Hyperlink 243" xfId="37654" hidden="1"/>
    <cellStyle name="Hyperlink 243" xfId="37505" hidden="1"/>
    <cellStyle name="Hyperlink 243" xfId="38246" hidden="1"/>
    <cellStyle name="Hyperlink 243" xfId="38901" hidden="1"/>
    <cellStyle name="Hyperlink 243" xfId="39593" hidden="1"/>
    <cellStyle name="Hyperlink 243" xfId="40252" hidden="1"/>
    <cellStyle name="Hyperlink 243" xfId="40103" hidden="1"/>
    <cellStyle name="Hyperlink 243" xfId="40845" hidden="1"/>
    <cellStyle name="Hyperlink 243" xfId="41503" hidden="1"/>
    <cellStyle name="Hyperlink 243" xfId="42203" hidden="1"/>
    <cellStyle name="Hyperlink 243" xfId="42862" hidden="1"/>
    <cellStyle name="Hyperlink 243" xfId="27288" hidden="1"/>
    <cellStyle name="Hyperlink 243" xfId="15109" hidden="1"/>
    <cellStyle name="Hyperlink 243" xfId="14960" hidden="1"/>
    <cellStyle name="Hyperlink 243" xfId="13069" hidden="1"/>
    <cellStyle name="Hyperlink 243" xfId="13732" hidden="1"/>
    <cellStyle name="Hyperlink 243" xfId="14450" hidden="1"/>
    <cellStyle name="Hyperlink 244" xfId="44116" hidden="1"/>
    <cellStyle name="Hyperlink 244" xfId="42715" hidden="1"/>
    <cellStyle name="Hyperlink 244" xfId="43464" hidden="1"/>
    <cellStyle name="Hyperlink 244" xfId="45318" hidden="1"/>
    <cellStyle name="Hyperlink 244" xfId="44805" hidden="1"/>
    <cellStyle name="Hyperlink 244" xfId="45464" hidden="1"/>
    <cellStyle name="Hyperlink 244" xfId="27946" hidden="1"/>
    <cellStyle name="Hyperlink 244" xfId="28657" hidden="1"/>
    <cellStyle name="Hyperlink 244" xfId="29316" hidden="1"/>
    <cellStyle name="Hyperlink 244" xfId="29170" hidden="1"/>
    <cellStyle name="Hyperlink 244" xfId="35626" hidden="1"/>
    <cellStyle name="Hyperlink 244" xfId="36283" hidden="1"/>
    <cellStyle name="Hyperlink 244" xfId="36994" hidden="1"/>
    <cellStyle name="Hyperlink 244" xfId="37653" hidden="1"/>
    <cellStyle name="Hyperlink 244" xfId="37507" hidden="1"/>
    <cellStyle name="Hyperlink 244" xfId="38245" hidden="1"/>
    <cellStyle name="Hyperlink 244" xfId="38900" hidden="1"/>
    <cellStyle name="Hyperlink 244" xfId="39592" hidden="1"/>
    <cellStyle name="Hyperlink 244" xfId="40251" hidden="1"/>
    <cellStyle name="Hyperlink 244" xfId="40105" hidden="1"/>
    <cellStyle name="Hyperlink 244" xfId="40844" hidden="1"/>
    <cellStyle name="Hyperlink 244" xfId="41502" hidden="1"/>
    <cellStyle name="Hyperlink 244" xfId="42202" hidden="1"/>
    <cellStyle name="Hyperlink 244" xfId="42861" hidden="1"/>
    <cellStyle name="Hyperlink 244" xfId="27287" hidden="1"/>
    <cellStyle name="Hyperlink 244" xfId="15108" hidden="1"/>
    <cellStyle name="Hyperlink 244" xfId="14962" hidden="1"/>
    <cellStyle name="Hyperlink 244" xfId="13068" hidden="1"/>
    <cellStyle name="Hyperlink 244" xfId="13731" hidden="1"/>
    <cellStyle name="Hyperlink 244" xfId="14449" hidden="1"/>
    <cellStyle name="Hyperlink 245" xfId="44115" hidden="1"/>
    <cellStyle name="Hyperlink 245" xfId="42716" hidden="1"/>
    <cellStyle name="Hyperlink 245" xfId="43463" hidden="1"/>
    <cellStyle name="Hyperlink 245" xfId="45319" hidden="1"/>
    <cellStyle name="Hyperlink 245" xfId="44804" hidden="1"/>
    <cellStyle name="Hyperlink 245" xfId="45463" hidden="1"/>
    <cellStyle name="Hyperlink 245" xfId="27945" hidden="1"/>
    <cellStyle name="Hyperlink 245" xfId="28656" hidden="1"/>
    <cellStyle name="Hyperlink 245" xfId="29315" hidden="1"/>
    <cellStyle name="Hyperlink 245" xfId="29171" hidden="1"/>
    <cellStyle name="Hyperlink 245" xfId="35625" hidden="1"/>
    <cellStyle name="Hyperlink 245" xfId="36282" hidden="1"/>
    <cellStyle name="Hyperlink 245" xfId="36993" hidden="1"/>
    <cellStyle name="Hyperlink 245" xfId="37652" hidden="1"/>
    <cellStyle name="Hyperlink 245" xfId="37508" hidden="1"/>
    <cellStyle name="Hyperlink 245" xfId="38244" hidden="1"/>
    <cellStyle name="Hyperlink 245" xfId="38899" hidden="1"/>
    <cellStyle name="Hyperlink 245" xfId="39591" hidden="1"/>
    <cellStyle name="Hyperlink 245" xfId="40250" hidden="1"/>
    <cellStyle name="Hyperlink 245" xfId="40106" hidden="1"/>
    <cellStyle name="Hyperlink 245" xfId="40843" hidden="1"/>
    <cellStyle name="Hyperlink 245" xfId="41501" hidden="1"/>
    <cellStyle name="Hyperlink 245" xfId="42201" hidden="1"/>
    <cellStyle name="Hyperlink 245" xfId="42860" hidden="1"/>
    <cellStyle name="Hyperlink 245" xfId="27286" hidden="1"/>
    <cellStyle name="Hyperlink 245" xfId="15107" hidden="1"/>
    <cellStyle name="Hyperlink 245" xfId="14963" hidden="1"/>
    <cellStyle name="Hyperlink 245" xfId="13067" hidden="1"/>
    <cellStyle name="Hyperlink 245" xfId="13730" hidden="1"/>
    <cellStyle name="Hyperlink 245" xfId="14448" hidden="1"/>
    <cellStyle name="Hyperlink 246" xfId="44114" hidden="1"/>
    <cellStyle name="Hyperlink 246" xfId="42718" hidden="1"/>
    <cellStyle name="Hyperlink 246" xfId="43462" hidden="1"/>
    <cellStyle name="Hyperlink 246" xfId="45321" hidden="1"/>
    <cellStyle name="Hyperlink 246" xfId="44803" hidden="1"/>
    <cellStyle name="Hyperlink 246" xfId="45461" hidden="1"/>
    <cellStyle name="Hyperlink 246" xfId="27944" hidden="1"/>
    <cellStyle name="Hyperlink 246" xfId="28655" hidden="1"/>
    <cellStyle name="Hyperlink 246" xfId="29313" hidden="1"/>
    <cellStyle name="Hyperlink 246" xfId="29173" hidden="1"/>
    <cellStyle name="Hyperlink 246" xfId="35624" hidden="1"/>
    <cellStyle name="Hyperlink 246" xfId="36281" hidden="1"/>
    <cellStyle name="Hyperlink 246" xfId="36992" hidden="1"/>
    <cellStyle name="Hyperlink 246" xfId="37650" hidden="1"/>
    <cellStyle name="Hyperlink 246" xfId="37510" hidden="1"/>
    <cellStyle name="Hyperlink 246" xfId="38243" hidden="1"/>
    <cellStyle name="Hyperlink 246" xfId="38898" hidden="1"/>
    <cellStyle name="Hyperlink 246" xfId="39590" hidden="1"/>
    <cellStyle name="Hyperlink 246" xfId="40248" hidden="1"/>
    <cellStyle name="Hyperlink 246" xfId="40108" hidden="1"/>
    <cellStyle name="Hyperlink 246" xfId="40842" hidden="1"/>
    <cellStyle name="Hyperlink 246" xfId="41500" hidden="1"/>
    <cellStyle name="Hyperlink 246" xfId="42200" hidden="1"/>
    <cellStyle name="Hyperlink 246" xfId="42858" hidden="1"/>
    <cellStyle name="Hyperlink 246" xfId="27285" hidden="1"/>
    <cellStyle name="Hyperlink 246" xfId="15105" hidden="1"/>
    <cellStyle name="Hyperlink 246" xfId="14965" hidden="1"/>
    <cellStyle name="Hyperlink 246" xfId="13066" hidden="1"/>
    <cellStyle name="Hyperlink 246" xfId="13729" hidden="1"/>
    <cellStyle name="Hyperlink 246" xfId="14447" hidden="1"/>
    <cellStyle name="Hyperlink 247" xfId="44131" hidden="1"/>
    <cellStyle name="Hyperlink 247" xfId="42664" hidden="1"/>
    <cellStyle name="Hyperlink 247" xfId="43479" hidden="1"/>
    <cellStyle name="Hyperlink 247" xfId="45267" hidden="1"/>
    <cellStyle name="Hyperlink 247" xfId="44820" hidden="1"/>
    <cellStyle name="Hyperlink 247" xfId="45488" hidden="1"/>
    <cellStyle name="Hyperlink 247" xfId="27961" hidden="1"/>
    <cellStyle name="Hyperlink 247" xfId="28672" hidden="1"/>
    <cellStyle name="Hyperlink 247" xfId="29340" hidden="1"/>
    <cellStyle name="Hyperlink 247" xfId="29119" hidden="1"/>
    <cellStyle name="Hyperlink 247" xfId="35641" hidden="1"/>
    <cellStyle name="Hyperlink 247" xfId="36298" hidden="1"/>
    <cellStyle name="Hyperlink 247" xfId="37009" hidden="1"/>
    <cellStyle name="Hyperlink 247" xfId="37677" hidden="1"/>
    <cellStyle name="Hyperlink 247" xfId="37456" hidden="1"/>
    <cellStyle name="Hyperlink 247" xfId="38260" hidden="1"/>
    <cellStyle name="Hyperlink 247" xfId="38915" hidden="1"/>
    <cellStyle name="Hyperlink 247" xfId="39607" hidden="1"/>
    <cellStyle name="Hyperlink 247" xfId="40275" hidden="1"/>
    <cellStyle name="Hyperlink 247" xfId="40054" hidden="1"/>
    <cellStyle name="Hyperlink 247" xfId="40859" hidden="1"/>
    <cellStyle name="Hyperlink 247" xfId="41517" hidden="1"/>
    <cellStyle name="Hyperlink 247" xfId="42217" hidden="1"/>
    <cellStyle name="Hyperlink 247" xfId="42885" hidden="1"/>
    <cellStyle name="Hyperlink 247" xfId="27302" hidden="1"/>
    <cellStyle name="Hyperlink 247" xfId="15132" hidden="1"/>
    <cellStyle name="Hyperlink 247" xfId="14911" hidden="1"/>
    <cellStyle name="Hyperlink 247" xfId="13083" hidden="1"/>
    <cellStyle name="Hyperlink 247" xfId="13746" hidden="1"/>
    <cellStyle name="Hyperlink 247" xfId="14464" hidden="1"/>
    <cellStyle name="Hyperlink 248" xfId="44130" hidden="1"/>
    <cellStyle name="Hyperlink 248" xfId="42668" hidden="1"/>
    <cellStyle name="Hyperlink 248" xfId="43478" hidden="1"/>
    <cellStyle name="Hyperlink 248" xfId="45271" hidden="1"/>
    <cellStyle name="Hyperlink 248" xfId="44819" hidden="1"/>
    <cellStyle name="Hyperlink 248" xfId="45486" hidden="1"/>
    <cellStyle name="Hyperlink 248" xfId="27960" hidden="1"/>
    <cellStyle name="Hyperlink 248" xfId="28671" hidden="1"/>
    <cellStyle name="Hyperlink 248" xfId="29338" hidden="1"/>
    <cellStyle name="Hyperlink 248" xfId="29123" hidden="1"/>
    <cellStyle name="Hyperlink 248" xfId="35640" hidden="1"/>
    <cellStyle name="Hyperlink 248" xfId="36297" hidden="1"/>
    <cellStyle name="Hyperlink 248" xfId="37008" hidden="1"/>
    <cellStyle name="Hyperlink 248" xfId="37675" hidden="1"/>
    <cellStyle name="Hyperlink 248" xfId="37460" hidden="1"/>
    <cellStyle name="Hyperlink 248" xfId="38259" hidden="1"/>
    <cellStyle name="Hyperlink 248" xfId="38914" hidden="1"/>
    <cellStyle name="Hyperlink 248" xfId="39606" hidden="1"/>
    <cellStyle name="Hyperlink 248" xfId="40273" hidden="1"/>
    <cellStyle name="Hyperlink 248" xfId="40058" hidden="1"/>
    <cellStyle name="Hyperlink 248" xfId="40858" hidden="1"/>
    <cellStyle name="Hyperlink 248" xfId="41516" hidden="1"/>
    <cellStyle name="Hyperlink 248" xfId="42216" hidden="1"/>
    <cellStyle name="Hyperlink 248" xfId="42883" hidden="1"/>
    <cellStyle name="Hyperlink 248" xfId="27301" hidden="1"/>
    <cellStyle name="Hyperlink 248" xfId="15130" hidden="1"/>
    <cellStyle name="Hyperlink 248" xfId="14915" hidden="1"/>
    <cellStyle name="Hyperlink 248" xfId="13082" hidden="1"/>
    <cellStyle name="Hyperlink 248" xfId="13745" hidden="1"/>
    <cellStyle name="Hyperlink 248" xfId="14463" hidden="1"/>
    <cellStyle name="Hyperlink 249" xfId="44129" hidden="1"/>
    <cellStyle name="Hyperlink 249" xfId="42672" hidden="1"/>
    <cellStyle name="Hyperlink 249" xfId="43477" hidden="1"/>
    <cellStyle name="Hyperlink 249" xfId="45275" hidden="1"/>
    <cellStyle name="Hyperlink 249" xfId="44818" hidden="1"/>
    <cellStyle name="Hyperlink 249" xfId="45485" hidden="1"/>
    <cellStyle name="Hyperlink 249" xfId="27959" hidden="1"/>
    <cellStyle name="Hyperlink 249" xfId="28670" hidden="1"/>
    <cellStyle name="Hyperlink 249" xfId="29337" hidden="1"/>
    <cellStyle name="Hyperlink 249" xfId="29127" hidden="1"/>
    <cellStyle name="Hyperlink 249" xfId="35639" hidden="1"/>
    <cellStyle name="Hyperlink 249" xfId="36296" hidden="1"/>
    <cellStyle name="Hyperlink 249" xfId="37007" hidden="1"/>
    <cellStyle name="Hyperlink 249" xfId="37674" hidden="1"/>
    <cellStyle name="Hyperlink 249" xfId="37464" hidden="1"/>
    <cellStyle name="Hyperlink 249" xfId="38258" hidden="1"/>
    <cellStyle name="Hyperlink 249" xfId="38913" hidden="1"/>
    <cellStyle name="Hyperlink 249" xfId="39605" hidden="1"/>
    <cellStyle name="Hyperlink 249" xfId="40272" hidden="1"/>
    <cellStyle name="Hyperlink 249" xfId="40062" hidden="1"/>
    <cellStyle name="Hyperlink 249" xfId="40857" hidden="1"/>
    <cellStyle name="Hyperlink 249" xfId="41515" hidden="1"/>
    <cellStyle name="Hyperlink 249" xfId="42215" hidden="1"/>
    <cellStyle name="Hyperlink 249" xfId="42882" hidden="1"/>
    <cellStyle name="Hyperlink 249" xfId="27300" hidden="1"/>
    <cellStyle name="Hyperlink 249" xfId="15129" hidden="1"/>
    <cellStyle name="Hyperlink 249" xfId="14919" hidden="1"/>
    <cellStyle name="Hyperlink 249" xfId="13081" hidden="1"/>
    <cellStyle name="Hyperlink 249" xfId="13744" hidden="1"/>
    <cellStyle name="Hyperlink 249" xfId="14462" hidden="1"/>
    <cellStyle name="Hyperlink 25" xfId="29051" hidden="1"/>
    <cellStyle name="Hyperlink 25" xfId="29460" hidden="1"/>
    <cellStyle name="Hyperlink 25" xfId="39507" hidden="1"/>
    <cellStyle name="Hyperlink 25" xfId="38664" hidden="1"/>
    <cellStyle name="Hyperlink 25" xfId="38455" hidden="1"/>
    <cellStyle name="Hyperlink 25" xfId="38972" hidden="1"/>
    <cellStyle name="Hyperlink 25" xfId="40393" hidden="1"/>
    <cellStyle name="Hyperlink 25" xfId="39960" hidden="1"/>
    <cellStyle name="Hyperlink 25" xfId="39986" hidden="1"/>
    <cellStyle name="Hyperlink 25" xfId="14186" hidden="1"/>
    <cellStyle name="Hyperlink 25" xfId="27321" hidden="1"/>
    <cellStyle name="Hyperlink 25" xfId="15163" hidden="1"/>
    <cellStyle name="Hyperlink 25" xfId="42994" hidden="1"/>
    <cellStyle name="Hyperlink 25" xfId="41261" hidden="1"/>
    <cellStyle name="Hyperlink 25" xfId="12992" hidden="1"/>
    <cellStyle name="Hyperlink 25" xfId="13278" hidden="1"/>
    <cellStyle name="Hyperlink 25" xfId="13102" hidden="1"/>
    <cellStyle name="Hyperlink 25" xfId="41953" hidden="1"/>
    <cellStyle name="Hyperlink 25" xfId="43498" hidden="1"/>
    <cellStyle name="Hyperlink 25" xfId="37388" hidden="1"/>
    <cellStyle name="Hyperlink 25" xfId="37788" hidden="1"/>
    <cellStyle name="Hyperlink 25" xfId="36043" hidden="1"/>
    <cellStyle name="Hyperlink 25" xfId="37362" hidden="1"/>
    <cellStyle name="Hyperlink 25" xfId="37708" hidden="1"/>
    <cellStyle name="Hyperlink 25" xfId="29371" hidden="1"/>
    <cellStyle name="Hyperlink 25" xfId="13488" hidden="1"/>
    <cellStyle name="Hyperlink 25" xfId="29025" hidden="1"/>
    <cellStyle name="Hyperlink 25" xfId="15457" hidden="1"/>
    <cellStyle name="Hyperlink 25" xfId="14817" hidden="1"/>
    <cellStyle name="Hyperlink 25" xfId="44901" hidden="1"/>
    <cellStyle name="Hyperlink 25" xfId="44720" hidden="1"/>
    <cellStyle name="Hyperlink 25" xfId="44512" hidden="1"/>
    <cellStyle name="Hyperlink 25" xfId="27854" hidden="1"/>
    <cellStyle name="Hyperlink 25" xfId="28349" hidden="1"/>
    <cellStyle name="Hyperlink 25" xfId="28018" hidden="1"/>
    <cellStyle name="Hyperlink 25" xfId="43674" hidden="1"/>
    <cellStyle name="Hyperlink 25" xfId="44188" hidden="1"/>
    <cellStyle name="Hyperlink 25" xfId="44024" hidden="1"/>
    <cellStyle name="Hyperlink 25" xfId="43881" hidden="1"/>
    <cellStyle name="Hyperlink 25" xfId="45199" hidden="1"/>
    <cellStyle name="Hyperlink 25" xfId="45608" hidden="1"/>
    <cellStyle name="Hyperlink 25" xfId="38279" hidden="1"/>
    <cellStyle name="Hyperlink 25" xfId="38169" hidden="1"/>
    <cellStyle name="Hyperlink 25" xfId="36735" hidden="1"/>
    <cellStyle name="Hyperlink 25" xfId="41410" hidden="1"/>
    <cellStyle name="Hyperlink 25" xfId="41903" hidden="1"/>
    <cellStyle name="Hyperlink 25" xfId="36355" hidden="1"/>
    <cellStyle name="Hyperlink 25" xfId="36191" hidden="1"/>
    <cellStyle name="Hyperlink 25" xfId="35836" hidden="1"/>
    <cellStyle name="Hyperlink 25" xfId="42570" hidden="1"/>
    <cellStyle name="Hyperlink 25" xfId="42916" hidden="1"/>
    <cellStyle name="Hyperlink 25" xfId="43196" hidden="1"/>
    <cellStyle name="Hyperlink 25" xfId="28399" hidden="1"/>
    <cellStyle name="Hyperlink 25" xfId="35660" hidden="1"/>
    <cellStyle name="Hyperlink 25" xfId="35550" hidden="1"/>
    <cellStyle name="Hyperlink 25" xfId="36909" hidden="1"/>
    <cellStyle name="Hyperlink 25" xfId="36685" hidden="1"/>
    <cellStyle name="Hyperlink 25" xfId="37090" hidden="1"/>
    <cellStyle name="Hyperlink 25" xfId="41054" hidden="1"/>
    <cellStyle name="Hyperlink 25" xfId="41574" hidden="1"/>
    <cellStyle name="Hyperlink 25" xfId="40768" hidden="1"/>
    <cellStyle name="Hyperlink 25" xfId="27211" hidden="1"/>
    <cellStyle name="Hyperlink 25" xfId="27497" hidden="1"/>
    <cellStyle name="Hyperlink 25" xfId="39299" hidden="1"/>
    <cellStyle name="Hyperlink 25" xfId="39688" hidden="1"/>
    <cellStyle name="Hyperlink 25" xfId="38808" hidden="1"/>
    <cellStyle name="Hyperlink 25" xfId="28753" hidden="1"/>
    <cellStyle name="Hyperlink 25" xfId="28572" hidden="1"/>
    <cellStyle name="Hyperlink 25" xfId="45811" hidden="1"/>
    <cellStyle name="Hyperlink 25" xfId="45173" hidden="1"/>
    <cellStyle name="Hyperlink 25" xfId="45519" hidden="1"/>
    <cellStyle name="Hyperlink 25" xfId="27706" hidden="1"/>
    <cellStyle name="Hyperlink 25" xfId="29665" hidden="1"/>
    <cellStyle name="Hyperlink 25" xfId="40306" hidden="1"/>
    <cellStyle name="Hyperlink 25" xfId="40596" hidden="1"/>
    <cellStyle name="Hyperlink 25" xfId="43388" hidden="1"/>
    <cellStyle name="Hyperlink 25" xfId="39349" hidden="1"/>
    <cellStyle name="Hyperlink 25" xfId="40878" hidden="1"/>
    <cellStyle name="Hyperlink 25" xfId="14136" hidden="1"/>
    <cellStyle name="Hyperlink 25" xfId="14843" hidden="1"/>
    <cellStyle name="Hyperlink 25" xfId="15252" hidden="1"/>
    <cellStyle name="Hyperlink 25" xfId="42117" hidden="1"/>
    <cellStyle name="Hyperlink 25" xfId="42596" hidden="1"/>
    <cellStyle name="Hyperlink 25" xfId="42298" hidden="1"/>
    <cellStyle name="Hyperlink 25" xfId="14545" hidden="1"/>
    <cellStyle name="Hyperlink 25" xfId="14364" hidden="1"/>
    <cellStyle name="Hyperlink 25" xfId="9838" hidden="1"/>
    <cellStyle name="Hyperlink 25" xfId="37991" hidden="1"/>
    <cellStyle name="Hyperlink 25" xfId="13803" hidden="1"/>
    <cellStyle name="Hyperlink 25" xfId="13639" hidden="1"/>
    <cellStyle name="Hyperlink 25" xfId="44562"/>
    <cellStyle name="Hyperlink 250" xfId="44128" hidden="1"/>
    <cellStyle name="Hyperlink 250" xfId="42675" hidden="1"/>
    <cellStyle name="Hyperlink 250" xfId="43476" hidden="1"/>
    <cellStyle name="Hyperlink 250" xfId="45278" hidden="1"/>
    <cellStyle name="Hyperlink 250" xfId="44817" hidden="1"/>
    <cellStyle name="Hyperlink 250" xfId="45483" hidden="1"/>
    <cellStyle name="Hyperlink 250" xfId="27958" hidden="1"/>
    <cellStyle name="Hyperlink 250" xfId="28669" hidden="1"/>
    <cellStyle name="Hyperlink 250" xfId="29335" hidden="1"/>
    <cellStyle name="Hyperlink 250" xfId="29130" hidden="1"/>
    <cellStyle name="Hyperlink 250" xfId="35638" hidden="1"/>
    <cellStyle name="Hyperlink 250" xfId="36295" hidden="1"/>
    <cellStyle name="Hyperlink 250" xfId="37006" hidden="1"/>
    <cellStyle name="Hyperlink 250" xfId="37672" hidden="1"/>
    <cellStyle name="Hyperlink 250" xfId="37467" hidden="1"/>
    <cellStyle name="Hyperlink 250" xfId="38257" hidden="1"/>
    <cellStyle name="Hyperlink 250" xfId="38912" hidden="1"/>
    <cellStyle name="Hyperlink 250" xfId="39604" hidden="1"/>
    <cellStyle name="Hyperlink 250" xfId="40270" hidden="1"/>
    <cellStyle name="Hyperlink 250" xfId="40065" hidden="1"/>
    <cellStyle name="Hyperlink 250" xfId="40856" hidden="1"/>
    <cellStyle name="Hyperlink 250" xfId="41514" hidden="1"/>
    <cellStyle name="Hyperlink 250" xfId="42214" hidden="1"/>
    <cellStyle name="Hyperlink 250" xfId="42880" hidden="1"/>
    <cellStyle name="Hyperlink 250" xfId="27299" hidden="1"/>
    <cellStyle name="Hyperlink 250" xfId="15127" hidden="1"/>
    <cellStyle name="Hyperlink 250" xfId="14922" hidden="1"/>
    <cellStyle name="Hyperlink 250" xfId="13080" hidden="1"/>
    <cellStyle name="Hyperlink 250" xfId="13743" hidden="1"/>
    <cellStyle name="Hyperlink 250" xfId="14461" hidden="1"/>
    <cellStyle name="Hyperlink 251" xfId="44127" hidden="1"/>
    <cellStyle name="Hyperlink 251" xfId="43475" hidden="1"/>
    <cellStyle name="Hyperlink 251" xfId="45482" hidden="1"/>
    <cellStyle name="Hyperlink 251" xfId="42679" hidden="1"/>
    <cellStyle name="Hyperlink 251" xfId="44816" hidden="1"/>
    <cellStyle name="Hyperlink 251" xfId="27957" hidden="1"/>
    <cellStyle name="Hyperlink 251" xfId="28668" hidden="1"/>
    <cellStyle name="Hyperlink 251" xfId="29334" hidden="1"/>
    <cellStyle name="Hyperlink 251" xfId="29134" hidden="1"/>
    <cellStyle name="Hyperlink 251" xfId="35637" hidden="1"/>
    <cellStyle name="Hyperlink 251" xfId="36294" hidden="1"/>
    <cellStyle name="Hyperlink 251" xfId="37005" hidden="1"/>
    <cellStyle name="Hyperlink 251" xfId="37671" hidden="1"/>
    <cellStyle name="Hyperlink 251" xfId="37471" hidden="1"/>
    <cellStyle name="Hyperlink 251" xfId="38256" hidden="1"/>
    <cellStyle name="Hyperlink 251" xfId="38911" hidden="1"/>
    <cellStyle name="Hyperlink 251" xfId="39603" hidden="1"/>
    <cellStyle name="Hyperlink 251" xfId="45282" hidden="1"/>
    <cellStyle name="Hyperlink 251" xfId="40269" hidden="1"/>
    <cellStyle name="Hyperlink 251" xfId="40069" hidden="1"/>
    <cellStyle name="Hyperlink 251" xfId="40855" hidden="1"/>
    <cellStyle name="Hyperlink 251" xfId="41513" hidden="1"/>
    <cellStyle name="Hyperlink 251" xfId="42213" hidden="1"/>
    <cellStyle name="Hyperlink 251" xfId="42879" hidden="1"/>
    <cellStyle name="Hyperlink 251" xfId="13079" hidden="1"/>
    <cellStyle name="Hyperlink 251" xfId="15126" hidden="1"/>
    <cellStyle name="Hyperlink 251" xfId="13742" hidden="1"/>
    <cellStyle name="Hyperlink 251" xfId="14460" hidden="1"/>
    <cellStyle name="Hyperlink 251" xfId="14926" hidden="1"/>
    <cellStyle name="Hyperlink 251" xfId="27298" hidden="1"/>
    <cellStyle name="Hyperlink 252" xfId="42680" hidden="1"/>
    <cellStyle name="Hyperlink 252" xfId="38255" hidden="1"/>
    <cellStyle name="Hyperlink 252" xfId="40854" hidden="1"/>
    <cellStyle name="Hyperlink 252" xfId="28667" hidden="1"/>
    <cellStyle name="Hyperlink 252" xfId="45481" hidden="1"/>
    <cellStyle name="Hyperlink 252" xfId="36293" hidden="1"/>
    <cellStyle name="Hyperlink 252" xfId="14459" hidden="1"/>
    <cellStyle name="Hyperlink 252" xfId="37004" hidden="1"/>
    <cellStyle name="Hyperlink 252" xfId="44815" hidden="1"/>
    <cellStyle name="Hyperlink 252" xfId="37472" hidden="1"/>
    <cellStyle name="Hyperlink 252" xfId="13741" hidden="1"/>
    <cellStyle name="Hyperlink 252" xfId="38910" hidden="1"/>
    <cellStyle name="Hyperlink 252" xfId="39602" hidden="1"/>
    <cellStyle name="Hyperlink 252" xfId="44126" hidden="1"/>
    <cellStyle name="Hyperlink 252" xfId="40070" hidden="1"/>
    <cellStyle name="Hyperlink 252" xfId="27297" hidden="1"/>
    <cellStyle name="Hyperlink 252" xfId="41512" hidden="1"/>
    <cellStyle name="Hyperlink 252" xfId="43474" hidden="1"/>
    <cellStyle name="Hyperlink 252" xfId="42878" hidden="1"/>
    <cellStyle name="Hyperlink 252" xfId="27956" hidden="1"/>
    <cellStyle name="Hyperlink 252" xfId="15125" hidden="1"/>
    <cellStyle name="Hyperlink 252" xfId="29333" hidden="1"/>
    <cellStyle name="Hyperlink 252" xfId="45283" hidden="1"/>
    <cellStyle name="Hyperlink 252" xfId="35636" hidden="1"/>
    <cellStyle name="Hyperlink 252" xfId="40268" hidden="1"/>
    <cellStyle name="Hyperlink 252" xfId="14927" hidden="1"/>
    <cellStyle name="Hyperlink 252" xfId="42212" hidden="1"/>
    <cellStyle name="Hyperlink 252" xfId="29135" hidden="1"/>
    <cellStyle name="Hyperlink 252" xfId="37670" hidden="1"/>
    <cellStyle name="Hyperlink 252" xfId="13078" hidden="1"/>
    <cellStyle name="Hyperlink 253" xfId="42686" hidden="1"/>
    <cellStyle name="Hyperlink 253" xfId="38254" hidden="1"/>
    <cellStyle name="Hyperlink 253" xfId="40853" hidden="1"/>
    <cellStyle name="Hyperlink 253" xfId="28666" hidden="1"/>
    <cellStyle name="Hyperlink 253" xfId="45479" hidden="1"/>
    <cellStyle name="Hyperlink 253" xfId="36292" hidden="1"/>
    <cellStyle name="Hyperlink 253" xfId="14458" hidden="1"/>
    <cellStyle name="Hyperlink 253" xfId="37003" hidden="1"/>
    <cellStyle name="Hyperlink 253" xfId="44814" hidden="1"/>
    <cellStyle name="Hyperlink 253" xfId="37478" hidden="1"/>
    <cellStyle name="Hyperlink 253" xfId="13740" hidden="1"/>
    <cellStyle name="Hyperlink 253" xfId="38909" hidden="1"/>
    <cellStyle name="Hyperlink 253" xfId="39601" hidden="1"/>
    <cellStyle name="Hyperlink 253" xfId="44125" hidden="1"/>
    <cellStyle name="Hyperlink 253" xfId="40076" hidden="1"/>
    <cellStyle name="Hyperlink 253" xfId="27296" hidden="1"/>
    <cellStyle name="Hyperlink 253" xfId="41511" hidden="1"/>
    <cellStyle name="Hyperlink 253" xfId="43473" hidden="1"/>
    <cellStyle name="Hyperlink 253" xfId="42876" hidden="1"/>
    <cellStyle name="Hyperlink 253" xfId="27955" hidden="1"/>
    <cellStyle name="Hyperlink 253" xfId="15123" hidden="1"/>
    <cellStyle name="Hyperlink 253" xfId="29331" hidden="1"/>
    <cellStyle name="Hyperlink 253" xfId="45289" hidden="1"/>
    <cellStyle name="Hyperlink 253" xfId="35635" hidden="1"/>
    <cellStyle name="Hyperlink 253" xfId="40266" hidden="1"/>
    <cellStyle name="Hyperlink 253" xfId="14933" hidden="1"/>
    <cellStyle name="Hyperlink 253" xfId="42211" hidden="1"/>
    <cellStyle name="Hyperlink 253" xfId="29141" hidden="1"/>
    <cellStyle name="Hyperlink 253" xfId="37668" hidden="1"/>
    <cellStyle name="Hyperlink 253" xfId="13077" hidden="1"/>
    <cellStyle name="Hyperlink 254" xfId="42663" hidden="1"/>
    <cellStyle name="Hyperlink 254" xfId="38261" hidden="1"/>
    <cellStyle name="Hyperlink 254" xfId="40860" hidden="1"/>
    <cellStyle name="Hyperlink 254" xfId="28673" hidden="1"/>
    <cellStyle name="Hyperlink 254" xfId="45489" hidden="1"/>
    <cellStyle name="Hyperlink 254" xfId="36299" hidden="1"/>
    <cellStyle name="Hyperlink 254" xfId="14465" hidden="1"/>
    <cellStyle name="Hyperlink 254" xfId="37010" hidden="1"/>
    <cellStyle name="Hyperlink 254" xfId="44821" hidden="1"/>
    <cellStyle name="Hyperlink 254" xfId="37455" hidden="1"/>
    <cellStyle name="Hyperlink 254" xfId="13747" hidden="1"/>
    <cellStyle name="Hyperlink 254" xfId="38916" hidden="1"/>
    <cellStyle name="Hyperlink 254" xfId="39608" hidden="1"/>
    <cellStyle name="Hyperlink 254" xfId="44132" hidden="1"/>
    <cellStyle name="Hyperlink 254" xfId="40053" hidden="1"/>
    <cellStyle name="Hyperlink 254" xfId="27303" hidden="1"/>
    <cellStyle name="Hyperlink 254" xfId="41518" hidden="1"/>
    <cellStyle name="Hyperlink 254" xfId="43480" hidden="1"/>
    <cellStyle name="Hyperlink 254" xfId="42886" hidden="1"/>
    <cellStyle name="Hyperlink 254" xfId="27962" hidden="1"/>
    <cellStyle name="Hyperlink 254" xfId="15133" hidden="1"/>
    <cellStyle name="Hyperlink 254" xfId="29341" hidden="1"/>
    <cellStyle name="Hyperlink 254" xfId="45266" hidden="1"/>
    <cellStyle name="Hyperlink 254" xfId="35642" hidden="1"/>
    <cellStyle name="Hyperlink 254" xfId="40276" hidden="1"/>
    <cellStyle name="Hyperlink 254" xfId="14910" hidden="1"/>
    <cellStyle name="Hyperlink 254" xfId="42218" hidden="1"/>
    <cellStyle name="Hyperlink 254" xfId="29118" hidden="1"/>
    <cellStyle name="Hyperlink 254" xfId="37678" hidden="1"/>
    <cellStyle name="Hyperlink 254" xfId="13084" hidden="1"/>
    <cellStyle name="Hyperlink 255" xfId="42654" hidden="1"/>
    <cellStyle name="Hyperlink 255" xfId="38263" hidden="1"/>
    <cellStyle name="Hyperlink 255" xfId="40862" hidden="1"/>
    <cellStyle name="Hyperlink 255" xfId="28675" hidden="1"/>
    <cellStyle name="Hyperlink 255" xfId="45493" hidden="1"/>
    <cellStyle name="Hyperlink 255" xfId="36301" hidden="1"/>
    <cellStyle name="Hyperlink 255" xfId="14467" hidden="1"/>
    <cellStyle name="Hyperlink 255" xfId="37012" hidden="1"/>
    <cellStyle name="Hyperlink 255" xfId="44823" hidden="1"/>
    <cellStyle name="Hyperlink 255" xfId="37446" hidden="1"/>
    <cellStyle name="Hyperlink 255" xfId="13749" hidden="1"/>
    <cellStyle name="Hyperlink 255" xfId="38918" hidden="1"/>
    <cellStyle name="Hyperlink 255" xfId="39610" hidden="1"/>
    <cellStyle name="Hyperlink 255" xfId="44134" hidden="1"/>
    <cellStyle name="Hyperlink 255" xfId="40044" hidden="1"/>
    <cellStyle name="Hyperlink 255" xfId="27305" hidden="1"/>
    <cellStyle name="Hyperlink 255" xfId="41520" hidden="1"/>
    <cellStyle name="Hyperlink 255" xfId="43482" hidden="1"/>
    <cellStyle name="Hyperlink 255" xfId="42890" hidden="1"/>
    <cellStyle name="Hyperlink 255" xfId="27964" hidden="1"/>
    <cellStyle name="Hyperlink 255" xfId="15137" hidden="1"/>
    <cellStyle name="Hyperlink 255" xfId="29345" hidden="1"/>
    <cellStyle name="Hyperlink 255" xfId="45257" hidden="1"/>
    <cellStyle name="Hyperlink 255" xfId="35644" hidden="1"/>
    <cellStyle name="Hyperlink 255" xfId="40280" hidden="1"/>
    <cellStyle name="Hyperlink 255" xfId="14901" hidden="1"/>
    <cellStyle name="Hyperlink 255" xfId="42220" hidden="1"/>
    <cellStyle name="Hyperlink 255" xfId="29109" hidden="1"/>
    <cellStyle name="Hyperlink 255" xfId="37682" hidden="1"/>
    <cellStyle name="Hyperlink 255" xfId="13086" hidden="1"/>
    <cellStyle name="Hyperlink 256" xfId="42657" hidden="1"/>
    <cellStyle name="Hyperlink 256" xfId="38262" hidden="1"/>
    <cellStyle name="Hyperlink 256" xfId="40861" hidden="1"/>
    <cellStyle name="Hyperlink 256" xfId="28674" hidden="1"/>
    <cellStyle name="Hyperlink 256" xfId="45492" hidden="1"/>
    <cellStyle name="Hyperlink 256" xfId="36300" hidden="1"/>
    <cellStyle name="Hyperlink 256" xfId="14466" hidden="1"/>
    <cellStyle name="Hyperlink 256" xfId="37011" hidden="1"/>
    <cellStyle name="Hyperlink 256" xfId="44822" hidden="1"/>
    <cellStyle name="Hyperlink 256" xfId="37449" hidden="1"/>
    <cellStyle name="Hyperlink 256" xfId="13748" hidden="1"/>
    <cellStyle name="Hyperlink 256" xfId="38917" hidden="1"/>
    <cellStyle name="Hyperlink 256" xfId="39609" hidden="1"/>
    <cellStyle name="Hyperlink 256" xfId="44133" hidden="1"/>
    <cellStyle name="Hyperlink 256" xfId="40047" hidden="1"/>
    <cellStyle name="Hyperlink 256" xfId="27304" hidden="1"/>
    <cellStyle name="Hyperlink 256" xfId="41519" hidden="1"/>
    <cellStyle name="Hyperlink 256" xfId="43481" hidden="1"/>
    <cellStyle name="Hyperlink 256" xfId="42889" hidden="1"/>
    <cellStyle name="Hyperlink 256" xfId="27963" hidden="1"/>
    <cellStyle name="Hyperlink 256" xfId="15136" hidden="1"/>
    <cellStyle name="Hyperlink 256" xfId="29344" hidden="1"/>
    <cellStyle name="Hyperlink 256" xfId="45260" hidden="1"/>
    <cellStyle name="Hyperlink 256" xfId="35643" hidden="1"/>
    <cellStyle name="Hyperlink 256" xfId="40279" hidden="1"/>
    <cellStyle name="Hyperlink 256" xfId="14904" hidden="1"/>
    <cellStyle name="Hyperlink 256" xfId="42219" hidden="1"/>
    <cellStyle name="Hyperlink 256" xfId="29112" hidden="1"/>
    <cellStyle name="Hyperlink 256" xfId="37681" hidden="1"/>
    <cellStyle name="Hyperlink 256" xfId="13085" hidden="1"/>
    <cellStyle name="Hyperlink 257" xfId="42652" hidden="1"/>
    <cellStyle name="Hyperlink 257" xfId="38264" hidden="1"/>
    <cellStyle name="Hyperlink 257" xfId="40863" hidden="1"/>
    <cellStyle name="Hyperlink 257" xfId="28676" hidden="1"/>
    <cellStyle name="Hyperlink 257" xfId="45494" hidden="1"/>
    <cellStyle name="Hyperlink 257" xfId="36302" hidden="1"/>
    <cellStyle name="Hyperlink 257" xfId="14468" hidden="1"/>
    <cellStyle name="Hyperlink 257" xfId="37013" hidden="1"/>
    <cellStyle name="Hyperlink 257" xfId="44824" hidden="1"/>
    <cellStyle name="Hyperlink 257" xfId="37444" hidden="1"/>
    <cellStyle name="Hyperlink 257" xfId="13750" hidden="1"/>
    <cellStyle name="Hyperlink 257" xfId="38919" hidden="1"/>
    <cellStyle name="Hyperlink 257" xfId="39611" hidden="1"/>
    <cellStyle name="Hyperlink 257" xfId="44135" hidden="1"/>
    <cellStyle name="Hyperlink 257" xfId="40042" hidden="1"/>
    <cellStyle name="Hyperlink 257" xfId="27306" hidden="1"/>
    <cellStyle name="Hyperlink 257" xfId="41521" hidden="1"/>
    <cellStyle name="Hyperlink 257" xfId="43483" hidden="1"/>
    <cellStyle name="Hyperlink 257" xfId="42891" hidden="1"/>
    <cellStyle name="Hyperlink 257" xfId="27965" hidden="1"/>
    <cellStyle name="Hyperlink 257" xfId="15138" hidden="1"/>
    <cellStyle name="Hyperlink 257" xfId="29346" hidden="1"/>
    <cellStyle name="Hyperlink 257" xfId="45255" hidden="1"/>
    <cellStyle name="Hyperlink 257" xfId="35645" hidden="1"/>
    <cellStyle name="Hyperlink 257" xfId="40281" hidden="1"/>
    <cellStyle name="Hyperlink 257" xfId="14899" hidden="1"/>
    <cellStyle name="Hyperlink 257" xfId="42221" hidden="1"/>
    <cellStyle name="Hyperlink 257" xfId="29107" hidden="1"/>
    <cellStyle name="Hyperlink 257" xfId="37683" hidden="1"/>
    <cellStyle name="Hyperlink 257" xfId="13087" hidden="1"/>
    <cellStyle name="Hyperlink 258" xfId="42640" hidden="1"/>
    <cellStyle name="Hyperlink 258" xfId="38266" hidden="1"/>
    <cellStyle name="Hyperlink 258" xfId="40865" hidden="1"/>
    <cellStyle name="Hyperlink 258" xfId="28678" hidden="1"/>
    <cellStyle name="Hyperlink 258" xfId="45499" hidden="1"/>
    <cellStyle name="Hyperlink 258" xfId="36305" hidden="1"/>
    <cellStyle name="Hyperlink 258" xfId="14470" hidden="1"/>
    <cellStyle name="Hyperlink 258" xfId="37015" hidden="1"/>
    <cellStyle name="Hyperlink 258" xfId="44826" hidden="1"/>
    <cellStyle name="Hyperlink 258" xfId="37432" hidden="1"/>
    <cellStyle name="Hyperlink 258" xfId="13753" hidden="1"/>
    <cellStyle name="Hyperlink 258" xfId="38922" hidden="1"/>
    <cellStyle name="Hyperlink 258" xfId="39613" hidden="1"/>
    <cellStyle name="Hyperlink 258" xfId="44138" hidden="1"/>
    <cellStyle name="Hyperlink 258" xfId="40030" hidden="1"/>
    <cellStyle name="Hyperlink 258" xfId="27308" hidden="1"/>
    <cellStyle name="Hyperlink 258" xfId="41524" hidden="1"/>
    <cellStyle name="Hyperlink 258" xfId="43485" hidden="1"/>
    <cellStyle name="Hyperlink 258" xfId="42896" hidden="1"/>
    <cellStyle name="Hyperlink 258" xfId="27968" hidden="1"/>
    <cellStyle name="Hyperlink 258" xfId="15143" hidden="1"/>
    <cellStyle name="Hyperlink 258" xfId="29351" hidden="1"/>
    <cellStyle name="Hyperlink 258" xfId="45243" hidden="1"/>
    <cellStyle name="Hyperlink 258" xfId="35647" hidden="1"/>
    <cellStyle name="Hyperlink 258" xfId="40286" hidden="1"/>
    <cellStyle name="Hyperlink 258" xfId="14887" hidden="1"/>
    <cellStyle name="Hyperlink 258" xfId="42223" hidden="1"/>
    <cellStyle name="Hyperlink 258" xfId="29095" hidden="1"/>
    <cellStyle name="Hyperlink 258" xfId="37688" hidden="1"/>
    <cellStyle name="Hyperlink 258" xfId="13089" hidden="1"/>
    <cellStyle name="Hyperlink 259" xfId="42644" hidden="1"/>
    <cellStyle name="Hyperlink 259" xfId="38265" hidden="1"/>
    <cellStyle name="Hyperlink 259" xfId="40864" hidden="1"/>
    <cellStyle name="Hyperlink 259" xfId="28677" hidden="1"/>
    <cellStyle name="Hyperlink 259" xfId="45498" hidden="1"/>
    <cellStyle name="Hyperlink 259" xfId="36304" hidden="1"/>
    <cellStyle name="Hyperlink 259" xfId="14469" hidden="1"/>
    <cellStyle name="Hyperlink 259" xfId="37014" hidden="1"/>
    <cellStyle name="Hyperlink 259" xfId="44825" hidden="1"/>
    <cellStyle name="Hyperlink 259" xfId="37436" hidden="1"/>
    <cellStyle name="Hyperlink 259" xfId="13752" hidden="1"/>
    <cellStyle name="Hyperlink 259" xfId="38921" hidden="1"/>
    <cellStyle name="Hyperlink 259" xfId="39612" hidden="1"/>
    <cellStyle name="Hyperlink 259" xfId="44137" hidden="1"/>
    <cellStyle name="Hyperlink 259" xfId="40034" hidden="1"/>
    <cellStyle name="Hyperlink 259" xfId="27307" hidden="1"/>
    <cellStyle name="Hyperlink 259" xfId="41523" hidden="1"/>
    <cellStyle name="Hyperlink 259" xfId="43484" hidden="1"/>
    <cellStyle name="Hyperlink 259" xfId="42895" hidden="1"/>
    <cellStyle name="Hyperlink 259" xfId="27967" hidden="1"/>
    <cellStyle name="Hyperlink 259" xfId="15142" hidden="1"/>
    <cellStyle name="Hyperlink 259" xfId="29350" hidden="1"/>
    <cellStyle name="Hyperlink 259" xfId="45247" hidden="1"/>
    <cellStyle name="Hyperlink 259" xfId="35646" hidden="1"/>
    <cellStyle name="Hyperlink 259" xfId="40285" hidden="1"/>
    <cellStyle name="Hyperlink 259" xfId="14891" hidden="1"/>
    <cellStyle name="Hyperlink 259" xfId="42222" hidden="1"/>
    <cellStyle name="Hyperlink 259" xfId="29099" hidden="1"/>
    <cellStyle name="Hyperlink 259" xfId="37687" hidden="1"/>
    <cellStyle name="Hyperlink 259" xfId="13088" hidden="1"/>
    <cellStyle name="Hyperlink 26" xfId="44510" hidden="1"/>
    <cellStyle name="Hyperlink 26" xfId="29664" hidden="1"/>
    <cellStyle name="Hyperlink 26" xfId="43497" hidden="1"/>
    <cellStyle name="Hyperlink 26" xfId="36683" hidden="1"/>
    <cellStyle name="Hyperlink 26" xfId="45174" hidden="1"/>
    <cellStyle name="Hyperlink 26" xfId="44187" hidden="1"/>
    <cellStyle name="Hyperlink 26" xfId="43673" hidden="1"/>
    <cellStyle name="Hyperlink 26" xfId="37088" hidden="1"/>
    <cellStyle name="Hyperlink 26" xfId="45607" hidden="1"/>
    <cellStyle name="Hyperlink 26" xfId="42993" hidden="1"/>
    <cellStyle name="Hyperlink 26" xfId="45198" hidden="1"/>
    <cellStyle name="Hyperlink 26" xfId="29459" hidden="1"/>
    <cellStyle name="Hyperlink 26" xfId="27496" hidden="1"/>
    <cellStyle name="Hyperlink 26" xfId="28017" hidden="1"/>
    <cellStyle name="Hyperlink 26" xfId="28347" hidden="1"/>
    <cellStyle name="Hyperlink 26" xfId="28751" hidden="1"/>
    <cellStyle name="Hyperlink 26" xfId="29050" hidden="1"/>
    <cellStyle name="Hyperlink 26" xfId="14818" hidden="1"/>
    <cellStyle name="Hyperlink 26" xfId="14842" hidden="1"/>
    <cellStyle name="Hyperlink 26" xfId="29026" hidden="1"/>
    <cellStyle name="Hyperlink 26" xfId="28402" hidden="1"/>
    <cellStyle name="Hyperlink 26" xfId="35659" hidden="1"/>
    <cellStyle name="Hyperlink 26" xfId="35835" hidden="1"/>
    <cellStyle name="Hyperlink 26" xfId="36354" hidden="1"/>
    <cellStyle name="Hyperlink 26" xfId="42571" hidden="1"/>
    <cellStyle name="Hyperlink 26" xfId="13101" hidden="1"/>
    <cellStyle name="Hyperlink 26" xfId="38278" hidden="1"/>
    <cellStyle name="Hyperlink 26" xfId="37387" hidden="1"/>
    <cellStyle name="Hyperlink 26" xfId="37787" hidden="1"/>
    <cellStyle name="Hyperlink 26" xfId="37990" hidden="1"/>
    <cellStyle name="Hyperlink 26" xfId="37363" hidden="1"/>
    <cellStyle name="Hyperlink 26" xfId="36738" hidden="1"/>
    <cellStyle name="Hyperlink 26" xfId="45810" hidden="1"/>
    <cellStyle name="Hyperlink 26" xfId="44899" hidden="1"/>
    <cellStyle name="Hyperlink 26" xfId="38971" hidden="1"/>
    <cellStyle name="Hyperlink 26" xfId="39297" hidden="1"/>
    <cellStyle name="Hyperlink 26" xfId="39686" hidden="1"/>
    <cellStyle name="Hyperlink 26" xfId="39985" hidden="1"/>
    <cellStyle name="Hyperlink 26" xfId="40392" hidden="1"/>
    <cellStyle name="Hyperlink 26" xfId="40595" hidden="1"/>
    <cellStyle name="Hyperlink 26" xfId="41956" hidden="1"/>
    <cellStyle name="Hyperlink 26" xfId="42595" hidden="1"/>
    <cellStyle name="Hyperlink 26" xfId="40877" hidden="1"/>
    <cellStyle name="Hyperlink 26" xfId="41053" hidden="1"/>
    <cellStyle name="Hyperlink 26" xfId="41573" hidden="1"/>
    <cellStyle name="Hyperlink 26" xfId="41901" hidden="1"/>
    <cellStyle name="Hyperlink 26" xfId="42296" hidden="1"/>
    <cellStyle name="Hyperlink 26" xfId="9839" hidden="1"/>
    <cellStyle name="Hyperlink 26" xfId="13802" hidden="1"/>
    <cellStyle name="Hyperlink 26" xfId="43195" hidden="1"/>
    <cellStyle name="Hyperlink 26" xfId="15456" hidden="1"/>
    <cellStyle name="Hyperlink 26" xfId="38454" hidden="1"/>
    <cellStyle name="Hyperlink 26" xfId="15251" hidden="1"/>
    <cellStyle name="Hyperlink 26" xfId="39961" hidden="1"/>
    <cellStyle name="Hyperlink 26" xfId="27320" hidden="1"/>
    <cellStyle name="Hyperlink 26" xfId="14189" hidden="1"/>
    <cellStyle name="Hyperlink 26" xfId="14134" hidden="1"/>
    <cellStyle name="Hyperlink 26" xfId="39352" hidden="1"/>
    <cellStyle name="Hyperlink 26" xfId="13277" hidden="1"/>
    <cellStyle name="Hyperlink 26" xfId="14543" hidden="1"/>
    <cellStyle name="Hyperlink 26" xfId="44565"/>
    <cellStyle name="Hyperlink 260" xfId="9840"/>
    <cellStyle name="Hyperlink 261" xfId="9841"/>
    <cellStyle name="Hyperlink 262" xfId="9842"/>
    <cellStyle name="Hyperlink 263" xfId="9843"/>
    <cellStyle name="Hyperlink 264" xfId="9844"/>
    <cellStyle name="Hyperlink 265" xfId="9845"/>
    <cellStyle name="Hyperlink 266" xfId="9846"/>
    <cellStyle name="Hyperlink 267" xfId="9847"/>
    <cellStyle name="Hyperlink 268" xfId="9848"/>
    <cellStyle name="Hyperlink 269" xfId="9849"/>
    <cellStyle name="Hyperlink 27" xfId="44535" hidden="1"/>
    <cellStyle name="Hyperlink 27" xfId="29681" hidden="1"/>
    <cellStyle name="Hyperlink 27" xfId="43514" hidden="1"/>
    <cellStyle name="Hyperlink 27" xfId="36708" hidden="1"/>
    <cellStyle name="Hyperlink 27" xfId="45157" hidden="1"/>
    <cellStyle name="Hyperlink 27" xfId="44204" hidden="1"/>
    <cellStyle name="Hyperlink 27" xfId="43690" hidden="1"/>
    <cellStyle name="Hyperlink 27" xfId="37114" hidden="1"/>
    <cellStyle name="Hyperlink 27" xfId="45624" hidden="1"/>
    <cellStyle name="Hyperlink 27" xfId="43011" hidden="1"/>
    <cellStyle name="Hyperlink 27" xfId="45215" hidden="1"/>
    <cellStyle name="Hyperlink 27" xfId="29477" hidden="1"/>
    <cellStyle name="Hyperlink 27" xfId="27513" hidden="1"/>
    <cellStyle name="Hyperlink 27" xfId="28034" hidden="1"/>
    <cellStyle name="Hyperlink 27" xfId="28372" hidden="1"/>
    <cellStyle name="Hyperlink 27" xfId="28777" hidden="1"/>
    <cellStyle name="Hyperlink 27" xfId="29067" hidden="1"/>
    <cellStyle name="Hyperlink 27" xfId="14801" hidden="1"/>
    <cellStyle name="Hyperlink 27" xfId="14859" hidden="1"/>
    <cellStyle name="Hyperlink 27" xfId="29009" hidden="1"/>
    <cellStyle name="Hyperlink 27" xfId="28348" hidden="1"/>
    <cellStyle name="Hyperlink 27" xfId="35676" hidden="1"/>
    <cellStyle name="Hyperlink 27" xfId="35852" hidden="1"/>
    <cellStyle name="Hyperlink 27" xfId="36371" hidden="1"/>
    <cellStyle name="Hyperlink 27" xfId="42554" hidden="1"/>
    <cellStyle name="Hyperlink 27" xfId="13118" hidden="1"/>
    <cellStyle name="Hyperlink 27" xfId="38295" hidden="1"/>
    <cellStyle name="Hyperlink 27" xfId="37404" hidden="1"/>
    <cellStyle name="Hyperlink 27" xfId="37805" hidden="1"/>
    <cellStyle name="Hyperlink 27" xfId="38007" hidden="1"/>
    <cellStyle name="Hyperlink 27" xfId="37346" hidden="1"/>
    <cellStyle name="Hyperlink 27" xfId="36684" hidden="1"/>
    <cellStyle name="Hyperlink 27" xfId="45827" hidden="1"/>
    <cellStyle name="Hyperlink 27" xfId="44925" hidden="1"/>
    <cellStyle name="Hyperlink 27" xfId="38988" hidden="1"/>
    <cellStyle name="Hyperlink 27" xfId="39322" hidden="1"/>
    <cellStyle name="Hyperlink 27" xfId="39712" hidden="1"/>
    <cellStyle name="Hyperlink 27" xfId="40002" hidden="1"/>
    <cellStyle name="Hyperlink 27" xfId="40410" hidden="1"/>
    <cellStyle name="Hyperlink 27" xfId="40612" hidden="1"/>
    <cellStyle name="Hyperlink 27" xfId="41902" hidden="1"/>
    <cellStyle name="Hyperlink 27" xfId="42612" hidden="1"/>
    <cellStyle name="Hyperlink 27" xfId="40894" hidden="1"/>
    <cellStyle name="Hyperlink 27" xfId="41070" hidden="1"/>
    <cellStyle name="Hyperlink 27" xfId="41590" hidden="1"/>
    <cellStyle name="Hyperlink 27" xfId="41926" hidden="1"/>
    <cellStyle name="Hyperlink 27" xfId="42322" hidden="1"/>
    <cellStyle name="Hyperlink 27" xfId="9850" hidden="1"/>
    <cellStyle name="Hyperlink 27" xfId="13819" hidden="1"/>
    <cellStyle name="Hyperlink 27" xfId="43212" hidden="1"/>
    <cellStyle name="Hyperlink 27" xfId="15473" hidden="1"/>
    <cellStyle name="Hyperlink 27" xfId="38471" hidden="1"/>
    <cellStyle name="Hyperlink 27" xfId="15269" hidden="1"/>
    <cellStyle name="Hyperlink 27" xfId="39944" hidden="1"/>
    <cellStyle name="Hyperlink 27" xfId="27337" hidden="1"/>
    <cellStyle name="Hyperlink 27" xfId="14135" hidden="1"/>
    <cellStyle name="Hyperlink 27" xfId="14159" hidden="1"/>
    <cellStyle name="Hyperlink 27" xfId="39298" hidden="1"/>
    <cellStyle name="Hyperlink 27" xfId="13294" hidden="1"/>
    <cellStyle name="Hyperlink 27" xfId="14569" hidden="1"/>
    <cellStyle name="Hyperlink 27" xfId="44511"/>
    <cellStyle name="Hyperlink 270" xfId="9851"/>
    <cellStyle name="Hyperlink 271" xfId="9852"/>
    <cellStyle name="Hyperlink 272" xfId="9853"/>
    <cellStyle name="Hyperlink 273" xfId="9854"/>
    <cellStyle name="Hyperlink 274" xfId="9855"/>
    <cellStyle name="Hyperlink 275" xfId="9856"/>
    <cellStyle name="Hyperlink 276" xfId="9857"/>
    <cellStyle name="Hyperlink 277" xfId="9858"/>
    <cellStyle name="Hyperlink 278" xfId="9859"/>
    <cellStyle name="Hyperlink 279" xfId="9860"/>
    <cellStyle name="Hyperlink 28" xfId="44534" hidden="1"/>
    <cellStyle name="Hyperlink 28" xfId="29680" hidden="1"/>
    <cellStyle name="Hyperlink 28" xfId="43513" hidden="1"/>
    <cellStyle name="Hyperlink 28" xfId="36707" hidden="1"/>
    <cellStyle name="Hyperlink 28" xfId="45158" hidden="1"/>
    <cellStyle name="Hyperlink 28" xfId="44203" hidden="1"/>
    <cellStyle name="Hyperlink 28" xfId="43689" hidden="1"/>
    <cellStyle name="Hyperlink 28" xfId="37112" hidden="1"/>
    <cellStyle name="Hyperlink 28" xfId="45623" hidden="1"/>
    <cellStyle name="Hyperlink 28" xfId="43009" hidden="1"/>
    <cellStyle name="Hyperlink 28" xfId="45214" hidden="1"/>
    <cellStyle name="Hyperlink 28" xfId="29475" hidden="1"/>
    <cellStyle name="Hyperlink 28" xfId="27512" hidden="1"/>
    <cellStyle name="Hyperlink 28" xfId="28033" hidden="1"/>
    <cellStyle name="Hyperlink 28" xfId="28371" hidden="1"/>
    <cellStyle name="Hyperlink 28" xfId="28775" hidden="1"/>
    <cellStyle name="Hyperlink 28" xfId="29066" hidden="1"/>
    <cellStyle name="Hyperlink 28" xfId="14802" hidden="1"/>
    <cellStyle name="Hyperlink 28" xfId="14858" hidden="1"/>
    <cellStyle name="Hyperlink 28" xfId="29010" hidden="1"/>
    <cellStyle name="Hyperlink 28" xfId="28352" hidden="1"/>
    <cellStyle name="Hyperlink 28" xfId="35675" hidden="1"/>
    <cellStyle name="Hyperlink 28" xfId="35851" hidden="1"/>
    <cellStyle name="Hyperlink 28" xfId="36370" hidden="1"/>
    <cellStyle name="Hyperlink 28" xfId="42555" hidden="1"/>
    <cellStyle name="Hyperlink 28" xfId="13117" hidden="1"/>
    <cellStyle name="Hyperlink 28" xfId="38294" hidden="1"/>
    <cellStyle name="Hyperlink 28" xfId="37403" hidden="1"/>
    <cellStyle name="Hyperlink 28" xfId="37803" hidden="1"/>
    <cellStyle name="Hyperlink 28" xfId="38006" hidden="1"/>
    <cellStyle name="Hyperlink 28" xfId="37347" hidden="1"/>
    <cellStyle name="Hyperlink 28" xfId="36688" hidden="1"/>
    <cellStyle name="Hyperlink 28" xfId="45826" hidden="1"/>
    <cellStyle name="Hyperlink 28" xfId="44923" hidden="1"/>
    <cellStyle name="Hyperlink 28" xfId="38987" hidden="1"/>
    <cellStyle name="Hyperlink 28" xfId="39321" hidden="1"/>
    <cellStyle name="Hyperlink 28" xfId="39710" hidden="1"/>
    <cellStyle name="Hyperlink 28" xfId="40001" hidden="1"/>
    <cellStyle name="Hyperlink 28" xfId="40408" hidden="1"/>
    <cellStyle name="Hyperlink 28" xfId="40611" hidden="1"/>
    <cellStyle name="Hyperlink 28" xfId="41906" hidden="1"/>
    <cellStyle name="Hyperlink 28" xfId="42611" hidden="1"/>
    <cellStyle name="Hyperlink 28" xfId="40893" hidden="1"/>
    <cellStyle name="Hyperlink 28" xfId="41069" hidden="1"/>
    <cellStyle name="Hyperlink 28" xfId="41589" hidden="1"/>
    <cellStyle name="Hyperlink 28" xfId="41925" hidden="1"/>
    <cellStyle name="Hyperlink 28" xfId="42320" hidden="1"/>
    <cellStyle name="Hyperlink 28" xfId="9861" hidden="1"/>
    <cellStyle name="Hyperlink 28" xfId="13818" hidden="1"/>
    <cellStyle name="Hyperlink 28" xfId="43211" hidden="1"/>
    <cellStyle name="Hyperlink 28" xfId="15472" hidden="1"/>
    <cellStyle name="Hyperlink 28" xfId="38470" hidden="1"/>
    <cellStyle name="Hyperlink 28" xfId="15267" hidden="1"/>
    <cellStyle name="Hyperlink 28" xfId="39945" hidden="1"/>
    <cellStyle name="Hyperlink 28" xfId="27336" hidden="1"/>
    <cellStyle name="Hyperlink 28" xfId="14139" hidden="1"/>
    <cellStyle name="Hyperlink 28" xfId="14158" hidden="1"/>
    <cellStyle name="Hyperlink 28" xfId="39302" hidden="1"/>
    <cellStyle name="Hyperlink 28" xfId="13293" hidden="1"/>
    <cellStyle name="Hyperlink 28" xfId="14567" hidden="1"/>
    <cellStyle name="Hyperlink 28" xfId="44515"/>
    <cellStyle name="Hyperlink 280" xfId="9862"/>
    <cellStyle name="Hyperlink 281" xfId="9863"/>
    <cellStyle name="Hyperlink 282" xfId="9864"/>
    <cellStyle name="Hyperlink 283" xfId="9865"/>
    <cellStyle name="Hyperlink 284" xfId="9866"/>
    <cellStyle name="Hyperlink 285" xfId="9867"/>
    <cellStyle name="Hyperlink 286" xfId="9868"/>
    <cellStyle name="Hyperlink 287" xfId="9869"/>
    <cellStyle name="Hyperlink 288" xfId="9870"/>
    <cellStyle name="Hyperlink 289" xfId="9871"/>
    <cellStyle name="Hyperlink 29" xfId="41910" hidden="1"/>
    <cellStyle name="Hyperlink 29" xfId="45159" hidden="1"/>
    <cellStyle name="Hyperlink 29" xfId="42610" hidden="1"/>
    <cellStyle name="Hyperlink 29" xfId="29474" hidden="1"/>
    <cellStyle name="Hyperlink 29" xfId="36706" hidden="1"/>
    <cellStyle name="Hyperlink 29" xfId="43688" hidden="1"/>
    <cellStyle name="Hyperlink 29" xfId="44202" hidden="1"/>
    <cellStyle name="Hyperlink 29" xfId="40407" hidden="1"/>
    <cellStyle name="Hyperlink 29" xfId="45213" hidden="1"/>
    <cellStyle name="Hyperlink 29" xfId="37348" hidden="1"/>
    <cellStyle name="Hyperlink 29" xfId="35850" hidden="1"/>
    <cellStyle name="Hyperlink 29" xfId="44922" hidden="1"/>
    <cellStyle name="Hyperlink 29" xfId="42556" hidden="1"/>
    <cellStyle name="Hyperlink 29" xfId="14566" hidden="1"/>
    <cellStyle name="Hyperlink 29" xfId="37111" hidden="1"/>
    <cellStyle name="Hyperlink 29" xfId="37402" hidden="1"/>
    <cellStyle name="Hyperlink 29" xfId="37802" hidden="1"/>
    <cellStyle name="Hyperlink 29" xfId="38005" hidden="1"/>
    <cellStyle name="Hyperlink 29" xfId="13292" hidden="1"/>
    <cellStyle name="Hyperlink 29" xfId="36692" hidden="1"/>
    <cellStyle name="Hyperlink 29" xfId="45825" hidden="1"/>
    <cellStyle name="Hyperlink 29" xfId="38469" hidden="1"/>
    <cellStyle name="Hyperlink 29" xfId="38986" hidden="1"/>
    <cellStyle name="Hyperlink 29" xfId="39320" hidden="1"/>
    <cellStyle name="Hyperlink 29" xfId="39709" hidden="1"/>
    <cellStyle name="Hyperlink 29" xfId="40000" hidden="1"/>
    <cellStyle name="Hyperlink 29" xfId="15471" hidden="1"/>
    <cellStyle name="Hyperlink 29" xfId="40610" hidden="1"/>
    <cellStyle name="Hyperlink 29" xfId="44533" hidden="1"/>
    <cellStyle name="Hyperlink 29" xfId="39306" hidden="1"/>
    <cellStyle name="Hyperlink 29" xfId="40892" hidden="1"/>
    <cellStyle name="Hyperlink 29" xfId="41068" hidden="1"/>
    <cellStyle name="Hyperlink 29" xfId="41588" hidden="1"/>
    <cellStyle name="Hyperlink 29" xfId="43512" hidden="1"/>
    <cellStyle name="Hyperlink 29" xfId="42319" hidden="1"/>
    <cellStyle name="Hyperlink 29" xfId="9872" hidden="1"/>
    <cellStyle name="Hyperlink 29" xfId="43008" hidden="1"/>
    <cellStyle name="Hyperlink 29" xfId="43210" hidden="1"/>
    <cellStyle name="Hyperlink 29" xfId="27511" hidden="1"/>
    <cellStyle name="Hyperlink 29" xfId="28032" hidden="1"/>
    <cellStyle name="Hyperlink 29" xfId="28370" hidden="1"/>
    <cellStyle name="Hyperlink 29" xfId="45622" hidden="1"/>
    <cellStyle name="Hyperlink 29" xfId="29065" hidden="1"/>
    <cellStyle name="Hyperlink 29" xfId="14803" hidden="1"/>
    <cellStyle name="Hyperlink 29" xfId="29679" hidden="1"/>
    <cellStyle name="Hyperlink 29" xfId="29011" hidden="1"/>
    <cellStyle name="Hyperlink 29" xfId="28356" hidden="1"/>
    <cellStyle name="Hyperlink 29" xfId="35674" hidden="1"/>
    <cellStyle name="Hyperlink 29" xfId="14157" hidden="1"/>
    <cellStyle name="Hyperlink 29" xfId="36369" hidden="1"/>
    <cellStyle name="Hyperlink 29" xfId="15266" hidden="1"/>
    <cellStyle name="Hyperlink 29" xfId="27335" hidden="1"/>
    <cellStyle name="Hyperlink 29" xfId="41924" hidden="1"/>
    <cellStyle name="Hyperlink 29" xfId="14857" hidden="1"/>
    <cellStyle name="Hyperlink 29" xfId="38293" hidden="1"/>
    <cellStyle name="Hyperlink 29" xfId="39946" hidden="1"/>
    <cellStyle name="Hyperlink 29" xfId="13817" hidden="1"/>
    <cellStyle name="Hyperlink 29" xfId="14143" hidden="1"/>
    <cellStyle name="Hyperlink 29" xfId="28774" hidden="1"/>
    <cellStyle name="Hyperlink 29" xfId="13116" hidden="1"/>
    <cellStyle name="Hyperlink 29" xfId="44519"/>
    <cellStyle name="Hyperlink 290" xfId="9873"/>
    <cellStyle name="Hyperlink 291" xfId="9874"/>
    <cellStyle name="Hyperlink 292" xfId="9875"/>
    <cellStyle name="Hyperlink 293" xfId="9876"/>
    <cellStyle name="Hyperlink 294" xfId="9877"/>
    <cellStyle name="Hyperlink 295" xfId="9878"/>
    <cellStyle name="Hyperlink 296" xfId="9879"/>
    <cellStyle name="Hyperlink 297" xfId="9880"/>
    <cellStyle name="Hyperlink 298" xfId="9881"/>
    <cellStyle name="Hyperlink 299" xfId="9882"/>
    <cellStyle name="Hyperlink 3" xfId="9883"/>
    <cellStyle name="Hyperlink 3 2" xfId="9884"/>
    <cellStyle name="Hyperlink 30" xfId="43007" hidden="1"/>
    <cellStyle name="Hyperlink 30" xfId="44920" hidden="1"/>
    <cellStyle name="Hyperlink 30" xfId="44531" hidden="1"/>
    <cellStyle name="Hyperlink 30" xfId="45160" hidden="1"/>
    <cellStyle name="Hyperlink 30" xfId="44201" hidden="1"/>
    <cellStyle name="Hyperlink 30" xfId="43687" hidden="1"/>
    <cellStyle name="Hyperlink 30" xfId="42317" hidden="1"/>
    <cellStyle name="Hyperlink 30" xfId="42609" hidden="1"/>
    <cellStyle name="Hyperlink 30" xfId="29473" hidden="1"/>
    <cellStyle name="Hyperlink 30" xfId="41912" hidden="1"/>
    <cellStyle name="Hyperlink 30" xfId="45621" hidden="1"/>
    <cellStyle name="Hyperlink 30" xfId="45824" hidden="1"/>
    <cellStyle name="Hyperlink 30" xfId="38468" hidden="1"/>
    <cellStyle name="Hyperlink 30" xfId="38985" hidden="1"/>
    <cellStyle name="Hyperlink 30" xfId="39318" hidden="1"/>
    <cellStyle name="Hyperlink 30" xfId="39707" hidden="1"/>
    <cellStyle name="Hyperlink 30" xfId="39999" hidden="1"/>
    <cellStyle name="Hyperlink 30" xfId="40406" hidden="1"/>
    <cellStyle name="Hyperlink 30" xfId="13291" hidden="1"/>
    <cellStyle name="Hyperlink 30" xfId="39947" hidden="1"/>
    <cellStyle name="Hyperlink 30" xfId="39308" hidden="1"/>
    <cellStyle name="Hyperlink 30" xfId="40891" hidden="1"/>
    <cellStyle name="Hyperlink 30" xfId="41067" hidden="1"/>
    <cellStyle name="Hyperlink 30" xfId="41587" hidden="1"/>
    <cellStyle name="Hyperlink 30" xfId="41922" hidden="1"/>
    <cellStyle name="Hyperlink 30" xfId="15265" hidden="1"/>
    <cellStyle name="Hyperlink 30" xfId="9885" hidden="1"/>
    <cellStyle name="Hyperlink 30" xfId="27334" hidden="1"/>
    <cellStyle name="Hyperlink 30" xfId="43209" hidden="1"/>
    <cellStyle name="Hyperlink 30" xfId="27510" hidden="1"/>
    <cellStyle name="Hyperlink 30" xfId="28031" hidden="1"/>
    <cellStyle name="Hyperlink 30" xfId="28368" hidden="1"/>
    <cellStyle name="Hyperlink 30" xfId="28772" hidden="1"/>
    <cellStyle name="Hyperlink 30" xfId="29064" hidden="1"/>
    <cellStyle name="Hyperlink 30" xfId="43511" hidden="1"/>
    <cellStyle name="Hyperlink 30" xfId="29678" hidden="1"/>
    <cellStyle name="Hyperlink 30" xfId="29012" hidden="1"/>
    <cellStyle name="Hyperlink 30" xfId="28358" hidden="1"/>
    <cellStyle name="Hyperlink 30" xfId="35673" hidden="1"/>
    <cellStyle name="Hyperlink 30" xfId="35849" hidden="1"/>
    <cellStyle name="Hyperlink 30" xfId="36368" hidden="1"/>
    <cellStyle name="Hyperlink 30" xfId="45212" hidden="1"/>
    <cellStyle name="Hyperlink 30" xfId="42557" hidden="1"/>
    <cellStyle name="Hyperlink 30" xfId="36704" hidden="1"/>
    <cellStyle name="Hyperlink 30" xfId="37109" hidden="1"/>
    <cellStyle name="Hyperlink 30" xfId="37401" hidden="1"/>
    <cellStyle name="Hyperlink 30" xfId="37801" hidden="1"/>
    <cellStyle name="Hyperlink 30" xfId="38004" hidden="1"/>
    <cellStyle name="Hyperlink 30" xfId="37349" hidden="1"/>
    <cellStyle name="Hyperlink 30" xfId="36694" hidden="1"/>
    <cellStyle name="Hyperlink 30" xfId="40609" hidden="1"/>
    <cellStyle name="Hyperlink 30" xfId="13115" hidden="1"/>
    <cellStyle name="Hyperlink 30" xfId="15470" hidden="1"/>
    <cellStyle name="Hyperlink 30" xfId="14804" hidden="1"/>
    <cellStyle name="Hyperlink 30" xfId="14145" hidden="1"/>
    <cellStyle name="Hyperlink 30" xfId="14155" hidden="1"/>
    <cellStyle name="Hyperlink 30" xfId="13816" hidden="1"/>
    <cellStyle name="Hyperlink 30" xfId="14856" hidden="1"/>
    <cellStyle name="Hyperlink 30" xfId="14564" hidden="1"/>
    <cellStyle name="Hyperlink 30" xfId="38292" hidden="1"/>
    <cellStyle name="Hyperlink 30" xfId="44521"/>
    <cellStyle name="Hyperlink 300" xfId="9886"/>
    <cellStyle name="Hyperlink 301" xfId="9887"/>
    <cellStyle name="Hyperlink 302" xfId="9888"/>
    <cellStyle name="Hyperlink 303" xfId="9889"/>
    <cellStyle name="Hyperlink 304" xfId="9890"/>
    <cellStyle name="Hyperlink 305" xfId="9891"/>
    <cellStyle name="Hyperlink 306" xfId="9892"/>
    <cellStyle name="Hyperlink 307" xfId="9893"/>
    <cellStyle name="Hyperlink 308" xfId="9894"/>
    <cellStyle name="Hyperlink 309" xfId="9895"/>
    <cellStyle name="Hyperlink 31" xfId="37800" hidden="1"/>
    <cellStyle name="Hyperlink 31" xfId="45211" hidden="1"/>
    <cellStyle name="Hyperlink 31" xfId="29013" hidden="1"/>
    <cellStyle name="Hyperlink 31" xfId="44200" hidden="1"/>
    <cellStyle name="Hyperlink 31" xfId="44530" hidden="1"/>
    <cellStyle name="Hyperlink 31" xfId="44918" hidden="1"/>
    <cellStyle name="Hyperlink 31" xfId="37107" hidden="1"/>
    <cellStyle name="Hyperlink 31" xfId="43208" hidden="1"/>
    <cellStyle name="Hyperlink 31" xfId="29677" hidden="1"/>
    <cellStyle name="Hyperlink 31" xfId="45161" hidden="1"/>
    <cellStyle name="Hyperlink 31" xfId="42558" hidden="1"/>
    <cellStyle name="Hyperlink 31" xfId="41915" hidden="1"/>
    <cellStyle name="Hyperlink 31" xfId="27509" hidden="1"/>
    <cellStyle name="Hyperlink 31" xfId="28030" hidden="1"/>
    <cellStyle name="Hyperlink 31" xfId="28367" hidden="1"/>
    <cellStyle name="Hyperlink 31" xfId="28770" hidden="1"/>
    <cellStyle name="Hyperlink 31" xfId="29063" hidden="1"/>
    <cellStyle name="Hyperlink 31" xfId="29472" hidden="1"/>
    <cellStyle name="Hyperlink 31" xfId="15264" hidden="1"/>
    <cellStyle name="Hyperlink 31" xfId="40890" hidden="1"/>
    <cellStyle name="Hyperlink 31" xfId="28361" hidden="1"/>
    <cellStyle name="Hyperlink 31" xfId="35672" hidden="1"/>
    <cellStyle name="Hyperlink 31" xfId="35848" hidden="1"/>
    <cellStyle name="Hyperlink 31" xfId="36367" hidden="1"/>
    <cellStyle name="Hyperlink 31" xfId="36703" hidden="1"/>
    <cellStyle name="Hyperlink 31" xfId="13114" hidden="1"/>
    <cellStyle name="Hyperlink 31" xfId="15469" hidden="1"/>
    <cellStyle name="Hyperlink 31" xfId="27333" hidden="1"/>
    <cellStyle name="Hyperlink 31" xfId="38003" hidden="1"/>
    <cellStyle name="Hyperlink 31" xfId="37350" hidden="1"/>
    <cellStyle name="Hyperlink 31" xfId="36697" hidden="1"/>
    <cellStyle name="Hyperlink 31" xfId="38291" hidden="1"/>
    <cellStyle name="Hyperlink 31" xfId="38467" hidden="1"/>
    <cellStyle name="Hyperlink 31" xfId="43686" hidden="1"/>
    <cellStyle name="Hyperlink 31" xfId="45620" hidden="1"/>
    <cellStyle name="Hyperlink 31" xfId="39705" hidden="1"/>
    <cellStyle name="Hyperlink 31" xfId="39998" hidden="1"/>
    <cellStyle name="Hyperlink 31" xfId="40405" hidden="1"/>
    <cellStyle name="Hyperlink 31" xfId="40608" hidden="1"/>
    <cellStyle name="Hyperlink 31" xfId="39948" hidden="1"/>
    <cellStyle name="Hyperlink 31" xfId="39311" hidden="1"/>
    <cellStyle name="Hyperlink 31" xfId="43510" hidden="1"/>
    <cellStyle name="Hyperlink 31" xfId="45823" hidden="1"/>
    <cellStyle name="Hyperlink 31" xfId="37400" hidden="1"/>
    <cellStyle name="Hyperlink 31" xfId="41586" hidden="1"/>
    <cellStyle name="Hyperlink 31" xfId="41921" hidden="1"/>
    <cellStyle name="Hyperlink 31" xfId="42315" hidden="1"/>
    <cellStyle name="Hyperlink 31" xfId="42608" hidden="1"/>
    <cellStyle name="Hyperlink 31" xfId="43006" hidden="1"/>
    <cellStyle name="Hyperlink 31" xfId="14148" hidden="1"/>
    <cellStyle name="Hyperlink 31" xfId="13290" hidden="1"/>
    <cellStyle name="Hyperlink 31" xfId="14805" hidden="1"/>
    <cellStyle name="Hyperlink 31" xfId="39317" hidden="1"/>
    <cellStyle name="Hyperlink 31" xfId="9896" hidden="1"/>
    <cellStyle name="Hyperlink 31" xfId="13815" hidden="1"/>
    <cellStyle name="Hyperlink 31" xfId="14154" hidden="1"/>
    <cellStyle name="Hyperlink 31" xfId="14562" hidden="1"/>
    <cellStyle name="Hyperlink 31" xfId="14855" hidden="1"/>
    <cellStyle name="Hyperlink 31" xfId="41066" hidden="1"/>
    <cellStyle name="Hyperlink 31" xfId="38984" hidden="1"/>
    <cellStyle name="Hyperlink 31" xfId="44524"/>
    <cellStyle name="Hyperlink 310" xfId="9897"/>
    <cellStyle name="Hyperlink 311" xfId="9898"/>
    <cellStyle name="Hyperlink 312" xfId="9899"/>
    <cellStyle name="Hyperlink 313" xfId="9900"/>
    <cellStyle name="Hyperlink 314" xfId="9901"/>
    <cellStyle name="Hyperlink 315" xfId="9902"/>
    <cellStyle name="Hyperlink 316" xfId="9903"/>
    <cellStyle name="Hyperlink 317" xfId="9904"/>
    <cellStyle name="Hyperlink 318" xfId="9905"/>
    <cellStyle name="Hyperlink 319" xfId="9906"/>
    <cellStyle name="Hyperlink 32" xfId="37799" hidden="1"/>
    <cellStyle name="Hyperlink 32" xfId="45210" hidden="1"/>
    <cellStyle name="Hyperlink 32" xfId="29014" hidden="1"/>
    <cellStyle name="Hyperlink 32" xfId="44199" hidden="1"/>
    <cellStyle name="Hyperlink 32" xfId="44529" hidden="1"/>
    <cellStyle name="Hyperlink 32" xfId="44917" hidden="1"/>
    <cellStyle name="Hyperlink 32" xfId="37106" hidden="1"/>
    <cellStyle name="Hyperlink 32" xfId="43207" hidden="1"/>
    <cellStyle name="Hyperlink 32" xfId="29676" hidden="1"/>
    <cellStyle name="Hyperlink 32" xfId="45162" hidden="1"/>
    <cellStyle name="Hyperlink 32" xfId="42559" hidden="1"/>
    <cellStyle name="Hyperlink 32" xfId="41916" hidden="1"/>
    <cellStyle name="Hyperlink 32" xfId="27508" hidden="1"/>
    <cellStyle name="Hyperlink 32" xfId="28029" hidden="1"/>
    <cellStyle name="Hyperlink 32" xfId="28366" hidden="1"/>
    <cellStyle name="Hyperlink 32" xfId="28769" hidden="1"/>
    <cellStyle name="Hyperlink 32" xfId="29062" hidden="1"/>
    <cellStyle name="Hyperlink 32" xfId="29471" hidden="1"/>
    <cellStyle name="Hyperlink 32" xfId="15263" hidden="1"/>
    <cellStyle name="Hyperlink 32" xfId="40889" hidden="1"/>
    <cellStyle name="Hyperlink 32" xfId="28362" hidden="1"/>
    <cellStyle name="Hyperlink 32" xfId="35671" hidden="1"/>
    <cellStyle name="Hyperlink 32" xfId="35847" hidden="1"/>
    <cellStyle name="Hyperlink 32" xfId="36366" hidden="1"/>
    <cellStyle name="Hyperlink 32" xfId="36702" hidden="1"/>
    <cellStyle name="Hyperlink 32" xfId="13113" hidden="1"/>
    <cellStyle name="Hyperlink 32" xfId="15468" hidden="1"/>
    <cellStyle name="Hyperlink 32" xfId="27332" hidden="1"/>
    <cellStyle name="Hyperlink 32" xfId="38002" hidden="1"/>
    <cellStyle name="Hyperlink 32" xfId="37351" hidden="1"/>
    <cellStyle name="Hyperlink 32" xfId="36698" hidden="1"/>
    <cellStyle name="Hyperlink 32" xfId="38290" hidden="1"/>
    <cellStyle name="Hyperlink 32" xfId="38466" hidden="1"/>
    <cellStyle name="Hyperlink 32" xfId="43685" hidden="1"/>
    <cellStyle name="Hyperlink 32" xfId="45619" hidden="1"/>
    <cellStyle name="Hyperlink 32" xfId="39704" hidden="1"/>
    <cellStyle name="Hyperlink 32" xfId="39997" hidden="1"/>
    <cellStyle name="Hyperlink 32" xfId="40404" hidden="1"/>
    <cellStyle name="Hyperlink 32" xfId="40607" hidden="1"/>
    <cellStyle name="Hyperlink 32" xfId="39949" hidden="1"/>
    <cellStyle name="Hyperlink 32" xfId="39312" hidden="1"/>
    <cellStyle name="Hyperlink 32" xfId="43509" hidden="1"/>
    <cellStyle name="Hyperlink 32" xfId="45822" hidden="1"/>
    <cellStyle name="Hyperlink 32" xfId="37399" hidden="1"/>
    <cellStyle name="Hyperlink 32" xfId="41585" hidden="1"/>
    <cellStyle name="Hyperlink 32" xfId="41920" hidden="1"/>
    <cellStyle name="Hyperlink 32" xfId="42314" hidden="1"/>
    <cellStyle name="Hyperlink 32" xfId="42607" hidden="1"/>
    <cellStyle name="Hyperlink 32" xfId="43005" hidden="1"/>
    <cellStyle name="Hyperlink 32" xfId="14149" hidden="1"/>
    <cellStyle name="Hyperlink 32" xfId="13289" hidden="1"/>
    <cellStyle name="Hyperlink 32" xfId="14806" hidden="1"/>
    <cellStyle name="Hyperlink 32" xfId="39316" hidden="1"/>
    <cellStyle name="Hyperlink 32" xfId="9907" hidden="1"/>
    <cellStyle name="Hyperlink 32" xfId="13814" hidden="1"/>
    <cellStyle name="Hyperlink 32" xfId="14153" hidden="1"/>
    <cellStyle name="Hyperlink 32" xfId="14561" hidden="1"/>
    <cellStyle name="Hyperlink 32" xfId="14854" hidden="1"/>
    <cellStyle name="Hyperlink 32" xfId="41065" hidden="1"/>
    <cellStyle name="Hyperlink 32" xfId="38983" hidden="1"/>
    <cellStyle name="Hyperlink 32" xfId="44525"/>
    <cellStyle name="Hyperlink 320" xfId="9908"/>
    <cellStyle name="Hyperlink 321" xfId="9909"/>
    <cellStyle name="Hyperlink 322" xfId="9910"/>
    <cellStyle name="Hyperlink 323" xfId="9911"/>
    <cellStyle name="Hyperlink 324" xfId="9912"/>
    <cellStyle name="Hyperlink 325" xfId="9913"/>
    <cellStyle name="Hyperlink 326" xfId="9914"/>
    <cellStyle name="Hyperlink 327" xfId="9915"/>
    <cellStyle name="Hyperlink 328" xfId="9916"/>
    <cellStyle name="Hyperlink 329" xfId="9917"/>
    <cellStyle name="Hyperlink 33" xfId="37798" hidden="1"/>
    <cellStyle name="Hyperlink 33" xfId="45209" hidden="1"/>
    <cellStyle name="Hyperlink 33" xfId="29015" hidden="1"/>
    <cellStyle name="Hyperlink 33" xfId="44198" hidden="1"/>
    <cellStyle name="Hyperlink 33" xfId="44528" hidden="1"/>
    <cellStyle name="Hyperlink 33" xfId="44916" hidden="1"/>
    <cellStyle name="Hyperlink 33" xfId="37105" hidden="1"/>
    <cellStyle name="Hyperlink 33" xfId="43206" hidden="1"/>
    <cellStyle name="Hyperlink 33" xfId="29675" hidden="1"/>
    <cellStyle name="Hyperlink 33" xfId="45163" hidden="1"/>
    <cellStyle name="Hyperlink 33" xfId="42560" hidden="1"/>
    <cellStyle name="Hyperlink 33" xfId="41918" hidden="1"/>
    <cellStyle name="Hyperlink 33" xfId="27507" hidden="1"/>
    <cellStyle name="Hyperlink 33" xfId="28028" hidden="1"/>
    <cellStyle name="Hyperlink 33" xfId="28365" hidden="1"/>
    <cellStyle name="Hyperlink 33" xfId="28768" hidden="1"/>
    <cellStyle name="Hyperlink 33" xfId="29061" hidden="1"/>
    <cellStyle name="Hyperlink 33" xfId="29470" hidden="1"/>
    <cellStyle name="Hyperlink 33" xfId="15262" hidden="1"/>
    <cellStyle name="Hyperlink 33" xfId="40888" hidden="1"/>
    <cellStyle name="Hyperlink 33" xfId="28364" hidden="1"/>
    <cellStyle name="Hyperlink 33" xfId="35670" hidden="1"/>
    <cellStyle name="Hyperlink 33" xfId="35846" hidden="1"/>
    <cellStyle name="Hyperlink 33" xfId="36365" hidden="1"/>
    <cellStyle name="Hyperlink 33" xfId="36701" hidden="1"/>
    <cellStyle name="Hyperlink 33" xfId="13112" hidden="1"/>
    <cellStyle name="Hyperlink 33" xfId="15467" hidden="1"/>
    <cellStyle name="Hyperlink 33" xfId="27331" hidden="1"/>
    <cellStyle name="Hyperlink 33" xfId="38001" hidden="1"/>
    <cellStyle name="Hyperlink 33" xfId="37352" hidden="1"/>
    <cellStyle name="Hyperlink 33" xfId="36700" hidden="1"/>
    <cellStyle name="Hyperlink 33" xfId="38289" hidden="1"/>
    <cellStyle name="Hyperlink 33" xfId="38465" hidden="1"/>
    <cellStyle name="Hyperlink 33" xfId="43684" hidden="1"/>
    <cellStyle name="Hyperlink 33" xfId="45618" hidden="1"/>
    <cellStyle name="Hyperlink 33" xfId="39703" hidden="1"/>
    <cellStyle name="Hyperlink 33" xfId="39996" hidden="1"/>
    <cellStyle name="Hyperlink 33" xfId="40403" hidden="1"/>
    <cellStyle name="Hyperlink 33" xfId="40606" hidden="1"/>
    <cellStyle name="Hyperlink 33" xfId="39950" hidden="1"/>
    <cellStyle name="Hyperlink 33" xfId="39314" hidden="1"/>
    <cellStyle name="Hyperlink 33" xfId="43508" hidden="1"/>
    <cellStyle name="Hyperlink 33" xfId="45821" hidden="1"/>
    <cellStyle name="Hyperlink 33" xfId="37398" hidden="1"/>
    <cellStyle name="Hyperlink 33" xfId="41584" hidden="1"/>
    <cellStyle name="Hyperlink 33" xfId="41919" hidden="1"/>
    <cellStyle name="Hyperlink 33" xfId="42313" hidden="1"/>
    <cellStyle name="Hyperlink 33" xfId="42606" hidden="1"/>
    <cellStyle name="Hyperlink 33" xfId="43004" hidden="1"/>
    <cellStyle name="Hyperlink 33" xfId="14151" hidden="1"/>
    <cellStyle name="Hyperlink 33" xfId="13288" hidden="1"/>
    <cellStyle name="Hyperlink 33" xfId="14807" hidden="1"/>
    <cellStyle name="Hyperlink 33" xfId="39315" hidden="1"/>
    <cellStyle name="Hyperlink 33" xfId="9918" hidden="1"/>
    <cellStyle name="Hyperlink 33" xfId="13813" hidden="1"/>
    <cellStyle name="Hyperlink 33" xfId="14152" hidden="1"/>
    <cellStyle name="Hyperlink 33" xfId="14560" hidden="1"/>
    <cellStyle name="Hyperlink 33" xfId="14853" hidden="1"/>
    <cellStyle name="Hyperlink 33" xfId="41064" hidden="1"/>
    <cellStyle name="Hyperlink 33" xfId="38982" hidden="1"/>
    <cellStyle name="Hyperlink 33" xfId="44527"/>
    <cellStyle name="Hyperlink 330" xfId="9919"/>
    <cellStyle name="Hyperlink 331" xfId="9920"/>
    <cellStyle name="Hyperlink 332" xfId="9921"/>
    <cellStyle name="Hyperlink 333" xfId="9922"/>
    <cellStyle name="Hyperlink 334" xfId="9923"/>
    <cellStyle name="Hyperlink 335" xfId="9924"/>
    <cellStyle name="Hyperlink 336" xfId="9925"/>
    <cellStyle name="Hyperlink 337" xfId="9926"/>
    <cellStyle name="Hyperlink 338" xfId="9927"/>
    <cellStyle name="Hyperlink 339" xfId="9928"/>
    <cellStyle name="Hyperlink 34" xfId="37806" hidden="1"/>
    <cellStyle name="Hyperlink 34" xfId="45216" hidden="1"/>
    <cellStyle name="Hyperlink 34" xfId="29008" hidden="1"/>
    <cellStyle name="Hyperlink 34" xfId="44205" hidden="1"/>
    <cellStyle name="Hyperlink 34" xfId="44537" hidden="1"/>
    <cellStyle name="Hyperlink 34" xfId="44926" hidden="1"/>
    <cellStyle name="Hyperlink 34" xfId="37115" hidden="1"/>
    <cellStyle name="Hyperlink 34" xfId="43213" hidden="1"/>
    <cellStyle name="Hyperlink 34" xfId="29682" hidden="1"/>
    <cellStyle name="Hyperlink 34" xfId="45156" hidden="1"/>
    <cellStyle name="Hyperlink 34" xfId="42553" hidden="1"/>
    <cellStyle name="Hyperlink 34" xfId="41900" hidden="1"/>
    <cellStyle name="Hyperlink 34" xfId="27514" hidden="1"/>
    <cellStyle name="Hyperlink 34" xfId="28035" hidden="1"/>
    <cellStyle name="Hyperlink 34" xfId="28374" hidden="1"/>
    <cellStyle name="Hyperlink 34" xfId="28778" hidden="1"/>
    <cellStyle name="Hyperlink 34" xfId="29068" hidden="1"/>
    <cellStyle name="Hyperlink 34" xfId="29478" hidden="1"/>
    <cellStyle name="Hyperlink 34" xfId="15270" hidden="1"/>
    <cellStyle name="Hyperlink 34" xfId="40895" hidden="1"/>
    <cellStyle name="Hyperlink 34" xfId="28346" hidden="1"/>
    <cellStyle name="Hyperlink 34" xfId="35677" hidden="1"/>
    <cellStyle name="Hyperlink 34" xfId="35853" hidden="1"/>
    <cellStyle name="Hyperlink 34" xfId="36372" hidden="1"/>
    <cellStyle name="Hyperlink 34" xfId="36710" hidden="1"/>
    <cellStyle name="Hyperlink 34" xfId="13119" hidden="1"/>
    <cellStyle name="Hyperlink 34" xfId="15474" hidden="1"/>
    <cellStyle name="Hyperlink 34" xfId="27338" hidden="1"/>
    <cellStyle name="Hyperlink 34" xfId="38008" hidden="1"/>
    <cellStyle name="Hyperlink 34" xfId="37345" hidden="1"/>
    <cellStyle name="Hyperlink 34" xfId="36682" hidden="1"/>
    <cellStyle name="Hyperlink 34" xfId="38296" hidden="1"/>
    <cellStyle name="Hyperlink 34" xfId="38472" hidden="1"/>
    <cellStyle name="Hyperlink 34" xfId="43691" hidden="1"/>
    <cellStyle name="Hyperlink 34" xfId="45625" hidden="1"/>
    <cellStyle name="Hyperlink 34" xfId="39713" hidden="1"/>
    <cellStyle name="Hyperlink 34" xfId="40003" hidden="1"/>
    <cellStyle name="Hyperlink 34" xfId="40411" hidden="1"/>
    <cellStyle name="Hyperlink 34" xfId="40613" hidden="1"/>
    <cellStyle name="Hyperlink 34" xfId="39943" hidden="1"/>
    <cellStyle name="Hyperlink 34" xfId="39296" hidden="1"/>
    <cellStyle name="Hyperlink 34" xfId="43515" hidden="1"/>
    <cellStyle name="Hyperlink 34" xfId="45828" hidden="1"/>
    <cellStyle name="Hyperlink 34" xfId="37405" hidden="1"/>
    <cellStyle name="Hyperlink 34" xfId="41591" hidden="1"/>
    <cellStyle name="Hyperlink 34" xfId="41928" hidden="1"/>
    <cellStyle name="Hyperlink 34" xfId="42323" hidden="1"/>
    <cellStyle name="Hyperlink 34" xfId="42613" hidden="1"/>
    <cellStyle name="Hyperlink 34" xfId="43012" hidden="1"/>
    <cellStyle name="Hyperlink 34" xfId="14133" hidden="1"/>
    <cellStyle name="Hyperlink 34" xfId="13295" hidden="1"/>
    <cellStyle name="Hyperlink 34" xfId="14800" hidden="1"/>
    <cellStyle name="Hyperlink 34" xfId="39324" hidden="1"/>
    <cellStyle name="Hyperlink 34" xfId="9929" hidden="1"/>
    <cellStyle name="Hyperlink 34" xfId="13820" hidden="1"/>
    <cellStyle name="Hyperlink 34" xfId="14161" hidden="1"/>
    <cellStyle name="Hyperlink 34" xfId="14570" hidden="1"/>
    <cellStyle name="Hyperlink 34" xfId="14860" hidden="1"/>
    <cellStyle name="Hyperlink 34" xfId="41071" hidden="1"/>
    <cellStyle name="Hyperlink 34" xfId="38989" hidden="1"/>
    <cellStyle name="Hyperlink 34" xfId="44509"/>
    <cellStyle name="Hyperlink 340" xfId="9930"/>
    <cellStyle name="Hyperlink 341" xfId="9931"/>
    <cellStyle name="Hyperlink 342" xfId="9932"/>
    <cellStyle name="Hyperlink 343" xfId="9933"/>
    <cellStyle name="Hyperlink 344" xfId="9934"/>
    <cellStyle name="Hyperlink 345" xfId="9935"/>
    <cellStyle name="Hyperlink 346" xfId="9936"/>
    <cellStyle name="Hyperlink 347" xfId="9937"/>
    <cellStyle name="Hyperlink 348" xfId="9938"/>
    <cellStyle name="Hyperlink 349" xfId="9939"/>
    <cellStyle name="Hyperlink 35" xfId="37808" hidden="1"/>
    <cellStyle name="Hyperlink 35" xfId="45218" hidden="1"/>
    <cellStyle name="Hyperlink 35" xfId="29006" hidden="1"/>
    <cellStyle name="Hyperlink 35" xfId="44207" hidden="1"/>
    <cellStyle name="Hyperlink 35" xfId="44541" hidden="1"/>
    <cellStyle name="Hyperlink 35" xfId="44929" hidden="1"/>
    <cellStyle name="Hyperlink 35" xfId="37118" hidden="1"/>
    <cellStyle name="Hyperlink 35" xfId="43215" hidden="1"/>
    <cellStyle name="Hyperlink 35" xfId="29684" hidden="1"/>
    <cellStyle name="Hyperlink 35" xfId="45154" hidden="1"/>
    <cellStyle name="Hyperlink 35" xfId="42551" hidden="1"/>
    <cellStyle name="Hyperlink 35" xfId="41892" hidden="1"/>
    <cellStyle name="Hyperlink 35" xfId="27516" hidden="1"/>
    <cellStyle name="Hyperlink 35" xfId="28037" hidden="1"/>
    <cellStyle name="Hyperlink 35" xfId="28378" hidden="1"/>
    <cellStyle name="Hyperlink 35" xfId="28781" hidden="1"/>
    <cellStyle name="Hyperlink 35" xfId="29070" hidden="1"/>
    <cellStyle name="Hyperlink 35" xfId="29480" hidden="1"/>
    <cellStyle name="Hyperlink 35" xfId="15272" hidden="1"/>
    <cellStyle name="Hyperlink 35" xfId="40897" hidden="1"/>
    <cellStyle name="Hyperlink 35" xfId="28338" hidden="1"/>
    <cellStyle name="Hyperlink 35" xfId="35679" hidden="1"/>
    <cellStyle name="Hyperlink 35" xfId="35855" hidden="1"/>
    <cellStyle name="Hyperlink 35" xfId="36374" hidden="1"/>
    <cellStyle name="Hyperlink 35" xfId="36714" hidden="1"/>
    <cellStyle name="Hyperlink 35" xfId="13121" hidden="1"/>
    <cellStyle name="Hyperlink 35" xfId="15476" hidden="1"/>
    <cellStyle name="Hyperlink 35" xfId="27340" hidden="1"/>
    <cellStyle name="Hyperlink 35" xfId="38010" hidden="1"/>
    <cellStyle name="Hyperlink 35" xfId="37343" hidden="1"/>
    <cellStyle name="Hyperlink 35" xfId="36674" hidden="1"/>
    <cellStyle name="Hyperlink 35" xfId="38298" hidden="1"/>
    <cellStyle name="Hyperlink 35" xfId="38474" hidden="1"/>
    <cellStyle name="Hyperlink 35" xfId="43693" hidden="1"/>
    <cellStyle name="Hyperlink 35" xfId="45627" hidden="1"/>
    <cellStyle name="Hyperlink 35" xfId="39716" hidden="1"/>
    <cellStyle name="Hyperlink 35" xfId="40005" hidden="1"/>
    <cellStyle name="Hyperlink 35" xfId="40413" hidden="1"/>
    <cellStyle name="Hyperlink 35" xfId="40615" hidden="1"/>
    <cellStyle name="Hyperlink 35" xfId="39941" hidden="1"/>
    <cellStyle name="Hyperlink 35" xfId="39288" hidden="1"/>
    <cellStyle name="Hyperlink 35" xfId="43517" hidden="1"/>
    <cellStyle name="Hyperlink 35" xfId="45830" hidden="1"/>
    <cellStyle name="Hyperlink 35" xfId="37407" hidden="1"/>
    <cellStyle name="Hyperlink 35" xfId="41593" hidden="1"/>
    <cellStyle name="Hyperlink 35" xfId="41932" hidden="1"/>
    <cellStyle name="Hyperlink 35" xfId="42326" hidden="1"/>
    <cellStyle name="Hyperlink 35" xfId="42615" hidden="1"/>
    <cellStyle name="Hyperlink 35" xfId="43014" hidden="1"/>
    <cellStyle name="Hyperlink 35" xfId="14125" hidden="1"/>
    <cellStyle name="Hyperlink 35" xfId="13297" hidden="1"/>
    <cellStyle name="Hyperlink 35" xfId="14798" hidden="1"/>
    <cellStyle name="Hyperlink 35" xfId="39328" hidden="1"/>
    <cellStyle name="Hyperlink 35" xfId="9940" hidden="1"/>
    <cellStyle name="Hyperlink 35" xfId="13822" hidden="1"/>
    <cellStyle name="Hyperlink 35" xfId="14165" hidden="1"/>
    <cellStyle name="Hyperlink 35" xfId="14573" hidden="1"/>
    <cellStyle name="Hyperlink 35" xfId="14862" hidden="1"/>
    <cellStyle name="Hyperlink 35" xfId="41073" hidden="1"/>
    <cellStyle name="Hyperlink 35" xfId="38991" hidden="1"/>
    <cellStyle name="Hyperlink 35" xfId="44501"/>
    <cellStyle name="Hyperlink 350" xfId="9941"/>
    <cellStyle name="Hyperlink 351" xfId="9942"/>
    <cellStyle name="Hyperlink 352" xfId="9943"/>
    <cellStyle name="Hyperlink 353" xfId="9944"/>
    <cellStyle name="Hyperlink 354" xfId="9945"/>
    <cellStyle name="Hyperlink 355" xfId="9946"/>
    <cellStyle name="Hyperlink 356" xfId="9947"/>
    <cellStyle name="Hyperlink 36" xfId="37807" hidden="1"/>
    <cellStyle name="Hyperlink 36" xfId="45217" hidden="1"/>
    <cellStyle name="Hyperlink 36" xfId="29007" hidden="1"/>
    <cellStyle name="Hyperlink 36" xfId="44206" hidden="1"/>
    <cellStyle name="Hyperlink 36" xfId="44540" hidden="1"/>
    <cellStyle name="Hyperlink 36" xfId="44928" hidden="1"/>
    <cellStyle name="Hyperlink 36" xfId="37117" hidden="1"/>
    <cellStyle name="Hyperlink 36" xfId="43214" hidden="1"/>
    <cellStyle name="Hyperlink 36" xfId="29683" hidden="1"/>
    <cellStyle name="Hyperlink 36" xfId="45155" hidden="1"/>
    <cellStyle name="Hyperlink 36" xfId="42552" hidden="1"/>
    <cellStyle name="Hyperlink 36" xfId="41894" hidden="1"/>
    <cellStyle name="Hyperlink 36" xfId="27515" hidden="1"/>
    <cellStyle name="Hyperlink 36" xfId="28036" hidden="1"/>
    <cellStyle name="Hyperlink 36" xfId="28377" hidden="1"/>
    <cellStyle name="Hyperlink 36" xfId="28780" hidden="1"/>
    <cellStyle name="Hyperlink 36" xfId="29069" hidden="1"/>
    <cellStyle name="Hyperlink 36" xfId="29479" hidden="1"/>
    <cellStyle name="Hyperlink 36" xfId="15271" hidden="1"/>
    <cellStyle name="Hyperlink 36" xfId="40896" hidden="1"/>
    <cellStyle name="Hyperlink 36" xfId="28340" hidden="1"/>
    <cellStyle name="Hyperlink 36" xfId="35678" hidden="1"/>
    <cellStyle name="Hyperlink 36" xfId="35854" hidden="1"/>
    <cellStyle name="Hyperlink 36" xfId="36373" hidden="1"/>
    <cellStyle name="Hyperlink 36" xfId="36713" hidden="1"/>
    <cellStyle name="Hyperlink 36" xfId="13120" hidden="1"/>
    <cellStyle name="Hyperlink 36" xfId="15475" hidden="1"/>
    <cellStyle name="Hyperlink 36" xfId="27339" hidden="1"/>
    <cellStyle name="Hyperlink 36" xfId="38009" hidden="1"/>
    <cellStyle name="Hyperlink 36" xfId="37344" hidden="1"/>
    <cellStyle name="Hyperlink 36" xfId="36676" hidden="1"/>
    <cellStyle name="Hyperlink 36" xfId="38297" hidden="1"/>
    <cellStyle name="Hyperlink 36" xfId="38473" hidden="1"/>
    <cellStyle name="Hyperlink 36" xfId="43692" hidden="1"/>
    <cellStyle name="Hyperlink 36" xfId="45626" hidden="1"/>
    <cellStyle name="Hyperlink 36" xfId="39715" hidden="1"/>
    <cellStyle name="Hyperlink 36" xfId="40004" hidden="1"/>
    <cellStyle name="Hyperlink 36" xfId="40412" hidden="1"/>
    <cellStyle name="Hyperlink 36" xfId="40614" hidden="1"/>
    <cellStyle name="Hyperlink 36" xfId="39942" hidden="1"/>
    <cellStyle name="Hyperlink 36" xfId="39290" hidden="1"/>
    <cellStyle name="Hyperlink 36" xfId="43516" hidden="1"/>
    <cellStyle name="Hyperlink 36" xfId="45829" hidden="1"/>
    <cellStyle name="Hyperlink 36" xfId="37406" hidden="1"/>
    <cellStyle name="Hyperlink 36" xfId="41592" hidden="1"/>
    <cellStyle name="Hyperlink 36" xfId="41931" hidden="1"/>
    <cellStyle name="Hyperlink 36" xfId="42325" hidden="1"/>
    <cellStyle name="Hyperlink 36" xfId="42614" hidden="1"/>
    <cellStyle name="Hyperlink 36" xfId="43013" hidden="1"/>
    <cellStyle name="Hyperlink 36" xfId="14127" hidden="1"/>
    <cellStyle name="Hyperlink 36" xfId="13296" hidden="1"/>
    <cellStyle name="Hyperlink 36" xfId="14799" hidden="1"/>
    <cellStyle name="Hyperlink 36" xfId="39327" hidden="1"/>
    <cellStyle name="Hyperlink 36" xfId="9948" hidden="1"/>
    <cellStyle name="Hyperlink 36" xfId="13821" hidden="1"/>
    <cellStyle name="Hyperlink 36" xfId="14164" hidden="1"/>
    <cellStyle name="Hyperlink 36" xfId="14572" hidden="1"/>
    <cellStyle name="Hyperlink 36" xfId="14861" hidden="1"/>
    <cellStyle name="Hyperlink 36" xfId="41072" hidden="1"/>
    <cellStyle name="Hyperlink 36" xfId="38990" hidden="1"/>
    <cellStyle name="Hyperlink 36" xfId="44503"/>
    <cellStyle name="Hyperlink 37" xfId="29005" hidden="1"/>
    <cellStyle name="Hyperlink 37" xfId="44930" hidden="1"/>
    <cellStyle name="Hyperlink 37" xfId="45219" hidden="1"/>
    <cellStyle name="Hyperlink 37" xfId="41890" hidden="1"/>
    <cellStyle name="Hyperlink 37" xfId="44208" hidden="1"/>
    <cellStyle name="Hyperlink 37" xfId="44542" hidden="1"/>
    <cellStyle name="Hyperlink 37" xfId="35856" hidden="1"/>
    <cellStyle name="Hyperlink 37" xfId="36375" hidden="1"/>
    <cellStyle name="Hyperlink 37" xfId="37119" hidden="1"/>
    <cellStyle name="Hyperlink 37" xfId="43216" hidden="1"/>
    <cellStyle name="Hyperlink 37" xfId="37809" hidden="1"/>
    <cellStyle name="Hyperlink 37" xfId="43518" hidden="1"/>
    <cellStyle name="Hyperlink 37" xfId="42550" hidden="1"/>
    <cellStyle name="Hyperlink 37" xfId="14123" hidden="1"/>
    <cellStyle name="Hyperlink 37" xfId="38992" hidden="1"/>
    <cellStyle name="Hyperlink 37" xfId="27517" hidden="1"/>
    <cellStyle name="Hyperlink 37" xfId="28038" hidden="1"/>
    <cellStyle name="Hyperlink 37" xfId="28379" hidden="1"/>
    <cellStyle name="Hyperlink 37" xfId="28782" hidden="1"/>
    <cellStyle name="Hyperlink 37" xfId="29071" hidden="1"/>
    <cellStyle name="Hyperlink 37" xfId="29481" hidden="1"/>
    <cellStyle name="Hyperlink 37" xfId="13298" hidden="1"/>
    <cellStyle name="Hyperlink 37" xfId="40898" hidden="1"/>
    <cellStyle name="Hyperlink 37" xfId="28336" hidden="1"/>
    <cellStyle name="Hyperlink 37" xfId="35680" hidden="1"/>
    <cellStyle name="Hyperlink 37" xfId="41074" hidden="1"/>
    <cellStyle name="Hyperlink 37" xfId="14797" hidden="1"/>
    <cellStyle name="Hyperlink 37" xfId="15273" hidden="1"/>
    <cellStyle name="Hyperlink 37" xfId="41933" hidden="1"/>
    <cellStyle name="Hyperlink 37" xfId="15477" hidden="1"/>
    <cellStyle name="Hyperlink 37" xfId="27341" hidden="1"/>
    <cellStyle name="Hyperlink 37" xfId="38011" hidden="1"/>
    <cellStyle name="Hyperlink 37" xfId="37342" hidden="1"/>
    <cellStyle name="Hyperlink 37" xfId="36672" hidden="1"/>
    <cellStyle name="Hyperlink 37" xfId="38299" hidden="1"/>
    <cellStyle name="Hyperlink 37" xfId="38475" hidden="1"/>
    <cellStyle name="Hyperlink 37" xfId="43694" hidden="1"/>
    <cellStyle name="Hyperlink 37" xfId="29685" hidden="1"/>
    <cellStyle name="Hyperlink 37" xfId="39717" hidden="1"/>
    <cellStyle name="Hyperlink 37" xfId="40006" hidden="1"/>
    <cellStyle name="Hyperlink 37" xfId="40414" hidden="1"/>
    <cellStyle name="Hyperlink 37" xfId="40616" hidden="1"/>
    <cellStyle name="Hyperlink 37" xfId="39940" hidden="1"/>
    <cellStyle name="Hyperlink 37" xfId="45153" hidden="1"/>
    <cellStyle name="Hyperlink 37" xfId="45628" hidden="1"/>
    <cellStyle name="Hyperlink 37" xfId="45831" hidden="1"/>
    <cellStyle name="Hyperlink 37" xfId="36715" hidden="1"/>
    <cellStyle name="Hyperlink 37" xfId="37408" hidden="1"/>
    <cellStyle name="Hyperlink 37" xfId="41594" hidden="1"/>
    <cellStyle name="Hyperlink 37" xfId="42327" hidden="1"/>
    <cellStyle name="Hyperlink 37" xfId="42616" hidden="1"/>
    <cellStyle name="Hyperlink 37" xfId="43015" hidden="1"/>
    <cellStyle name="Hyperlink 37" xfId="13122" hidden="1"/>
    <cellStyle name="Hyperlink 37" xfId="39329" hidden="1"/>
    <cellStyle name="Hyperlink 37" xfId="9949" hidden="1"/>
    <cellStyle name="Hyperlink 37" xfId="13823" hidden="1"/>
    <cellStyle name="Hyperlink 37" xfId="14166" hidden="1"/>
    <cellStyle name="Hyperlink 37" xfId="14574" hidden="1"/>
    <cellStyle name="Hyperlink 37" xfId="39286" hidden="1"/>
    <cellStyle name="Hyperlink 37" xfId="14863" hidden="1"/>
    <cellStyle name="Hyperlink 37" xfId="44499"/>
    <cellStyle name="Hyperlink 38" xfId="42535" hidden="1"/>
    <cellStyle name="Hyperlink 38" xfId="45226" hidden="1"/>
    <cellStyle name="Hyperlink 38" xfId="43223" hidden="1"/>
    <cellStyle name="Hyperlink 38" xfId="45838" hidden="1"/>
    <cellStyle name="Hyperlink 38" xfId="44552" hidden="1"/>
    <cellStyle name="Hyperlink 38" xfId="44939" hidden="1"/>
    <cellStyle name="Hyperlink 38" xfId="28045" hidden="1"/>
    <cellStyle name="Hyperlink 38" xfId="28389" hidden="1"/>
    <cellStyle name="Hyperlink 38" xfId="29078" hidden="1"/>
    <cellStyle name="Hyperlink 38" xfId="29488" hidden="1"/>
    <cellStyle name="Hyperlink 38" xfId="45138" hidden="1"/>
    <cellStyle name="Hyperlink 38" xfId="37128" hidden="1"/>
    <cellStyle name="Hyperlink 38" xfId="45635" hidden="1"/>
    <cellStyle name="Hyperlink 38" xfId="39275" hidden="1"/>
    <cellStyle name="Hyperlink 38" xfId="15484" hidden="1"/>
    <cellStyle name="Hyperlink 38" xfId="41081" hidden="1"/>
    <cellStyle name="Hyperlink 38" xfId="41601" hidden="1"/>
    <cellStyle name="Hyperlink 38" xfId="41943" hidden="1"/>
    <cellStyle name="Hyperlink 38" xfId="42336" hidden="1"/>
    <cellStyle name="Hyperlink 38" xfId="42623" hidden="1"/>
    <cellStyle name="Hyperlink 38" xfId="43022" hidden="1"/>
    <cellStyle name="Hyperlink 38" xfId="39339" hidden="1"/>
    <cellStyle name="Hyperlink 38" xfId="14112" hidden="1"/>
    <cellStyle name="Hyperlink 38" xfId="27348" hidden="1"/>
    <cellStyle name="Hyperlink 38" xfId="27524" hidden="1"/>
    <cellStyle name="Hyperlink 38" xfId="38999" hidden="1"/>
    <cellStyle name="Hyperlink 38" xfId="9950" hidden="1"/>
    <cellStyle name="Hyperlink 38" xfId="40905" hidden="1"/>
    <cellStyle name="Hyperlink 38" xfId="40013" hidden="1"/>
    <cellStyle name="Hyperlink 38" xfId="13129" hidden="1"/>
    <cellStyle name="Hyperlink 38" xfId="13305" hidden="1"/>
    <cellStyle name="Hyperlink 38" xfId="28990" hidden="1"/>
    <cellStyle name="Hyperlink 38" xfId="28325" hidden="1"/>
    <cellStyle name="Hyperlink 38" xfId="35687" hidden="1"/>
    <cellStyle name="Hyperlink 38" xfId="35863" hidden="1"/>
    <cellStyle name="Hyperlink 38" xfId="36382" hidden="1"/>
    <cellStyle name="Hyperlink 38" xfId="36725" hidden="1"/>
    <cellStyle name="Hyperlink 38" xfId="41879" hidden="1"/>
    <cellStyle name="Hyperlink 38" xfId="37415" hidden="1"/>
    <cellStyle name="Hyperlink 38" xfId="37816" hidden="1"/>
    <cellStyle name="Hyperlink 38" xfId="38018" hidden="1"/>
    <cellStyle name="Hyperlink 38" xfId="37327" hidden="1"/>
    <cellStyle name="Hyperlink 38" xfId="36661" hidden="1"/>
    <cellStyle name="Hyperlink 38" xfId="43525" hidden="1"/>
    <cellStyle name="Hyperlink 38" xfId="29692" hidden="1"/>
    <cellStyle name="Hyperlink 38" xfId="43701" hidden="1"/>
    <cellStyle name="Hyperlink 38" xfId="28791" hidden="1"/>
    <cellStyle name="Hyperlink 38" xfId="44215" hidden="1"/>
    <cellStyle name="Hyperlink 38" xfId="39726" hidden="1"/>
    <cellStyle name="Hyperlink 38" xfId="40421" hidden="1"/>
    <cellStyle name="Hyperlink 38" xfId="40623" hidden="1"/>
    <cellStyle name="Hyperlink 38" xfId="39925" hidden="1"/>
    <cellStyle name="Hyperlink 38" xfId="14782" hidden="1"/>
    <cellStyle name="Hyperlink 38" xfId="14870" hidden="1"/>
    <cellStyle name="Hyperlink 38" xfId="15280" hidden="1"/>
    <cellStyle name="Hyperlink 38" xfId="13830" hidden="1"/>
    <cellStyle name="Hyperlink 38" xfId="14176" hidden="1"/>
    <cellStyle name="Hyperlink 38" xfId="14583" hidden="1"/>
    <cellStyle name="Hyperlink 38" xfId="38306" hidden="1"/>
    <cellStyle name="Hyperlink 38" xfId="38482" hidden="1"/>
    <cellStyle name="Hyperlink 38" xfId="44488"/>
    <cellStyle name="Hyperlink 39" xfId="42538" hidden="1"/>
    <cellStyle name="Hyperlink 39" xfId="45225" hidden="1"/>
    <cellStyle name="Hyperlink 39" xfId="43222" hidden="1"/>
    <cellStyle name="Hyperlink 39" xfId="45837" hidden="1"/>
    <cellStyle name="Hyperlink 39" xfId="44550" hidden="1"/>
    <cellStyle name="Hyperlink 39" xfId="44938" hidden="1"/>
    <cellStyle name="Hyperlink 39" xfId="28044" hidden="1"/>
    <cellStyle name="Hyperlink 39" xfId="28387" hidden="1"/>
    <cellStyle name="Hyperlink 39" xfId="29077" hidden="1"/>
    <cellStyle name="Hyperlink 39" xfId="29487" hidden="1"/>
    <cellStyle name="Hyperlink 39" xfId="45141" hidden="1"/>
    <cellStyle name="Hyperlink 39" xfId="37127" hidden="1"/>
    <cellStyle name="Hyperlink 39" xfId="45634" hidden="1"/>
    <cellStyle name="Hyperlink 39" xfId="39276" hidden="1"/>
    <cellStyle name="Hyperlink 39" xfId="15483" hidden="1"/>
    <cellStyle name="Hyperlink 39" xfId="41080" hidden="1"/>
    <cellStyle name="Hyperlink 39" xfId="41600" hidden="1"/>
    <cellStyle name="Hyperlink 39" xfId="41941" hidden="1"/>
    <cellStyle name="Hyperlink 39" xfId="42335" hidden="1"/>
    <cellStyle name="Hyperlink 39" xfId="42622" hidden="1"/>
    <cellStyle name="Hyperlink 39" xfId="43021" hidden="1"/>
    <cellStyle name="Hyperlink 39" xfId="39337" hidden="1"/>
    <cellStyle name="Hyperlink 39" xfId="14113" hidden="1"/>
    <cellStyle name="Hyperlink 39" xfId="27347" hidden="1"/>
    <cellStyle name="Hyperlink 39" xfId="27523" hidden="1"/>
    <cellStyle name="Hyperlink 39" xfId="38998" hidden="1"/>
    <cellStyle name="Hyperlink 39" xfId="9951" hidden="1"/>
    <cellStyle name="Hyperlink 39" xfId="40904" hidden="1"/>
    <cellStyle name="Hyperlink 39" xfId="40012" hidden="1"/>
    <cellStyle name="Hyperlink 39" xfId="13128" hidden="1"/>
    <cellStyle name="Hyperlink 39" xfId="13304" hidden="1"/>
    <cellStyle name="Hyperlink 39" xfId="28993" hidden="1"/>
    <cellStyle name="Hyperlink 39" xfId="28326" hidden="1"/>
    <cellStyle name="Hyperlink 39" xfId="35686" hidden="1"/>
    <cellStyle name="Hyperlink 39" xfId="35862" hidden="1"/>
    <cellStyle name="Hyperlink 39" xfId="36381" hidden="1"/>
    <cellStyle name="Hyperlink 39" xfId="36723" hidden="1"/>
    <cellStyle name="Hyperlink 39" xfId="41880" hidden="1"/>
    <cellStyle name="Hyperlink 39" xfId="37414" hidden="1"/>
    <cellStyle name="Hyperlink 39" xfId="37815" hidden="1"/>
    <cellStyle name="Hyperlink 39" xfId="38017" hidden="1"/>
    <cellStyle name="Hyperlink 39" xfId="37330" hidden="1"/>
    <cellStyle name="Hyperlink 39" xfId="36662" hidden="1"/>
    <cellStyle name="Hyperlink 39" xfId="43524" hidden="1"/>
    <cellStyle name="Hyperlink 39" xfId="29691" hidden="1"/>
    <cellStyle name="Hyperlink 39" xfId="43700" hidden="1"/>
    <cellStyle name="Hyperlink 39" xfId="28790" hidden="1"/>
    <cellStyle name="Hyperlink 39" xfId="44214" hidden="1"/>
    <cellStyle name="Hyperlink 39" xfId="39725" hidden="1"/>
    <cellStyle name="Hyperlink 39" xfId="40420" hidden="1"/>
    <cellStyle name="Hyperlink 39" xfId="40622" hidden="1"/>
    <cellStyle name="Hyperlink 39" xfId="39928" hidden="1"/>
    <cellStyle name="Hyperlink 39" xfId="14785" hidden="1"/>
    <cellStyle name="Hyperlink 39" xfId="14869" hidden="1"/>
    <cellStyle name="Hyperlink 39" xfId="15279" hidden="1"/>
    <cellStyle name="Hyperlink 39" xfId="13829" hidden="1"/>
    <cellStyle name="Hyperlink 39" xfId="14174" hidden="1"/>
    <cellStyle name="Hyperlink 39" xfId="14582" hidden="1"/>
    <cellStyle name="Hyperlink 39" xfId="38305" hidden="1"/>
    <cellStyle name="Hyperlink 39" xfId="38481" hidden="1"/>
    <cellStyle name="Hyperlink 39" xfId="44489"/>
    <cellStyle name="Hyperlink 4" xfId="9952"/>
    <cellStyle name="Hyperlink 4 2" xfId="9953"/>
    <cellStyle name="Hyperlink 40" xfId="42545" hidden="1"/>
    <cellStyle name="Hyperlink 40" xfId="45224" hidden="1"/>
    <cellStyle name="Hyperlink 40" xfId="43221" hidden="1"/>
    <cellStyle name="Hyperlink 40" xfId="45836" hidden="1"/>
    <cellStyle name="Hyperlink 40" xfId="44548" hidden="1"/>
    <cellStyle name="Hyperlink 40" xfId="44936" hidden="1"/>
    <cellStyle name="Hyperlink 40" xfId="28043" hidden="1"/>
    <cellStyle name="Hyperlink 40" xfId="28385" hidden="1"/>
    <cellStyle name="Hyperlink 40" xfId="29076" hidden="1"/>
    <cellStyle name="Hyperlink 40" xfId="29486" hidden="1"/>
    <cellStyle name="Hyperlink 40" xfId="45148" hidden="1"/>
    <cellStyle name="Hyperlink 40" xfId="37125" hidden="1"/>
    <cellStyle name="Hyperlink 40" xfId="45633" hidden="1"/>
    <cellStyle name="Hyperlink 40" xfId="39277" hidden="1"/>
    <cellStyle name="Hyperlink 40" xfId="15482" hidden="1"/>
    <cellStyle name="Hyperlink 40" xfId="41079" hidden="1"/>
    <cellStyle name="Hyperlink 40" xfId="41599" hidden="1"/>
    <cellStyle name="Hyperlink 40" xfId="41939" hidden="1"/>
    <cellStyle name="Hyperlink 40" xfId="42333" hidden="1"/>
    <cellStyle name="Hyperlink 40" xfId="42621" hidden="1"/>
    <cellStyle name="Hyperlink 40" xfId="43020" hidden="1"/>
    <cellStyle name="Hyperlink 40" xfId="39335" hidden="1"/>
    <cellStyle name="Hyperlink 40" xfId="14114" hidden="1"/>
    <cellStyle name="Hyperlink 40" xfId="27346" hidden="1"/>
    <cellStyle name="Hyperlink 40" xfId="27522" hidden="1"/>
    <cellStyle name="Hyperlink 40" xfId="38997" hidden="1"/>
    <cellStyle name="Hyperlink 40" xfId="9954" hidden="1"/>
    <cellStyle name="Hyperlink 40" xfId="40903" hidden="1"/>
    <cellStyle name="Hyperlink 40" xfId="40011" hidden="1"/>
    <cellStyle name="Hyperlink 40" xfId="13127" hidden="1"/>
    <cellStyle name="Hyperlink 40" xfId="13303" hidden="1"/>
    <cellStyle name="Hyperlink 40" xfId="29000" hidden="1"/>
    <cellStyle name="Hyperlink 40" xfId="28327" hidden="1"/>
    <cellStyle name="Hyperlink 40" xfId="35685" hidden="1"/>
    <cellStyle name="Hyperlink 40" xfId="35861" hidden="1"/>
    <cellStyle name="Hyperlink 40" xfId="36380" hidden="1"/>
    <cellStyle name="Hyperlink 40" xfId="36721" hidden="1"/>
    <cellStyle name="Hyperlink 40" xfId="41881" hidden="1"/>
    <cellStyle name="Hyperlink 40" xfId="37413" hidden="1"/>
    <cellStyle name="Hyperlink 40" xfId="37814" hidden="1"/>
    <cellStyle name="Hyperlink 40" xfId="38016" hidden="1"/>
    <cellStyle name="Hyperlink 40" xfId="37337" hidden="1"/>
    <cellStyle name="Hyperlink 40" xfId="36663" hidden="1"/>
    <cellStyle name="Hyperlink 40" xfId="43523" hidden="1"/>
    <cellStyle name="Hyperlink 40" xfId="29690" hidden="1"/>
    <cellStyle name="Hyperlink 40" xfId="43699" hidden="1"/>
    <cellStyle name="Hyperlink 40" xfId="28788" hidden="1"/>
    <cellStyle name="Hyperlink 40" xfId="44213" hidden="1"/>
    <cellStyle name="Hyperlink 40" xfId="39723" hidden="1"/>
    <cellStyle name="Hyperlink 40" xfId="40419" hidden="1"/>
    <cellStyle name="Hyperlink 40" xfId="40621" hidden="1"/>
    <cellStyle name="Hyperlink 40" xfId="39935" hidden="1"/>
    <cellStyle name="Hyperlink 40" xfId="14792" hidden="1"/>
    <cellStyle name="Hyperlink 40" xfId="14868" hidden="1"/>
    <cellStyle name="Hyperlink 40" xfId="15278" hidden="1"/>
    <cellStyle name="Hyperlink 40" xfId="13828" hidden="1"/>
    <cellStyle name="Hyperlink 40" xfId="14172" hidden="1"/>
    <cellStyle name="Hyperlink 40" xfId="14580" hidden="1"/>
    <cellStyle name="Hyperlink 40" xfId="38304" hidden="1"/>
    <cellStyle name="Hyperlink 40" xfId="38480" hidden="1"/>
    <cellStyle name="Hyperlink 40" xfId="44490"/>
    <cellStyle name="Hyperlink 41" xfId="42546" hidden="1"/>
    <cellStyle name="Hyperlink 41" xfId="45223" hidden="1"/>
    <cellStyle name="Hyperlink 41" xfId="43220" hidden="1"/>
    <cellStyle name="Hyperlink 41" xfId="45835" hidden="1"/>
    <cellStyle name="Hyperlink 41" xfId="44547" hidden="1"/>
    <cellStyle name="Hyperlink 41" xfId="44935" hidden="1"/>
    <cellStyle name="Hyperlink 41" xfId="28042" hidden="1"/>
    <cellStyle name="Hyperlink 41" xfId="28384" hidden="1"/>
    <cellStyle name="Hyperlink 41" xfId="29075" hidden="1"/>
    <cellStyle name="Hyperlink 41" xfId="29485" hidden="1"/>
    <cellStyle name="Hyperlink 41" xfId="45149" hidden="1"/>
    <cellStyle name="Hyperlink 41" xfId="37124" hidden="1"/>
    <cellStyle name="Hyperlink 41" xfId="45632" hidden="1"/>
    <cellStyle name="Hyperlink 41" xfId="39278" hidden="1"/>
    <cellStyle name="Hyperlink 41" xfId="15481" hidden="1"/>
    <cellStyle name="Hyperlink 41" xfId="41078" hidden="1"/>
    <cellStyle name="Hyperlink 41" xfId="41598" hidden="1"/>
    <cellStyle name="Hyperlink 41" xfId="41938" hidden="1"/>
    <cellStyle name="Hyperlink 41" xfId="42332" hidden="1"/>
    <cellStyle name="Hyperlink 41" xfId="42620" hidden="1"/>
    <cellStyle name="Hyperlink 41" xfId="43019" hidden="1"/>
    <cellStyle name="Hyperlink 41" xfId="39334" hidden="1"/>
    <cellStyle name="Hyperlink 41" xfId="14115" hidden="1"/>
    <cellStyle name="Hyperlink 41" xfId="27345" hidden="1"/>
    <cellStyle name="Hyperlink 41" xfId="27521" hidden="1"/>
    <cellStyle name="Hyperlink 41" xfId="38996" hidden="1"/>
    <cellStyle name="Hyperlink 41" xfId="9955" hidden="1"/>
    <cellStyle name="Hyperlink 41" xfId="40902" hidden="1"/>
    <cellStyle name="Hyperlink 41" xfId="40010" hidden="1"/>
    <cellStyle name="Hyperlink 41" xfId="13126" hidden="1"/>
    <cellStyle name="Hyperlink 41" xfId="13302" hidden="1"/>
    <cellStyle name="Hyperlink 41" xfId="29001" hidden="1"/>
    <cellStyle name="Hyperlink 41" xfId="28328" hidden="1"/>
    <cellStyle name="Hyperlink 41" xfId="35684" hidden="1"/>
    <cellStyle name="Hyperlink 41" xfId="35860" hidden="1"/>
    <cellStyle name="Hyperlink 41" xfId="36379" hidden="1"/>
    <cellStyle name="Hyperlink 41" xfId="36720" hidden="1"/>
    <cellStyle name="Hyperlink 41" xfId="41882" hidden="1"/>
    <cellStyle name="Hyperlink 41" xfId="37412" hidden="1"/>
    <cellStyle name="Hyperlink 41" xfId="37813" hidden="1"/>
    <cellStyle name="Hyperlink 41" xfId="38015" hidden="1"/>
    <cellStyle name="Hyperlink 41" xfId="37338" hidden="1"/>
    <cellStyle name="Hyperlink 41" xfId="36664" hidden="1"/>
    <cellStyle name="Hyperlink 41" xfId="43522" hidden="1"/>
    <cellStyle name="Hyperlink 41" xfId="29689" hidden="1"/>
    <cellStyle name="Hyperlink 41" xfId="43698" hidden="1"/>
    <cellStyle name="Hyperlink 41" xfId="28787" hidden="1"/>
    <cellStyle name="Hyperlink 41" xfId="44212" hidden="1"/>
    <cellStyle name="Hyperlink 41" xfId="39722" hidden="1"/>
    <cellStyle name="Hyperlink 41" xfId="40418" hidden="1"/>
    <cellStyle name="Hyperlink 41" xfId="40620" hidden="1"/>
    <cellStyle name="Hyperlink 41" xfId="39936" hidden="1"/>
    <cellStyle name="Hyperlink 41" xfId="14793" hidden="1"/>
    <cellStyle name="Hyperlink 41" xfId="14867" hidden="1"/>
    <cellStyle name="Hyperlink 41" xfId="15277" hidden="1"/>
    <cellStyle name="Hyperlink 41" xfId="13827" hidden="1"/>
    <cellStyle name="Hyperlink 41" xfId="14171" hidden="1"/>
    <cellStyle name="Hyperlink 41" xfId="14579" hidden="1"/>
    <cellStyle name="Hyperlink 41" xfId="38303" hidden="1"/>
    <cellStyle name="Hyperlink 41" xfId="38479" hidden="1"/>
    <cellStyle name="Hyperlink 41" xfId="44491"/>
    <cellStyle name="Hyperlink 42" xfId="42547" hidden="1"/>
    <cellStyle name="Hyperlink 42" xfId="45222" hidden="1"/>
    <cellStyle name="Hyperlink 42" xfId="43219" hidden="1"/>
    <cellStyle name="Hyperlink 42" xfId="45834" hidden="1"/>
    <cellStyle name="Hyperlink 42" xfId="44545" hidden="1"/>
    <cellStyle name="Hyperlink 42" xfId="44933" hidden="1"/>
    <cellStyle name="Hyperlink 42" xfId="28041" hidden="1"/>
    <cellStyle name="Hyperlink 42" xfId="28382" hidden="1"/>
    <cellStyle name="Hyperlink 42" xfId="29074" hidden="1"/>
    <cellStyle name="Hyperlink 42" xfId="29484" hidden="1"/>
    <cellStyle name="Hyperlink 42" xfId="45150" hidden="1"/>
    <cellStyle name="Hyperlink 42" xfId="37122" hidden="1"/>
    <cellStyle name="Hyperlink 42" xfId="45631" hidden="1"/>
    <cellStyle name="Hyperlink 42" xfId="39279" hidden="1"/>
    <cellStyle name="Hyperlink 42" xfId="15480" hidden="1"/>
    <cellStyle name="Hyperlink 42" xfId="41077" hidden="1"/>
    <cellStyle name="Hyperlink 42" xfId="41597" hidden="1"/>
    <cellStyle name="Hyperlink 42" xfId="41936" hidden="1"/>
    <cellStyle name="Hyperlink 42" xfId="42330" hidden="1"/>
    <cellStyle name="Hyperlink 42" xfId="42619" hidden="1"/>
    <cellStyle name="Hyperlink 42" xfId="43018" hidden="1"/>
    <cellStyle name="Hyperlink 42" xfId="39332" hidden="1"/>
    <cellStyle name="Hyperlink 42" xfId="14116" hidden="1"/>
    <cellStyle name="Hyperlink 42" xfId="27344" hidden="1"/>
    <cellStyle name="Hyperlink 42" xfId="27520" hidden="1"/>
    <cellStyle name="Hyperlink 42" xfId="38995" hidden="1"/>
    <cellStyle name="Hyperlink 42" xfId="9956" hidden="1"/>
    <cellStyle name="Hyperlink 42" xfId="40901" hidden="1"/>
    <cellStyle name="Hyperlink 42" xfId="40009" hidden="1"/>
    <cellStyle name="Hyperlink 42" xfId="13125" hidden="1"/>
    <cellStyle name="Hyperlink 42" xfId="13301" hidden="1"/>
    <cellStyle name="Hyperlink 42" xfId="29002" hidden="1"/>
    <cellStyle name="Hyperlink 42" xfId="28329" hidden="1"/>
    <cellStyle name="Hyperlink 42" xfId="35683" hidden="1"/>
    <cellStyle name="Hyperlink 42" xfId="35859" hidden="1"/>
    <cellStyle name="Hyperlink 42" xfId="36378" hidden="1"/>
    <cellStyle name="Hyperlink 42" xfId="36718" hidden="1"/>
    <cellStyle name="Hyperlink 42" xfId="41883" hidden="1"/>
    <cellStyle name="Hyperlink 42" xfId="37411" hidden="1"/>
    <cellStyle name="Hyperlink 42" xfId="37812" hidden="1"/>
    <cellStyle name="Hyperlink 42" xfId="38014" hidden="1"/>
    <cellStyle name="Hyperlink 42" xfId="37339" hidden="1"/>
    <cellStyle name="Hyperlink 42" xfId="36665" hidden="1"/>
    <cellStyle name="Hyperlink 42" xfId="43521" hidden="1"/>
    <cellStyle name="Hyperlink 42" xfId="29688" hidden="1"/>
    <cellStyle name="Hyperlink 42" xfId="43697" hidden="1"/>
    <cellStyle name="Hyperlink 42" xfId="28785" hidden="1"/>
    <cellStyle name="Hyperlink 42" xfId="44211" hidden="1"/>
    <cellStyle name="Hyperlink 42" xfId="39720" hidden="1"/>
    <cellStyle name="Hyperlink 42" xfId="40417" hidden="1"/>
    <cellStyle name="Hyperlink 42" xfId="40619" hidden="1"/>
    <cellStyle name="Hyperlink 42" xfId="39937" hidden="1"/>
    <cellStyle name="Hyperlink 42" xfId="14794" hidden="1"/>
    <cellStyle name="Hyperlink 42" xfId="14866" hidden="1"/>
    <cellStyle name="Hyperlink 42" xfId="15276" hidden="1"/>
    <cellStyle name="Hyperlink 42" xfId="13826" hidden="1"/>
    <cellStyle name="Hyperlink 42" xfId="14169" hidden="1"/>
    <cellStyle name="Hyperlink 42" xfId="14577" hidden="1"/>
    <cellStyle name="Hyperlink 42" xfId="38302" hidden="1"/>
    <cellStyle name="Hyperlink 42" xfId="38478" hidden="1"/>
    <cellStyle name="Hyperlink 42" xfId="44492"/>
    <cellStyle name="Hyperlink 43" xfId="42548" hidden="1"/>
    <cellStyle name="Hyperlink 43" xfId="45221" hidden="1"/>
    <cellStyle name="Hyperlink 43" xfId="43218" hidden="1"/>
    <cellStyle name="Hyperlink 43" xfId="45833" hidden="1"/>
    <cellStyle name="Hyperlink 43" xfId="44544" hidden="1"/>
    <cellStyle name="Hyperlink 43" xfId="44932" hidden="1"/>
    <cellStyle name="Hyperlink 43" xfId="28040" hidden="1"/>
    <cellStyle name="Hyperlink 43" xfId="28381" hidden="1"/>
    <cellStyle name="Hyperlink 43" xfId="29073" hidden="1"/>
    <cellStyle name="Hyperlink 43" xfId="29483" hidden="1"/>
    <cellStyle name="Hyperlink 43" xfId="45151" hidden="1"/>
    <cellStyle name="Hyperlink 43" xfId="37121" hidden="1"/>
    <cellStyle name="Hyperlink 43" xfId="45630" hidden="1"/>
    <cellStyle name="Hyperlink 43" xfId="39280" hidden="1"/>
    <cellStyle name="Hyperlink 43" xfId="15479" hidden="1"/>
    <cellStyle name="Hyperlink 43" xfId="41076" hidden="1"/>
    <cellStyle name="Hyperlink 43" xfId="41596" hidden="1"/>
    <cellStyle name="Hyperlink 43" xfId="41935" hidden="1"/>
    <cellStyle name="Hyperlink 43" xfId="42329" hidden="1"/>
    <cellStyle name="Hyperlink 43" xfId="42618" hidden="1"/>
    <cellStyle name="Hyperlink 43" xfId="43017" hidden="1"/>
    <cellStyle name="Hyperlink 43" xfId="39331" hidden="1"/>
    <cellStyle name="Hyperlink 43" xfId="14117" hidden="1"/>
    <cellStyle name="Hyperlink 43" xfId="27343" hidden="1"/>
    <cellStyle name="Hyperlink 43" xfId="27519" hidden="1"/>
    <cellStyle name="Hyperlink 43" xfId="38994" hidden="1"/>
    <cellStyle name="Hyperlink 43" xfId="9957" hidden="1"/>
    <cellStyle name="Hyperlink 43" xfId="40900" hidden="1"/>
    <cellStyle name="Hyperlink 43" xfId="40008" hidden="1"/>
    <cellStyle name="Hyperlink 43" xfId="13124" hidden="1"/>
    <cellStyle name="Hyperlink 43" xfId="13300" hidden="1"/>
    <cellStyle name="Hyperlink 43" xfId="29003" hidden="1"/>
    <cellStyle name="Hyperlink 43" xfId="28330" hidden="1"/>
    <cellStyle name="Hyperlink 43" xfId="35682" hidden="1"/>
    <cellStyle name="Hyperlink 43" xfId="35858" hidden="1"/>
    <cellStyle name="Hyperlink 43" xfId="36377" hidden="1"/>
    <cellStyle name="Hyperlink 43" xfId="36717" hidden="1"/>
    <cellStyle name="Hyperlink 43" xfId="41884" hidden="1"/>
    <cellStyle name="Hyperlink 43" xfId="37410" hidden="1"/>
    <cellStyle name="Hyperlink 43" xfId="37811" hidden="1"/>
    <cellStyle name="Hyperlink 43" xfId="38013" hidden="1"/>
    <cellStyle name="Hyperlink 43" xfId="37340" hidden="1"/>
    <cellStyle name="Hyperlink 43" xfId="36666" hidden="1"/>
    <cellStyle name="Hyperlink 43" xfId="43520" hidden="1"/>
    <cellStyle name="Hyperlink 43" xfId="29687" hidden="1"/>
    <cellStyle name="Hyperlink 43" xfId="43696" hidden="1"/>
    <cellStyle name="Hyperlink 43" xfId="28784" hidden="1"/>
    <cellStyle name="Hyperlink 43" xfId="44210" hidden="1"/>
    <cellStyle name="Hyperlink 43" xfId="39719" hidden="1"/>
    <cellStyle name="Hyperlink 43" xfId="40416" hidden="1"/>
    <cellStyle name="Hyperlink 43" xfId="40618" hidden="1"/>
    <cellStyle name="Hyperlink 43" xfId="39938" hidden="1"/>
    <cellStyle name="Hyperlink 43" xfId="14795" hidden="1"/>
    <cellStyle name="Hyperlink 43" xfId="14865" hidden="1"/>
    <cellStyle name="Hyperlink 43" xfId="15275" hidden="1"/>
    <cellStyle name="Hyperlink 43" xfId="13825" hidden="1"/>
    <cellStyle name="Hyperlink 43" xfId="14168" hidden="1"/>
    <cellStyle name="Hyperlink 43" xfId="14576" hidden="1"/>
    <cellStyle name="Hyperlink 43" xfId="38301" hidden="1"/>
    <cellStyle name="Hyperlink 43" xfId="38477" hidden="1"/>
    <cellStyle name="Hyperlink 43" xfId="44493"/>
    <cellStyle name="Hyperlink 44" xfId="42549" hidden="1"/>
    <cellStyle name="Hyperlink 44" xfId="45220" hidden="1"/>
    <cellStyle name="Hyperlink 44" xfId="43217" hidden="1"/>
    <cellStyle name="Hyperlink 44" xfId="45832" hidden="1"/>
    <cellStyle name="Hyperlink 44" xfId="44543" hidden="1"/>
    <cellStyle name="Hyperlink 44" xfId="44931" hidden="1"/>
    <cellStyle name="Hyperlink 44" xfId="28039" hidden="1"/>
    <cellStyle name="Hyperlink 44" xfId="28380" hidden="1"/>
    <cellStyle name="Hyperlink 44" xfId="29072" hidden="1"/>
    <cellStyle name="Hyperlink 44" xfId="29482" hidden="1"/>
    <cellStyle name="Hyperlink 44" xfId="45152" hidden="1"/>
    <cellStyle name="Hyperlink 44" xfId="37120" hidden="1"/>
    <cellStyle name="Hyperlink 44" xfId="45629" hidden="1"/>
    <cellStyle name="Hyperlink 44" xfId="39283" hidden="1"/>
    <cellStyle name="Hyperlink 44" xfId="15478" hidden="1"/>
    <cellStyle name="Hyperlink 44" xfId="41075" hidden="1"/>
    <cellStyle name="Hyperlink 44" xfId="41595" hidden="1"/>
    <cellStyle name="Hyperlink 44" xfId="41934" hidden="1"/>
    <cellStyle name="Hyperlink 44" xfId="42328" hidden="1"/>
    <cellStyle name="Hyperlink 44" xfId="42617" hidden="1"/>
    <cellStyle name="Hyperlink 44" xfId="43016" hidden="1"/>
    <cellStyle name="Hyperlink 44" xfId="39330" hidden="1"/>
    <cellStyle name="Hyperlink 44" xfId="14120" hidden="1"/>
    <cellStyle name="Hyperlink 44" xfId="27342" hidden="1"/>
    <cellStyle name="Hyperlink 44" xfId="27518" hidden="1"/>
    <cellStyle name="Hyperlink 44" xfId="38993" hidden="1"/>
    <cellStyle name="Hyperlink 44" xfId="9958" hidden="1"/>
    <cellStyle name="Hyperlink 44" xfId="40899" hidden="1"/>
    <cellStyle name="Hyperlink 44" xfId="40007" hidden="1"/>
    <cellStyle name="Hyperlink 44" xfId="13123" hidden="1"/>
    <cellStyle name="Hyperlink 44" xfId="13299" hidden="1"/>
    <cellStyle name="Hyperlink 44" xfId="29004" hidden="1"/>
    <cellStyle name="Hyperlink 44" xfId="28333" hidden="1"/>
    <cellStyle name="Hyperlink 44" xfId="35681" hidden="1"/>
    <cellStyle name="Hyperlink 44" xfId="35857" hidden="1"/>
    <cellStyle name="Hyperlink 44" xfId="36376" hidden="1"/>
    <cellStyle name="Hyperlink 44" xfId="36716" hidden="1"/>
    <cellStyle name="Hyperlink 44" xfId="41887" hidden="1"/>
    <cellStyle name="Hyperlink 44" xfId="37409" hidden="1"/>
    <cellStyle name="Hyperlink 44" xfId="37810" hidden="1"/>
    <cellStyle name="Hyperlink 44" xfId="38012" hidden="1"/>
    <cellStyle name="Hyperlink 44" xfId="37341" hidden="1"/>
    <cellStyle name="Hyperlink 44" xfId="36669" hidden="1"/>
    <cellStyle name="Hyperlink 44" xfId="43519" hidden="1"/>
    <cellStyle name="Hyperlink 44" xfId="29686" hidden="1"/>
    <cellStyle name="Hyperlink 44" xfId="43695" hidden="1"/>
    <cellStyle name="Hyperlink 44" xfId="28783" hidden="1"/>
    <cellStyle name="Hyperlink 44" xfId="44209" hidden="1"/>
    <cellStyle name="Hyperlink 44" xfId="39718" hidden="1"/>
    <cellStyle name="Hyperlink 44" xfId="40415" hidden="1"/>
    <cellStyle name="Hyperlink 44" xfId="40617" hidden="1"/>
    <cellStyle name="Hyperlink 44" xfId="39939" hidden="1"/>
    <cellStyle name="Hyperlink 44" xfId="14796" hidden="1"/>
    <cellStyle name="Hyperlink 44" xfId="14864" hidden="1"/>
    <cellStyle name="Hyperlink 44" xfId="15274" hidden="1"/>
    <cellStyle name="Hyperlink 44" xfId="13824" hidden="1"/>
    <cellStyle name="Hyperlink 44" xfId="14167" hidden="1"/>
    <cellStyle name="Hyperlink 44" xfId="14575" hidden="1"/>
    <cellStyle name="Hyperlink 44" xfId="38300" hidden="1"/>
    <cellStyle name="Hyperlink 44" xfId="38476" hidden="1"/>
    <cellStyle name="Hyperlink 44" xfId="44496"/>
    <cellStyle name="Hyperlink 45" xfId="27525" hidden="1"/>
    <cellStyle name="Hyperlink 45" xfId="45839" hidden="1"/>
    <cellStyle name="Hyperlink 45" xfId="44553" hidden="1"/>
    <cellStyle name="Hyperlink 45" xfId="44940" hidden="1"/>
    <cellStyle name="Hyperlink 45" xfId="45227" hidden="1"/>
    <cellStyle name="Hyperlink 45" xfId="45636" hidden="1"/>
    <cellStyle name="Hyperlink 45" xfId="9959" hidden="1"/>
    <cellStyle name="Hyperlink 45" xfId="41878" hidden="1"/>
    <cellStyle name="Hyperlink 45" xfId="37416" hidden="1"/>
    <cellStyle name="Hyperlink 45" xfId="13306" hidden="1"/>
    <cellStyle name="Hyperlink 45" xfId="43023" hidden="1"/>
    <cellStyle name="Hyperlink 45" xfId="39340" hidden="1"/>
    <cellStyle name="Hyperlink 45" xfId="43224" hidden="1"/>
    <cellStyle name="Hyperlink 45" xfId="42533" hidden="1"/>
    <cellStyle name="Hyperlink 45" xfId="43526" hidden="1"/>
    <cellStyle name="Hyperlink 45" xfId="28046" hidden="1"/>
    <cellStyle name="Hyperlink 45" xfId="28390" hidden="1"/>
    <cellStyle name="Hyperlink 45" xfId="40906" hidden="1"/>
    <cellStyle name="Hyperlink 45" xfId="13130" hidden="1"/>
    <cellStyle name="Hyperlink 45" xfId="40014" hidden="1"/>
    <cellStyle name="Hyperlink 45" xfId="40422" hidden="1"/>
    <cellStyle name="Hyperlink 45" xfId="40624" hidden="1"/>
    <cellStyle name="Hyperlink 45" xfId="39923" hidden="1"/>
    <cellStyle name="Hyperlink 45" xfId="39274" hidden="1"/>
    <cellStyle name="Hyperlink 45" xfId="15485" hidden="1"/>
    <cellStyle name="Hyperlink 45" xfId="41082" hidden="1"/>
    <cellStyle name="Hyperlink 45" xfId="41602" hidden="1"/>
    <cellStyle name="Hyperlink 45" xfId="41944" hidden="1"/>
    <cellStyle name="Hyperlink 45" xfId="39727" hidden="1"/>
    <cellStyle name="Hyperlink 45" xfId="37817" hidden="1"/>
    <cellStyle name="Hyperlink 45" xfId="38019" hidden="1"/>
    <cellStyle name="Hyperlink 45" xfId="14780" hidden="1"/>
    <cellStyle name="Hyperlink 45" xfId="14111" hidden="1"/>
    <cellStyle name="Hyperlink 45" xfId="27349" hidden="1"/>
    <cellStyle name="Hyperlink 45" xfId="38483" hidden="1"/>
    <cellStyle name="Hyperlink 45" xfId="39000" hidden="1"/>
    <cellStyle name="Hyperlink 45" xfId="43702" hidden="1"/>
    <cellStyle name="Hyperlink 45" xfId="44216" hidden="1"/>
    <cellStyle name="Hyperlink 45" xfId="29079" hidden="1"/>
    <cellStyle name="Hyperlink 45" xfId="29489" hidden="1"/>
    <cellStyle name="Hyperlink 45" xfId="45136" hidden="1"/>
    <cellStyle name="Hyperlink 45" xfId="28988" hidden="1"/>
    <cellStyle name="Hyperlink 45" xfId="28324" hidden="1"/>
    <cellStyle name="Hyperlink 45" xfId="35688" hidden="1"/>
    <cellStyle name="Hyperlink 45" xfId="35864" hidden="1"/>
    <cellStyle name="Hyperlink 45" xfId="36383" hidden="1"/>
    <cellStyle name="Hyperlink 45" xfId="36726" hidden="1"/>
    <cellStyle name="Hyperlink 45" xfId="28792" hidden="1"/>
    <cellStyle name="Hyperlink 45" xfId="42337" hidden="1"/>
    <cellStyle name="Hyperlink 45" xfId="42624" hidden="1"/>
    <cellStyle name="Hyperlink 45" xfId="37129" hidden="1"/>
    <cellStyle name="Hyperlink 45" xfId="37325" hidden="1"/>
    <cellStyle name="Hyperlink 45" xfId="36660" hidden="1"/>
    <cellStyle name="Hyperlink 45" xfId="38307" hidden="1"/>
    <cellStyle name="Hyperlink 45" xfId="14177" hidden="1"/>
    <cellStyle name="Hyperlink 45" xfId="14584" hidden="1"/>
    <cellStyle name="Hyperlink 45" xfId="14871" hidden="1"/>
    <cellStyle name="Hyperlink 45" xfId="15281" hidden="1"/>
    <cellStyle name="Hyperlink 45" xfId="13831" hidden="1"/>
    <cellStyle name="Hyperlink 45" xfId="29693" hidden="1"/>
    <cellStyle name="Hyperlink 45" xfId="44487"/>
    <cellStyle name="Hyperlink 46" xfId="27527" hidden="1"/>
    <cellStyle name="Hyperlink 46" xfId="45841" hidden="1"/>
    <cellStyle name="Hyperlink 46" xfId="44556" hidden="1"/>
    <cellStyle name="Hyperlink 46" xfId="44943" hidden="1"/>
    <cellStyle name="Hyperlink 46" xfId="45229" hidden="1"/>
    <cellStyle name="Hyperlink 46" xfId="45638" hidden="1"/>
    <cellStyle name="Hyperlink 46" xfId="9960" hidden="1"/>
    <cellStyle name="Hyperlink 46" xfId="41876" hidden="1"/>
    <cellStyle name="Hyperlink 46" xfId="37418" hidden="1"/>
    <cellStyle name="Hyperlink 46" xfId="13308" hidden="1"/>
    <cellStyle name="Hyperlink 46" xfId="43025" hidden="1"/>
    <cellStyle name="Hyperlink 46" xfId="39343" hidden="1"/>
    <cellStyle name="Hyperlink 46" xfId="43226" hidden="1"/>
    <cellStyle name="Hyperlink 46" xfId="42526" hidden="1"/>
    <cellStyle name="Hyperlink 46" xfId="43528" hidden="1"/>
    <cellStyle name="Hyperlink 46" xfId="28048" hidden="1"/>
    <cellStyle name="Hyperlink 46" xfId="28393" hidden="1"/>
    <cellStyle name="Hyperlink 46" xfId="40908" hidden="1"/>
    <cellStyle name="Hyperlink 46" xfId="13132" hidden="1"/>
    <cellStyle name="Hyperlink 46" xfId="40016" hidden="1"/>
    <cellStyle name="Hyperlink 46" xfId="40424" hidden="1"/>
    <cellStyle name="Hyperlink 46" xfId="40626" hidden="1"/>
    <cellStyle name="Hyperlink 46" xfId="39916" hidden="1"/>
    <cellStyle name="Hyperlink 46" xfId="39272" hidden="1"/>
    <cellStyle name="Hyperlink 46" xfId="15487" hidden="1"/>
    <cellStyle name="Hyperlink 46" xfId="41084" hidden="1"/>
    <cellStyle name="Hyperlink 46" xfId="41604" hidden="1"/>
    <cellStyle name="Hyperlink 46" xfId="41947" hidden="1"/>
    <cellStyle name="Hyperlink 46" xfId="39730" hidden="1"/>
    <cellStyle name="Hyperlink 46" xfId="37819" hidden="1"/>
    <cellStyle name="Hyperlink 46" xfId="38021" hidden="1"/>
    <cellStyle name="Hyperlink 46" xfId="14773" hidden="1"/>
    <cellStyle name="Hyperlink 46" xfId="14109" hidden="1"/>
    <cellStyle name="Hyperlink 46" xfId="27351" hidden="1"/>
    <cellStyle name="Hyperlink 46" xfId="38485" hidden="1"/>
    <cellStyle name="Hyperlink 46" xfId="39002" hidden="1"/>
    <cellStyle name="Hyperlink 46" xfId="43704" hidden="1"/>
    <cellStyle name="Hyperlink 46" xfId="44218" hidden="1"/>
    <cellStyle name="Hyperlink 46" xfId="29081" hidden="1"/>
    <cellStyle name="Hyperlink 46" xfId="29491" hidden="1"/>
    <cellStyle name="Hyperlink 46" xfId="45129" hidden="1"/>
    <cellStyle name="Hyperlink 46" xfId="28981" hidden="1"/>
    <cellStyle name="Hyperlink 46" xfId="28322" hidden="1"/>
    <cellStyle name="Hyperlink 46" xfId="35690" hidden="1"/>
    <cellStyle name="Hyperlink 46" xfId="35866" hidden="1"/>
    <cellStyle name="Hyperlink 46" xfId="36385" hidden="1"/>
    <cellStyle name="Hyperlink 46" xfId="36729" hidden="1"/>
    <cellStyle name="Hyperlink 46" xfId="28795" hidden="1"/>
    <cellStyle name="Hyperlink 46" xfId="42340" hidden="1"/>
    <cellStyle name="Hyperlink 46" xfId="42626" hidden="1"/>
    <cellStyle name="Hyperlink 46" xfId="37132" hidden="1"/>
    <cellStyle name="Hyperlink 46" xfId="37318" hidden="1"/>
    <cellStyle name="Hyperlink 46" xfId="36658" hidden="1"/>
    <cellStyle name="Hyperlink 46" xfId="38309" hidden="1"/>
    <cellStyle name="Hyperlink 46" xfId="14180" hidden="1"/>
    <cellStyle name="Hyperlink 46" xfId="14587" hidden="1"/>
    <cellStyle name="Hyperlink 46" xfId="14873" hidden="1"/>
    <cellStyle name="Hyperlink 46" xfId="15283" hidden="1"/>
    <cellStyle name="Hyperlink 46" xfId="13833" hidden="1"/>
    <cellStyle name="Hyperlink 46" xfId="29695" hidden="1"/>
    <cellStyle name="Hyperlink 46" xfId="44485"/>
    <cellStyle name="Hyperlink 47" xfId="39273" hidden="1"/>
    <cellStyle name="Hyperlink 47" xfId="45840" hidden="1"/>
    <cellStyle name="Hyperlink 47" xfId="44555" hidden="1"/>
    <cellStyle name="Hyperlink 47" xfId="44942" hidden="1"/>
    <cellStyle name="Hyperlink 47" xfId="45228" hidden="1"/>
    <cellStyle name="Hyperlink 47" xfId="45637" hidden="1"/>
    <cellStyle name="Hyperlink 47" xfId="41083" hidden="1"/>
    <cellStyle name="Hyperlink 47" xfId="28392" hidden="1"/>
    <cellStyle name="Hyperlink 47" xfId="28794" hidden="1"/>
    <cellStyle name="Hyperlink 47" xfId="13131" hidden="1"/>
    <cellStyle name="Hyperlink 47" xfId="40015" hidden="1"/>
    <cellStyle name="Hyperlink 47" xfId="40423" hidden="1"/>
    <cellStyle name="Hyperlink 47" xfId="43024" hidden="1"/>
    <cellStyle name="Hyperlink 47" xfId="43225" hidden="1"/>
    <cellStyle name="Hyperlink 47" xfId="28323" hidden="1"/>
    <cellStyle name="Hyperlink 47" xfId="27350" hidden="1"/>
    <cellStyle name="Hyperlink 47" xfId="27526" hidden="1"/>
    <cellStyle name="Hyperlink 47" xfId="41603" hidden="1"/>
    <cellStyle name="Hyperlink 47" xfId="9961" hidden="1"/>
    <cellStyle name="Hyperlink 47" xfId="41946" hidden="1"/>
    <cellStyle name="Hyperlink 47" xfId="42339" hidden="1"/>
    <cellStyle name="Hyperlink 47" xfId="42625" hidden="1"/>
    <cellStyle name="Hyperlink 47" xfId="15486" hidden="1"/>
    <cellStyle name="Hyperlink 47" xfId="14775" hidden="1"/>
    <cellStyle name="Hyperlink 47" xfId="14110" hidden="1"/>
    <cellStyle name="Hyperlink 47" xfId="38308" hidden="1"/>
    <cellStyle name="Hyperlink 47" xfId="38484" hidden="1"/>
    <cellStyle name="Hyperlink 47" xfId="39001" hidden="1"/>
    <cellStyle name="Hyperlink 47" xfId="44217" hidden="1"/>
    <cellStyle name="Hyperlink 47" xfId="29080" hidden="1"/>
    <cellStyle name="Hyperlink 47" xfId="29490" hidden="1"/>
    <cellStyle name="Hyperlink 47" xfId="15282" hidden="1"/>
    <cellStyle name="Hyperlink 47" xfId="40625" hidden="1"/>
    <cellStyle name="Hyperlink 47" xfId="39918" hidden="1"/>
    <cellStyle name="Hyperlink 47" xfId="36659" hidden="1"/>
    <cellStyle name="Hyperlink 47" xfId="40907" hidden="1"/>
    <cellStyle name="Hyperlink 47" xfId="35865" hidden="1"/>
    <cellStyle name="Hyperlink 47" xfId="43703" hidden="1"/>
    <cellStyle name="Hyperlink 47" xfId="36728" hidden="1"/>
    <cellStyle name="Hyperlink 47" xfId="37131" hidden="1"/>
    <cellStyle name="Hyperlink 47" xfId="37417" hidden="1"/>
    <cellStyle name="Hyperlink 47" xfId="37818" hidden="1"/>
    <cellStyle name="Hyperlink 47" xfId="38020" hidden="1"/>
    <cellStyle name="Hyperlink 47" xfId="42528" hidden="1"/>
    <cellStyle name="Hyperlink 47" xfId="41877" hidden="1"/>
    <cellStyle name="Hyperlink 47" xfId="43527" hidden="1"/>
    <cellStyle name="Hyperlink 47" xfId="28047" hidden="1"/>
    <cellStyle name="Hyperlink 47" xfId="36384" hidden="1"/>
    <cellStyle name="Hyperlink 47" xfId="39342" hidden="1"/>
    <cellStyle name="Hyperlink 47" xfId="39729" hidden="1"/>
    <cellStyle name="Hyperlink 47" xfId="45131" hidden="1"/>
    <cellStyle name="Hyperlink 47" xfId="29694" hidden="1"/>
    <cellStyle name="Hyperlink 47" xfId="28983" hidden="1"/>
    <cellStyle name="Hyperlink 47" xfId="37320" hidden="1"/>
    <cellStyle name="Hyperlink 47" xfId="13832" hidden="1"/>
    <cellStyle name="Hyperlink 47" xfId="14179" hidden="1"/>
    <cellStyle name="Hyperlink 47" xfId="14586" hidden="1"/>
    <cellStyle name="Hyperlink 47" xfId="14872" hidden="1"/>
    <cellStyle name="Hyperlink 47" xfId="13307" hidden="1"/>
    <cellStyle name="Hyperlink 47" xfId="35689" hidden="1"/>
    <cellStyle name="Hyperlink 47" xfId="44486"/>
    <cellStyle name="Hyperlink 48" xfId="39271" hidden="1"/>
    <cellStyle name="Hyperlink 48" xfId="45842" hidden="1"/>
    <cellStyle name="Hyperlink 48" xfId="44557" hidden="1"/>
    <cellStyle name="Hyperlink 48" xfId="44944" hidden="1"/>
    <cellStyle name="Hyperlink 48" xfId="45230" hidden="1"/>
    <cellStyle name="Hyperlink 48" xfId="45639" hidden="1"/>
    <cellStyle name="Hyperlink 48" xfId="41085" hidden="1"/>
    <cellStyle name="Hyperlink 48" xfId="28394" hidden="1"/>
    <cellStyle name="Hyperlink 48" xfId="28796" hidden="1"/>
    <cellStyle name="Hyperlink 48" xfId="13133" hidden="1"/>
    <cellStyle name="Hyperlink 48" xfId="40017" hidden="1"/>
    <cellStyle name="Hyperlink 48" xfId="40425" hidden="1"/>
    <cellStyle name="Hyperlink 48" xfId="43026" hidden="1"/>
    <cellStyle name="Hyperlink 48" xfId="43227" hidden="1"/>
    <cellStyle name="Hyperlink 48" xfId="28321" hidden="1"/>
    <cellStyle name="Hyperlink 48" xfId="27352" hidden="1"/>
    <cellStyle name="Hyperlink 48" xfId="27528" hidden="1"/>
    <cellStyle name="Hyperlink 48" xfId="41605" hidden="1"/>
    <cellStyle name="Hyperlink 48" xfId="9962" hidden="1"/>
    <cellStyle name="Hyperlink 48" xfId="41948" hidden="1"/>
    <cellStyle name="Hyperlink 48" xfId="42341" hidden="1"/>
    <cellStyle name="Hyperlink 48" xfId="42627" hidden="1"/>
    <cellStyle name="Hyperlink 48" xfId="15488" hidden="1"/>
    <cellStyle name="Hyperlink 48" xfId="14769" hidden="1"/>
    <cellStyle name="Hyperlink 48" xfId="14108" hidden="1"/>
    <cellStyle name="Hyperlink 48" xfId="38310" hidden="1"/>
    <cellStyle name="Hyperlink 48" xfId="38486" hidden="1"/>
    <cellStyle name="Hyperlink 48" xfId="39003" hidden="1"/>
    <cellStyle name="Hyperlink 48" xfId="44219" hidden="1"/>
    <cellStyle name="Hyperlink 48" xfId="29082" hidden="1"/>
    <cellStyle name="Hyperlink 48" xfId="29492" hidden="1"/>
    <cellStyle name="Hyperlink 48" xfId="15284" hidden="1"/>
    <cellStyle name="Hyperlink 48" xfId="40627" hidden="1"/>
    <cellStyle name="Hyperlink 48" xfId="39912" hidden="1"/>
    <cellStyle name="Hyperlink 48" xfId="36657" hidden="1"/>
    <cellStyle name="Hyperlink 48" xfId="40909" hidden="1"/>
    <cellStyle name="Hyperlink 48" xfId="35867" hidden="1"/>
    <cellStyle name="Hyperlink 48" xfId="43705" hidden="1"/>
    <cellStyle name="Hyperlink 48" xfId="36730" hidden="1"/>
    <cellStyle name="Hyperlink 48" xfId="37133" hidden="1"/>
    <cellStyle name="Hyperlink 48" xfId="37419" hidden="1"/>
    <cellStyle name="Hyperlink 48" xfId="37820" hidden="1"/>
    <cellStyle name="Hyperlink 48" xfId="38022" hidden="1"/>
    <cellStyle name="Hyperlink 48" xfId="42522" hidden="1"/>
    <cellStyle name="Hyperlink 48" xfId="41875" hidden="1"/>
    <cellStyle name="Hyperlink 48" xfId="43529" hidden="1"/>
    <cellStyle name="Hyperlink 48" xfId="28049" hidden="1"/>
    <cellStyle name="Hyperlink 48" xfId="36386" hidden="1"/>
    <cellStyle name="Hyperlink 48" xfId="39344" hidden="1"/>
    <cellStyle name="Hyperlink 48" xfId="39731" hidden="1"/>
    <cellStyle name="Hyperlink 48" xfId="45125" hidden="1"/>
    <cellStyle name="Hyperlink 48" xfId="29696" hidden="1"/>
    <cellStyle name="Hyperlink 48" xfId="28977" hidden="1"/>
    <cellStyle name="Hyperlink 48" xfId="37314" hidden="1"/>
    <cellStyle name="Hyperlink 48" xfId="13834" hidden="1"/>
    <cellStyle name="Hyperlink 48" xfId="14181" hidden="1"/>
    <cellStyle name="Hyperlink 48" xfId="14588" hidden="1"/>
    <cellStyle name="Hyperlink 48" xfId="14874" hidden="1"/>
    <cellStyle name="Hyperlink 48" xfId="13309" hidden="1"/>
    <cellStyle name="Hyperlink 48" xfId="35691" hidden="1"/>
    <cellStyle name="Hyperlink 48" xfId="44484"/>
    <cellStyle name="Hyperlink 49" xfId="39270" hidden="1"/>
    <cellStyle name="Hyperlink 49" xfId="45843" hidden="1"/>
    <cellStyle name="Hyperlink 49" xfId="44558" hidden="1"/>
    <cellStyle name="Hyperlink 49" xfId="44945" hidden="1"/>
    <cellStyle name="Hyperlink 49" xfId="45231" hidden="1"/>
    <cellStyle name="Hyperlink 49" xfId="45640" hidden="1"/>
    <cellStyle name="Hyperlink 49" xfId="41086" hidden="1"/>
    <cellStyle name="Hyperlink 49" xfId="28395" hidden="1"/>
    <cellStyle name="Hyperlink 49" xfId="28797" hidden="1"/>
    <cellStyle name="Hyperlink 49" xfId="13134" hidden="1"/>
    <cellStyle name="Hyperlink 49" xfId="40018" hidden="1"/>
    <cellStyle name="Hyperlink 49" xfId="40426" hidden="1"/>
    <cellStyle name="Hyperlink 49" xfId="43027" hidden="1"/>
    <cellStyle name="Hyperlink 49" xfId="43228" hidden="1"/>
    <cellStyle name="Hyperlink 49" xfId="28320" hidden="1"/>
    <cellStyle name="Hyperlink 49" xfId="27353" hidden="1"/>
    <cellStyle name="Hyperlink 49" xfId="27529" hidden="1"/>
    <cellStyle name="Hyperlink 49" xfId="41606" hidden="1"/>
    <cellStyle name="Hyperlink 49" xfId="9963" hidden="1"/>
    <cellStyle name="Hyperlink 49" xfId="41949" hidden="1"/>
    <cellStyle name="Hyperlink 49" xfId="42342" hidden="1"/>
    <cellStyle name="Hyperlink 49" xfId="42628" hidden="1"/>
    <cellStyle name="Hyperlink 49" xfId="15489" hidden="1"/>
    <cellStyle name="Hyperlink 49" xfId="14768" hidden="1"/>
    <cellStyle name="Hyperlink 49" xfId="14107" hidden="1"/>
    <cellStyle name="Hyperlink 49" xfId="38311" hidden="1"/>
    <cellStyle name="Hyperlink 49" xfId="38487" hidden="1"/>
    <cellStyle name="Hyperlink 49" xfId="39004" hidden="1"/>
    <cellStyle name="Hyperlink 49" xfId="44220" hidden="1"/>
    <cellStyle name="Hyperlink 49" xfId="29083" hidden="1"/>
    <cellStyle name="Hyperlink 49" xfId="29493" hidden="1"/>
    <cellStyle name="Hyperlink 49" xfId="15285" hidden="1"/>
    <cellStyle name="Hyperlink 49" xfId="40628" hidden="1"/>
    <cellStyle name="Hyperlink 49" xfId="39911" hidden="1"/>
    <cellStyle name="Hyperlink 49" xfId="36656" hidden="1"/>
    <cellStyle name="Hyperlink 49" xfId="40910" hidden="1"/>
    <cellStyle name="Hyperlink 49" xfId="35868" hidden="1"/>
    <cellStyle name="Hyperlink 49" xfId="43706" hidden="1"/>
    <cellStyle name="Hyperlink 49" xfId="36731" hidden="1"/>
    <cellStyle name="Hyperlink 49" xfId="37134" hidden="1"/>
    <cellStyle name="Hyperlink 49" xfId="37420" hidden="1"/>
    <cellStyle name="Hyperlink 49" xfId="37821" hidden="1"/>
    <cellStyle name="Hyperlink 49" xfId="38023" hidden="1"/>
    <cellStyle name="Hyperlink 49" xfId="42521" hidden="1"/>
    <cellStyle name="Hyperlink 49" xfId="41874" hidden="1"/>
    <cellStyle name="Hyperlink 49" xfId="43530" hidden="1"/>
    <cellStyle name="Hyperlink 49" xfId="28050" hidden="1"/>
    <cellStyle name="Hyperlink 49" xfId="36387" hidden="1"/>
    <cellStyle name="Hyperlink 49" xfId="39345" hidden="1"/>
    <cellStyle name="Hyperlink 49" xfId="39732" hidden="1"/>
    <cellStyle name="Hyperlink 49" xfId="45124" hidden="1"/>
    <cellStyle name="Hyperlink 49" xfId="29697" hidden="1"/>
    <cellStyle name="Hyperlink 49" xfId="28976" hidden="1"/>
    <cellStyle name="Hyperlink 49" xfId="37313" hidden="1"/>
    <cellStyle name="Hyperlink 49" xfId="13835" hidden="1"/>
    <cellStyle name="Hyperlink 49" xfId="14182" hidden="1"/>
    <cellStyle name="Hyperlink 49" xfId="14589" hidden="1"/>
    <cellStyle name="Hyperlink 49" xfId="14875" hidden="1"/>
    <cellStyle name="Hyperlink 49" xfId="13310" hidden="1"/>
    <cellStyle name="Hyperlink 49" xfId="35692" hidden="1"/>
    <cellStyle name="Hyperlink 49" xfId="44483"/>
    <cellStyle name="Hyperlink 5" xfId="39383" hidden="1"/>
    <cellStyle name="Hyperlink 5" xfId="45799" hidden="1"/>
    <cellStyle name="Hyperlink 5" xfId="44494" hidden="1"/>
    <cellStyle name="Hyperlink 5" xfId="44881" hidden="1"/>
    <cellStyle name="Hyperlink 5" xfId="45187" hidden="1"/>
    <cellStyle name="Hyperlink 5" xfId="45595" hidden="1"/>
    <cellStyle name="Hyperlink 5" xfId="41042" hidden="1"/>
    <cellStyle name="Hyperlink 5" xfId="28331" hidden="1"/>
    <cellStyle name="Hyperlink 5" xfId="28733" hidden="1"/>
    <cellStyle name="Hyperlink 5" xfId="13090" hidden="1"/>
    <cellStyle name="Hyperlink 5" xfId="39974" hidden="1"/>
    <cellStyle name="Hyperlink 5" xfId="40380" hidden="1"/>
    <cellStyle name="Hyperlink 5" xfId="42981" hidden="1"/>
    <cellStyle name="Hyperlink 5" xfId="43184" hidden="1"/>
    <cellStyle name="Hyperlink 5" xfId="28433" hidden="1"/>
    <cellStyle name="Hyperlink 5" xfId="27309" hidden="1"/>
    <cellStyle name="Hyperlink 5" xfId="27485" hidden="1"/>
    <cellStyle name="Hyperlink 5" xfId="41562" hidden="1"/>
    <cellStyle name="Hyperlink 5" xfId="9964" hidden="1"/>
    <cellStyle name="Hyperlink 5" xfId="41885" hidden="1"/>
    <cellStyle name="Hyperlink 5" xfId="42278" hidden="1"/>
    <cellStyle name="Hyperlink 5" xfId="42584" hidden="1"/>
    <cellStyle name="Hyperlink 5" xfId="15445" hidden="1"/>
    <cellStyle name="Hyperlink 5" xfId="14829" hidden="1"/>
    <cellStyle name="Hyperlink 5" xfId="14220" hidden="1"/>
    <cellStyle name="Hyperlink 5" xfId="38267" hidden="1"/>
    <cellStyle name="Hyperlink 5" xfId="38443" hidden="1"/>
    <cellStyle name="Hyperlink 5" xfId="38960" hidden="1"/>
    <cellStyle name="Hyperlink 5" xfId="44176" hidden="1"/>
    <cellStyle name="Hyperlink 5" xfId="29039" hidden="1"/>
    <cellStyle name="Hyperlink 5" xfId="29447" hidden="1"/>
    <cellStyle name="Hyperlink 5" xfId="15239" hidden="1"/>
    <cellStyle name="Hyperlink 5" xfId="40584" hidden="1"/>
    <cellStyle name="Hyperlink 5" xfId="39972" hidden="1"/>
    <cellStyle name="Hyperlink 5" xfId="36769" hidden="1"/>
    <cellStyle name="Hyperlink 5" xfId="40866" hidden="1"/>
    <cellStyle name="Hyperlink 5" xfId="35824" hidden="1"/>
    <cellStyle name="Hyperlink 5" xfId="43662" hidden="1"/>
    <cellStyle name="Hyperlink 5" xfId="36667" hidden="1"/>
    <cellStyle name="Hyperlink 5" xfId="37070" hidden="1"/>
    <cellStyle name="Hyperlink 5" xfId="37376" hidden="1"/>
    <cellStyle name="Hyperlink 5" xfId="37776" hidden="1"/>
    <cellStyle name="Hyperlink 5" xfId="37979" hidden="1"/>
    <cellStyle name="Hyperlink 5" xfId="42582" hidden="1"/>
    <cellStyle name="Hyperlink 5" xfId="41987" hidden="1"/>
    <cellStyle name="Hyperlink 5" xfId="43486" hidden="1"/>
    <cellStyle name="Hyperlink 5" xfId="28006" hidden="1"/>
    <cellStyle name="Hyperlink 5" xfId="36343" hidden="1"/>
    <cellStyle name="Hyperlink 5" xfId="39281" hidden="1"/>
    <cellStyle name="Hyperlink 5" xfId="39668" hidden="1"/>
    <cellStyle name="Hyperlink 5" xfId="45185" hidden="1"/>
    <cellStyle name="Hyperlink 5" xfId="29653" hidden="1"/>
    <cellStyle name="Hyperlink 5" xfId="29037" hidden="1"/>
    <cellStyle name="Hyperlink 5" xfId="37374" hidden="1"/>
    <cellStyle name="Hyperlink 5" xfId="13791" hidden="1"/>
    <cellStyle name="Hyperlink 5" xfId="14118" hidden="1"/>
    <cellStyle name="Hyperlink 5" xfId="14525" hidden="1"/>
    <cellStyle name="Hyperlink 5" xfId="14831" hidden="1"/>
    <cellStyle name="Hyperlink 5" xfId="13266" hidden="1"/>
    <cellStyle name="Hyperlink 5" xfId="35648" hidden="1"/>
    <cellStyle name="Hyperlink 5" xfId="44596"/>
    <cellStyle name="Hyperlink 50" xfId="39269" hidden="1"/>
    <cellStyle name="Hyperlink 50" xfId="45844" hidden="1"/>
    <cellStyle name="Hyperlink 50" xfId="44560" hidden="1"/>
    <cellStyle name="Hyperlink 50" xfId="44946" hidden="1"/>
    <cellStyle name="Hyperlink 50" xfId="45232" hidden="1"/>
    <cellStyle name="Hyperlink 50" xfId="45641" hidden="1"/>
    <cellStyle name="Hyperlink 50" xfId="41087" hidden="1"/>
    <cellStyle name="Hyperlink 50" xfId="28397" hidden="1"/>
    <cellStyle name="Hyperlink 50" xfId="28798" hidden="1"/>
    <cellStyle name="Hyperlink 50" xfId="13135" hidden="1"/>
    <cellStyle name="Hyperlink 50" xfId="40019" hidden="1"/>
    <cellStyle name="Hyperlink 50" xfId="40427" hidden="1"/>
    <cellStyle name="Hyperlink 50" xfId="43028" hidden="1"/>
    <cellStyle name="Hyperlink 50" xfId="43229" hidden="1"/>
    <cellStyle name="Hyperlink 50" xfId="28319" hidden="1"/>
    <cellStyle name="Hyperlink 50" xfId="27354" hidden="1"/>
    <cellStyle name="Hyperlink 50" xfId="27530" hidden="1"/>
    <cellStyle name="Hyperlink 50" xfId="41607" hidden="1"/>
    <cellStyle name="Hyperlink 50" xfId="9965" hidden="1"/>
    <cellStyle name="Hyperlink 50" xfId="41951" hidden="1"/>
    <cellStyle name="Hyperlink 50" xfId="42343" hidden="1"/>
    <cellStyle name="Hyperlink 50" xfId="42629" hidden="1"/>
    <cellStyle name="Hyperlink 50" xfId="15490" hidden="1"/>
    <cellStyle name="Hyperlink 50" xfId="14767" hidden="1"/>
    <cellStyle name="Hyperlink 50" xfId="14106" hidden="1"/>
    <cellStyle name="Hyperlink 50" xfId="38312" hidden="1"/>
    <cellStyle name="Hyperlink 50" xfId="38488" hidden="1"/>
    <cellStyle name="Hyperlink 50" xfId="39005" hidden="1"/>
    <cellStyle name="Hyperlink 50" xfId="44221" hidden="1"/>
    <cellStyle name="Hyperlink 50" xfId="29084" hidden="1"/>
    <cellStyle name="Hyperlink 50" xfId="29494" hidden="1"/>
    <cellStyle name="Hyperlink 50" xfId="15286" hidden="1"/>
    <cellStyle name="Hyperlink 50" xfId="40629" hidden="1"/>
    <cellStyle name="Hyperlink 50" xfId="39910" hidden="1"/>
    <cellStyle name="Hyperlink 50" xfId="36655" hidden="1"/>
    <cellStyle name="Hyperlink 50" xfId="40911" hidden="1"/>
    <cellStyle name="Hyperlink 50" xfId="35869" hidden="1"/>
    <cellStyle name="Hyperlink 50" xfId="43707" hidden="1"/>
    <cellStyle name="Hyperlink 50" xfId="36733" hidden="1"/>
    <cellStyle name="Hyperlink 50" xfId="37135" hidden="1"/>
    <cellStyle name="Hyperlink 50" xfId="37421" hidden="1"/>
    <cellStyle name="Hyperlink 50" xfId="37822" hidden="1"/>
    <cellStyle name="Hyperlink 50" xfId="38024" hidden="1"/>
    <cellStyle name="Hyperlink 50" xfId="42520" hidden="1"/>
    <cellStyle name="Hyperlink 50" xfId="41873" hidden="1"/>
    <cellStyle name="Hyperlink 50" xfId="43531" hidden="1"/>
    <cellStyle name="Hyperlink 50" xfId="28051" hidden="1"/>
    <cellStyle name="Hyperlink 50" xfId="36388" hidden="1"/>
    <cellStyle name="Hyperlink 50" xfId="39347" hidden="1"/>
    <cellStyle name="Hyperlink 50" xfId="39733" hidden="1"/>
    <cellStyle name="Hyperlink 50" xfId="45123" hidden="1"/>
    <cellStyle name="Hyperlink 50" xfId="29698" hidden="1"/>
    <cellStyle name="Hyperlink 50" xfId="28975" hidden="1"/>
    <cellStyle name="Hyperlink 50" xfId="37312" hidden="1"/>
    <cellStyle name="Hyperlink 50" xfId="13836" hidden="1"/>
    <cellStyle name="Hyperlink 50" xfId="14184" hidden="1"/>
    <cellStyle name="Hyperlink 50" xfId="14590" hidden="1"/>
    <cellStyle name="Hyperlink 50" xfId="14876" hidden="1"/>
    <cellStyle name="Hyperlink 50" xfId="13311" hidden="1"/>
    <cellStyle name="Hyperlink 50" xfId="35693" hidden="1"/>
    <cellStyle name="Hyperlink 50" xfId="44482"/>
    <cellStyle name="Hyperlink 51" xfId="39268" hidden="1"/>
    <cellStyle name="Hyperlink 51" xfId="45845" hidden="1"/>
    <cellStyle name="Hyperlink 51" xfId="44561" hidden="1"/>
    <cellStyle name="Hyperlink 51" xfId="44948" hidden="1"/>
    <cellStyle name="Hyperlink 51" xfId="45233" hidden="1"/>
    <cellStyle name="Hyperlink 51" xfId="45643" hidden="1"/>
    <cellStyle name="Hyperlink 51" xfId="41088" hidden="1"/>
    <cellStyle name="Hyperlink 51" xfId="28398" hidden="1"/>
    <cellStyle name="Hyperlink 51" xfId="28800" hidden="1"/>
    <cellStyle name="Hyperlink 51" xfId="13136" hidden="1"/>
    <cellStyle name="Hyperlink 51" xfId="40020" hidden="1"/>
    <cellStyle name="Hyperlink 51" xfId="40429" hidden="1"/>
    <cellStyle name="Hyperlink 51" xfId="43030" hidden="1"/>
    <cellStyle name="Hyperlink 51" xfId="43230" hidden="1"/>
    <cellStyle name="Hyperlink 51" xfId="28318" hidden="1"/>
    <cellStyle name="Hyperlink 51" xfId="27355" hidden="1"/>
    <cellStyle name="Hyperlink 51" xfId="27531" hidden="1"/>
    <cellStyle name="Hyperlink 51" xfId="41608" hidden="1"/>
    <cellStyle name="Hyperlink 51" xfId="9966" hidden="1"/>
    <cellStyle name="Hyperlink 51" xfId="41952" hidden="1"/>
    <cellStyle name="Hyperlink 51" xfId="42345" hidden="1"/>
    <cellStyle name="Hyperlink 51" xfId="42630" hidden="1"/>
    <cellStyle name="Hyperlink 51" xfId="15491" hidden="1"/>
    <cellStyle name="Hyperlink 51" xfId="14764" hidden="1"/>
    <cellStyle name="Hyperlink 51" xfId="14105" hidden="1"/>
    <cellStyle name="Hyperlink 51" xfId="38313" hidden="1"/>
    <cellStyle name="Hyperlink 51" xfId="38489" hidden="1"/>
    <cellStyle name="Hyperlink 51" xfId="39006" hidden="1"/>
    <cellStyle name="Hyperlink 51" xfId="44222" hidden="1"/>
    <cellStyle name="Hyperlink 51" xfId="29085" hidden="1"/>
    <cellStyle name="Hyperlink 51" xfId="29496" hidden="1"/>
    <cellStyle name="Hyperlink 51" xfId="15288" hidden="1"/>
    <cellStyle name="Hyperlink 51" xfId="40630" hidden="1"/>
    <cellStyle name="Hyperlink 51" xfId="39907" hidden="1"/>
    <cellStyle name="Hyperlink 51" xfId="36654" hidden="1"/>
    <cellStyle name="Hyperlink 51" xfId="40912" hidden="1"/>
    <cellStyle name="Hyperlink 51" xfId="35870" hidden="1"/>
    <cellStyle name="Hyperlink 51" xfId="43708" hidden="1"/>
    <cellStyle name="Hyperlink 51" xfId="36734" hidden="1"/>
    <cellStyle name="Hyperlink 51" xfId="37137" hidden="1"/>
    <cellStyle name="Hyperlink 51" xfId="37422" hidden="1"/>
    <cellStyle name="Hyperlink 51" xfId="37824" hidden="1"/>
    <cellStyle name="Hyperlink 51" xfId="38025" hidden="1"/>
    <cellStyle name="Hyperlink 51" xfId="42517" hidden="1"/>
    <cellStyle name="Hyperlink 51" xfId="41872" hidden="1"/>
    <cellStyle name="Hyperlink 51" xfId="43532" hidden="1"/>
    <cellStyle name="Hyperlink 51" xfId="28052" hidden="1"/>
    <cellStyle name="Hyperlink 51" xfId="36389" hidden="1"/>
    <cellStyle name="Hyperlink 51" xfId="39348" hidden="1"/>
    <cellStyle name="Hyperlink 51" xfId="39735" hidden="1"/>
    <cellStyle name="Hyperlink 51" xfId="45120" hidden="1"/>
    <cellStyle name="Hyperlink 51" xfId="29699" hidden="1"/>
    <cellStyle name="Hyperlink 51" xfId="28972" hidden="1"/>
    <cellStyle name="Hyperlink 51" xfId="37309" hidden="1"/>
    <cellStyle name="Hyperlink 51" xfId="13837" hidden="1"/>
    <cellStyle name="Hyperlink 51" xfId="14185" hidden="1"/>
    <cellStyle name="Hyperlink 51" xfId="14592" hidden="1"/>
    <cellStyle name="Hyperlink 51" xfId="14877" hidden="1"/>
    <cellStyle name="Hyperlink 51" xfId="13312" hidden="1"/>
    <cellStyle name="Hyperlink 51" xfId="35694" hidden="1"/>
    <cellStyle name="Hyperlink 51" xfId="44481"/>
    <cellStyle name="Hyperlink 52" xfId="44563" hidden="1"/>
    <cellStyle name="Hyperlink 52" xfId="44949" hidden="1"/>
    <cellStyle name="Hyperlink 52" xfId="45234" hidden="1"/>
    <cellStyle name="Hyperlink 52" xfId="45644" hidden="1"/>
    <cellStyle name="Hyperlink 52" xfId="45846" hidden="1"/>
    <cellStyle name="Hyperlink 52" xfId="45117" hidden="1"/>
    <cellStyle name="Hyperlink 52" xfId="44223" hidden="1"/>
    <cellStyle name="Hyperlink 52" xfId="28400" hidden="1"/>
    <cellStyle name="Hyperlink 52" xfId="28801" hidden="1"/>
    <cellStyle name="Hyperlink 52" xfId="37306" hidden="1"/>
    <cellStyle name="Hyperlink 52" xfId="40021" hidden="1"/>
    <cellStyle name="Hyperlink 52" xfId="40430" hidden="1"/>
    <cellStyle name="Hyperlink 52" xfId="41089" hidden="1"/>
    <cellStyle name="Hyperlink 52" xfId="43231" hidden="1"/>
    <cellStyle name="Hyperlink 52" xfId="28317" hidden="1"/>
    <cellStyle name="Hyperlink 52" xfId="27356" hidden="1"/>
    <cellStyle name="Hyperlink 52" xfId="27532" hidden="1"/>
    <cellStyle name="Hyperlink 52" xfId="41609" hidden="1"/>
    <cellStyle name="Hyperlink 52" xfId="9967" hidden="1"/>
    <cellStyle name="Hyperlink 52" xfId="41954" hidden="1"/>
    <cellStyle name="Hyperlink 52" xfId="42346" hidden="1"/>
    <cellStyle name="Hyperlink 52" xfId="42631" hidden="1"/>
    <cellStyle name="Hyperlink 52" xfId="15492" hidden="1"/>
    <cellStyle name="Hyperlink 52" xfId="14761" hidden="1"/>
    <cellStyle name="Hyperlink 52" xfId="14104" hidden="1"/>
    <cellStyle name="Hyperlink 52" xfId="38314" hidden="1"/>
    <cellStyle name="Hyperlink 52" xfId="38490" hidden="1"/>
    <cellStyle name="Hyperlink 52" xfId="39007" hidden="1"/>
    <cellStyle name="Hyperlink 52" xfId="43031" hidden="1"/>
    <cellStyle name="Hyperlink 52" xfId="29086" hidden="1"/>
    <cellStyle name="Hyperlink 52" xfId="29497" hidden="1"/>
    <cellStyle name="Hyperlink 52" xfId="35695" hidden="1"/>
    <cellStyle name="Hyperlink 52" xfId="40631" hidden="1"/>
    <cellStyle name="Hyperlink 52" xfId="39904" hidden="1"/>
    <cellStyle name="Hyperlink 52" xfId="36653" hidden="1"/>
    <cellStyle name="Hyperlink 52" xfId="40913" hidden="1"/>
    <cellStyle name="Hyperlink 52" xfId="35871" hidden="1"/>
    <cellStyle name="Hyperlink 52" xfId="43709" hidden="1"/>
    <cellStyle name="Hyperlink 52" xfId="36736" hidden="1"/>
    <cellStyle name="Hyperlink 52" xfId="37138" hidden="1"/>
    <cellStyle name="Hyperlink 52" xfId="37423" hidden="1"/>
    <cellStyle name="Hyperlink 52" xfId="37825" hidden="1"/>
    <cellStyle name="Hyperlink 52" xfId="38026" hidden="1"/>
    <cellStyle name="Hyperlink 52" xfId="42514" hidden="1"/>
    <cellStyle name="Hyperlink 52" xfId="41871" hidden="1"/>
    <cellStyle name="Hyperlink 52" xfId="43533" hidden="1"/>
    <cellStyle name="Hyperlink 52" xfId="28053" hidden="1"/>
    <cellStyle name="Hyperlink 52" xfId="14187" hidden="1"/>
    <cellStyle name="Hyperlink 52" xfId="39350" hidden="1"/>
    <cellStyle name="Hyperlink 52" xfId="39736" hidden="1"/>
    <cellStyle name="Hyperlink 52" xfId="39267" hidden="1"/>
    <cellStyle name="Hyperlink 52" xfId="29700" hidden="1"/>
    <cellStyle name="Hyperlink 52" xfId="28969" hidden="1"/>
    <cellStyle name="Hyperlink 52" xfId="36390" hidden="1"/>
    <cellStyle name="Hyperlink 52" xfId="14593" hidden="1"/>
    <cellStyle name="Hyperlink 52" xfId="14878" hidden="1"/>
    <cellStyle name="Hyperlink 52" xfId="15289" hidden="1"/>
    <cellStyle name="Hyperlink 52" xfId="13313" hidden="1"/>
    <cellStyle name="Hyperlink 52" xfId="13838" hidden="1"/>
    <cellStyle name="Hyperlink 52" xfId="13137" hidden="1"/>
    <cellStyle name="Hyperlink 52" xfId="44480"/>
    <cellStyle name="Hyperlink 53" xfId="44564" hidden="1"/>
    <cellStyle name="Hyperlink 53" xfId="44951" hidden="1"/>
    <cellStyle name="Hyperlink 53" xfId="45235" hidden="1"/>
    <cellStyle name="Hyperlink 53" xfId="45645" hidden="1"/>
    <cellStyle name="Hyperlink 53" xfId="45847" hidden="1"/>
    <cellStyle name="Hyperlink 53" xfId="45113" hidden="1"/>
    <cellStyle name="Hyperlink 53" xfId="39351" hidden="1"/>
    <cellStyle name="Hyperlink 53" xfId="29498" hidden="1"/>
    <cellStyle name="Hyperlink 53" xfId="40431" hidden="1"/>
    <cellStyle name="Hyperlink 53" xfId="37302" hidden="1"/>
    <cellStyle name="Hyperlink 53" xfId="36652" hidden="1"/>
    <cellStyle name="Hyperlink 53" xfId="40914" hidden="1"/>
    <cellStyle name="Hyperlink 53" xfId="41090" hidden="1"/>
    <cellStyle name="Hyperlink 53" xfId="27533" hidden="1"/>
    <cellStyle name="Hyperlink 53" xfId="35872" hidden="1"/>
    <cellStyle name="Hyperlink 53" xfId="9968" hidden="1"/>
    <cellStyle name="Hyperlink 53" xfId="36737" hidden="1"/>
    <cellStyle name="Hyperlink 53" xfId="44224" hidden="1"/>
    <cellStyle name="Hyperlink 53" xfId="41955" hidden="1"/>
    <cellStyle name="Hyperlink 53" xfId="42348" hidden="1"/>
    <cellStyle name="Hyperlink 53" xfId="42632" hidden="1"/>
    <cellStyle name="Hyperlink 53" xfId="15493" hidden="1"/>
    <cellStyle name="Hyperlink 53" xfId="14757" hidden="1"/>
    <cellStyle name="Hyperlink 53" xfId="14103" hidden="1"/>
    <cellStyle name="Hyperlink 53" xfId="38315" hidden="1"/>
    <cellStyle name="Hyperlink 53" xfId="38491" hidden="1"/>
    <cellStyle name="Hyperlink 53" xfId="39008" hidden="1"/>
    <cellStyle name="Hyperlink 53" xfId="29087" hidden="1"/>
    <cellStyle name="Hyperlink 53" xfId="40022" hidden="1"/>
    <cellStyle name="Hyperlink 53" xfId="28965" hidden="1"/>
    <cellStyle name="Hyperlink 53" xfId="43032" hidden="1"/>
    <cellStyle name="Hyperlink 53" xfId="43232" hidden="1"/>
    <cellStyle name="Hyperlink 53" xfId="28316" hidden="1"/>
    <cellStyle name="Hyperlink 53" xfId="35696" hidden="1"/>
    <cellStyle name="Hyperlink 53" xfId="41610" hidden="1"/>
    <cellStyle name="Hyperlink 53" xfId="36391" hidden="1"/>
    <cellStyle name="Hyperlink 53" xfId="43710" hidden="1"/>
    <cellStyle name="Hyperlink 53" xfId="13138" hidden="1"/>
    <cellStyle name="Hyperlink 53" xfId="37140" hidden="1"/>
    <cellStyle name="Hyperlink 53" xfId="37424" hidden="1"/>
    <cellStyle name="Hyperlink 53" xfId="37826" hidden="1"/>
    <cellStyle name="Hyperlink 53" xfId="38027" hidden="1"/>
    <cellStyle name="Hyperlink 53" xfId="42510" hidden="1"/>
    <cellStyle name="Hyperlink 53" xfId="41870" hidden="1"/>
    <cellStyle name="Hyperlink 53" xfId="43534" hidden="1"/>
    <cellStyle name="Hyperlink 53" xfId="28054" hidden="1"/>
    <cellStyle name="Hyperlink 53" xfId="28401" hidden="1"/>
    <cellStyle name="Hyperlink 53" xfId="28803" hidden="1"/>
    <cellStyle name="Hyperlink 53" xfId="39738" hidden="1"/>
    <cellStyle name="Hyperlink 53" xfId="29701" hidden="1"/>
    <cellStyle name="Hyperlink 53" xfId="40632" hidden="1"/>
    <cellStyle name="Hyperlink 53" xfId="39900" hidden="1"/>
    <cellStyle name="Hyperlink 53" xfId="39266" hidden="1"/>
    <cellStyle name="Hyperlink 53" xfId="27357" hidden="1"/>
    <cellStyle name="Hyperlink 53" xfId="14595" hidden="1"/>
    <cellStyle name="Hyperlink 53" xfId="14879" hidden="1"/>
    <cellStyle name="Hyperlink 53" xfId="15290" hidden="1"/>
    <cellStyle name="Hyperlink 53" xfId="13839" hidden="1"/>
    <cellStyle name="Hyperlink 53" xfId="14188" hidden="1"/>
    <cellStyle name="Hyperlink 53" xfId="13314" hidden="1"/>
    <cellStyle name="Hyperlink 53" xfId="44479"/>
    <cellStyle name="Hyperlink 54" xfId="45848" hidden="1"/>
    <cellStyle name="Hyperlink 54" xfId="44566" hidden="1"/>
    <cellStyle name="Hyperlink 54" xfId="44953" hidden="1"/>
    <cellStyle name="Hyperlink 54" xfId="45236" hidden="1"/>
    <cellStyle name="Hyperlink 54" xfId="45646" hidden="1"/>
    <cellStyle name="Hyperlink 54" xfId="38316" hidden="1"/>
    <cellStyle name="Hyperlink 54" xfId="39898" hidden="1"/>
    <cellStyle name="Hyperlink 54" xfId="35697" hidden="1"/>
    <cellStyle name="Hyperlink 54" xfId="41091" hidden="1"/>
    <cellStyle name="Hyperlink 54" xfId="9969" hidden="1"/>
    <cellStyle name="Hyperlink 54" xfId="42350" hidden="1"/>
    <cellStyle name="Hyperlink 54" xfId="42633" hidden="1"/>
    <cellStyle name="Hyperlink 54" xfId="43033" hidden="1"/>
    <cellStyle name="Hyperlink 54" xfId="37827" hidden="1"/>
    <cellStyle name="Hyperlink 54" xfId="15291" hidden="1"/>
    <cellStyle name="Hyperlink 54" xfId="42508" hidden="1"/>
    <cellStyle name="Hyperlink 54" xfId="37300" hidden="1"/>
    <cellStyle name="Hyperlink 54" xfId="14755" hidden="1"/>
    <cellStyle name="Hyperlink 54" xfId="14102" hidden="1"/>
    <cellStyle name="Hyperlink 54" xfId="27358" hidden="1"/>
    <cellStyle name="Hyperlink 54" xfId="38492" hidden="1"/>
    <cellStyle name="Hyperlink 54" xfId="39009" hidden="1"/>
    <cellStyle name="Hyperlink 54" xfId="39353" hidden="1"/>
    <cellStyle name="Hyperlink 54" xfId="39740" hidden="1"/>
    <cellStyle name="Hyperlink 54" xfId="40023" hidden="1"/>
    <cellStyle name="Hyperlink 54" xfId="40432" hidden="1"/>
    <cellStyle name="Hyperlink 54" xfId="40633" hidden="1"/>
    <cellStyle name="Hyperlink 54" xfId="28315" hidden="1"/>
    <cellStyle name="Hyperlink 54" xfId="40915" hidden="1"/>
    <cellStyle name="Hyperlink 54" xfId="36392" hidden="1"/>
    <cellStyle name="Hyperlink 54" xfId="44225" hidden="1"/>
    <cellStyle name="Hyperlink 54" xfId="36739" hidden="1"/>
    <cellStyle name="Hyperlink 54" xfId="37142" hidden="1"/>
    <cellStyle name="Hyperlink 54" xfId="14880" hidden="1"/>
    <cellStyle name="Hyperlink 54" xfId="43233" hidden="1"/>
    <cellStyle name="Hyperlink 54" xfId="38028" hidden="1"/>
    <cellStyle name="Hyperlink 54" xfId="15495" hidden="1"/>
    <cellStyle name="Hyperlink 54" xfId="41869" hidden="1"/>
    <cellStyle name="Hyperlink 54" xfId="36651" hidden="1"/>
    <cellStyle name="Hyperlink 54" xfId="43535" hidden="1"/>
    <cellStyle name="Hyperlink 54" xfId="43711" hidden="1"/>
    <cellStyle name="Hyperlink 54" xfId="28055" hidden="1"/>
    <cellStyle name="Hyperlink 54" xfId="28403" hidden="1"/>
    <cellStyle name="Hyperlink 54" xfId="28805" hidden="1"/>
    <cellStyle name="Hyperlink 54" xfId="29088" hidden="1"/>
    <cellStyle name="Hyperlink 54" xfId="29499" hidden="1"/>
    <cellStyle name="Hyperlink 54" xfId="29703" hidden="1"/>
    <cellStyle name="Hyperlink 54" xfId="28963" hidden="1"/>
    <cellStyle name="Hyperlink 54" xfId="39265" hidden="1"/>
    <cellStyle name="Hyperlink 54" xfId="35873" hidden="1"/>
    <cellStyle name="Hyperlink 54" xfId="41611" hidden="1"/>
    <cellStyle name="Hyperlink 54" xfId="41957" hidden="1"/>
    <cellStyle name="Hyperlink 54" xfId="45111" hidden="1"/>
    <cellStyle name="Hyperlink 54" xfId="37425" hidden="1"/>
    <cellStyle name="Hyperlink 54" xfId="13840" hidden="1"/>
    <cellStyle name="Hyperlink 54" xfId="14190" hidden="1"/>
    <cellStyle name="Hyperlink 54" xfId="27534" hidden="1"/>
    <cellStyle name="Hyperlink 54" xfId="13139" hidden="1"/>
    <cellStyle name="Hyperlink 54" xfId="13315" hidden="1"/>
    <cellStyle name="Hyperlink 54" xfId="14597" hidden="1"/>
    <cellStyle name="Hyperlink 54" xfId="44478"/>
    <cellStyle name="Hyperlink 55" xfId="45849" hidden="1"/>
    <cellStyle name="Hyperlink 55" xfId="44567" hidden="1"/>
    <cellStyle name="Hyperlink 55" xfId="44954" hidden="1"/>
    <cellStyle name="Hyperlink 55" xfId="45237" hidden="1"/>
    <cellStyle name="Hyperlink 55" xfId="45647" hidden="1"/>
    <cellStyle name="Hyperlink 55" xfId="38317" hidden="1"/>
    <cellStyle name="Hyperlink 55" xfId="39897" hidden="1"/>
    <cellStyle name="Hyperlink 55" xfId="35698" hidden="1"/>
    <cellStyle name="Hyperlink 55" xfId="41092" hidden="1"/>
    <cellStyle name="Hyperlink 55" xfId="9970" hidden="1"/>
    <cellStyle name="Hyperlink 55" xfId="42351" hidden="1"/>
    <cellStyle name="Hyperlink 55" xfId="42634" hidden="1"/>
    <cellStyle name="Hyperlink 55" xfId="43034" hidden="1"/>
    <cellStyle name="Hyperlink 55" xfId="37828" hidden="1"/>
    <cellStyle name="Hyperlink 55" xfId="15292" hidden="1"/>
    <cellStyle name="Hyperlink 55" xfId="42507" hidden="1"/>
    <cellStyle name="Hyperlink 55" xfId="37299" hidden="1"/>
    <cellStyle name="Hyperlink 55" xfId="14754" hidden="1"/>
    <cellStyle name="Hyperlink 55" xfId="14101" hidden="1"/>
    <cellStyle name="Hyperlink 55" xfId="27359" hidden="1"/>
    <cellStyle name="Hyperlink 55" xfId="38493" hidden="1"/>
    <cellStyle name="Hyperlink 55" xfId="39010" hidden="1"/>
    <cellStyle name="Hyperlink 55" xfId="39354" hidden="1"/>
    <cellStyle name="Hyperlink 55" xfId="39741" hidden="1"/>
    <cellStyle name="Hyperlink 55" xfId="40024" hidden="1"/>
    <cellStyle name="Hyperlink 55" xfId="40433" hidden="1"/>
    <cellStyle name="Hyperlink 55" xfId="40634" hidden="1"/>
    <cellStyle name="Hyperlink 55" xfId="28314" hidden="1"/>
    <cellStyle name="Hyperlink 55" xfId="40916" hidden="1"/>
    <cellStyle name="Hyperlink 55" xfId="36393" hidden="1"/>
    <cellStyle name="Hyperlink 55" xfId="44226" hidden="1"/>
    <cellStyle name="Hyperlink 55" xfId="36740" hidden="1"/>
    <cellStyle name="Hyperlink 55" xfId="37143" hidden="1"/>
    <cellStyle name="Hyperlink 55" xfId="14881" hidden="1"/>
    <cellStyle name="Hyperlink 55" xfId="43234" hidden="1"/>
    <cellStyle name="Hyperlink 55" xfId="38029" hidden="1"/>
    <cellStyle name="Hyperlink 55" xfId="15496" hidden="1"/>
    <cellStyle name="Hyperlink 55" xfId="41868" hidden="1"/>
    <cellStyle name="Hyperlink 55" xfId="36650" hidden="1"/>
    <cellStyle name="Hyperlink 55" xfId="43536" hidden="1"/>
    <cellStyle name="Hyperlink 55" xfId="43712" hidden="1"/>
    <cellStyle name="Hyperlink 55" xfId="28056" hidden="1"/>
    <cellStyle name="Hyperlink 55" xfId="28404" hidden="1"/>
    <cellStyle name="Hyperlink 55" xfId="28806" hidden="1"/>
    <cellStyle name="Hyperlink 55" xfId="29089" hidden="1"/>
    <cellStyle name="Hyperlink 55" xfId="29500" hidden="1"/>
    <cellStyle name="Hyperlink 55" xfId="29704" hidden="1"/>
    <cellStyle name="Hyperlink 55" xfId="28962" hidden="1"/>
    <cellStyle name="Hyperlink 55" xfId="39264" hidden="1"/>
    <cellStyle name="Hyperlink 55" xfId="35874" hidden="1"/>
    <cellStyle name="Hyperlink 55" xfId="41612" hidden="1"/>
    <cellStyle name="Hyperlink 55" xfId="41958" hidden="1"/>
    <cellStyle name="Hyperlink 55" xfId="45110" hidden="1"/>
    <cellStyle name="Hyperlink 55" xfId="37426" hidden="1"/>
    <cellStyle name="Hyperlink 55" xfId="13841" hidden="1"/>
    <cellStyle name="Hyperlink 55" xfId="14191" hidden="1"/>
    <cellStyle name="Hyperlink 55" xfId="27535" hidden="1"/>
    <cellStyle name="Hyperlink 55" xfId="13140" hidden="1"/>
    <cellStyle name="Hyperlink 55" xfId="13316" hidden="1"/>
    <cellStyle name="Hyperlink 55" xfId="14598" hidden="1"/>
    <cellStyle name="Hyperlink 55" xfId="44477"/>
    <cellStyle name="Hyperlink 56" xfId="45850" hidden="1"/>
    <cellStyle name="Hyperlink 56" xfId="44568" hidden="1"/>
    <cellStyle name="Hyperlink 56" xfId="44956" hidden="1"/>
    <cellStyle name="Hyperlink 56" xfId="45238" hidden="1"/>
    <cellStyle name="Hyperlink 56" xfId="45648" hidden="1"/>
    <cellStyle name="Hyperlink 56" xfId="38318" hidden="1"/>
    <cellStyle name="Hyperlink 56" xfId="39895" hidden="1"/>
    <cellStyle name="Hyperlink 56" xfId="35699" hidden="1"/>
    <cellStyle name="Hyperlink 56" xfId="41093" hidden="1"/>
    <cellStyle name="Hyperlink 56" xfId="9971" hidden="1"/>
    <cellStyle name="Hyperlink 56" xfId="42353" hidden="1"/>
    <cellStyle name="Hyperlink 56" xfId="42635" hidden="1"/>
    <cellStyle name="Hyperlink 56" xfId="43035" hidden="1"/>
    <cellStyle name="Hyperlink 56" xfId="37829" hidden="1"/>
    <cellStyle name="Hyperlink 56" xfId="15293" hidden="1"/>
    <cellStyle name="Hyperlink 56" xfId="42505" hidden="1"/>
    <cellStyle name="Hyperlink 56" xfId="37297" hidden="1"/>
    <cellStyle name="Hyperlink 56" xfId="14752" hidden="1"/>
    <cellStyle name="Hyperlink 56" xfId="14100" hidden="1"/>
    <cellStyle name="Hyperlink 56" xfId="27360" hidden="1"/>
    <cellStyle name="Hyperlink 56" xfId="38494" hidden="1"/>
    <cellStyle name="Hyperlink 56" xfId="39011" hidden="1"/>
    <cellStyle name="Hyperlink 56" xfId="39355" hidden="1"/>
    <cellStyle name="Hyperlink 56" xfId="39743" hidden="1"/>
    <cellStyle name="Hyperlink 56" xfId="40025" hidden="1"/>
    <cellStyle name="Hyperlink 56" xfId="40434" hidden="1"/>
    <cellStyle name="Hyperlink 56" xfId="40635" hidden="1"/>
    <cellStyle name="Hyperlink 56" xfId="28313" hidden="1"/>
    <cellStyle name="Hyperlink 56" xfId="40917" hidden="1"/>
    <cellStyle name="Hyperlink 56" xfId="36394" hidden="1"/>
    <cellStyle name="Hyperlink 56" xfId="44227" hidden="1"/>
    <cellStyle name="Hyperlink 56" xfId="36741" hidden="1"/>
    <cellStyle name="Hyperlink 56" xfId="37145" hidden="1"/>
    <cellStyle name="Hyperlink 56" xfId="14882" hidden="1"/>
    <cellStyle name="Hyperlink 56" xfId="43235" hidden="1"/>
    <cellStyle name="Hyperlink 56" xfId="38030" hidden="1"/>
    <cellStyle name="Hyperlink 56" xfId="15497" hidden="1"/>
    <cellStyle name="Hyperlink 56" xfId="41867" hidden="1"/>
    <cellStyle name="Hyperlink 56" xfId="36649" hidden="1"/>
    <cellStyle name="Hyperlink 56" xfId="43537" hidden="1"/>
    <cellStyle name="Hyperlink 56" xfId="43713" hidden="1"/>
    <cellStyle name="Hyperlink 56" xfId="28057" hidden="1"/>
    <cellStyle name="Hyperlink 56" xfId="28405" hidden="1"/>
    <cellStyle name="Hyperlink 56" xfId="28808" hidden="1"/>
    <cellStyle name="Hyperlink 56" xfId="29090" hidden="1"/>
    <cellStyle name="Hyperlink 56" xfId="29501" hidden="1"/>
    <cellStyle name="Hyperlink 56" xfId="29705" hidden="1"/>
    <cellStyle name="Hyperlink 56" xfId="28960" hidden="1"/>
    <cellStyle name="Hyperlink 56" xfId="39263" hidden="1"/>
    <cellStyle name="Hyperlink 56" xfId="35875" hidden="1"/>
    <cellStyle name="Hyperlink 56" xfId="41613" hidden="1"/>
    <cellStyle name="Hyperlink 56" xfId="41959" hidden="1"/>
    <cellStyle name="Hyperlink 56" xfId="45108" hidden="1"/>
    <cellStyle name="Hyperlink 56" xfId="37427" hidden="1"/>
    <cellStyle name="Hyperlink 56" xfId="13842" hidden="1"/>
    <cellStyle name="Hyperlink 56" xfId="14192" hidden="1"/>
    <cellStyle name="Hyperlink 56" xfId="27536" hidden="1"/>
    <cellStyle name="Hyperlink 56" xfId="13141" hidden="1"/>
    <cellStyle name="Hyperlink 56" xfId="13317" hidden="1"/>
    <cellStyle name="Hyperlink 56" xfId="14600" hidden="1"/>
    <cellStyle name="Hyperlink 56" xfId="44476"/>
    <cellStyle name="Hyperlink 57" xfId="45851" hidden="1"/>
    <cellStyle name="Hyperlink 57" xfId="44570" hidden="1"/>
    <cellStyle name="Hyperlink 57" xfId="44958" hidden="1"/>
    <cellStyle name="Hyperlink 57" xfId="45239" hidden="1"/>
    <cellStyle name="Hyperlink 57" xfId="45649" hidden="1"/>
    <cellStyle name="Hyperlink 57" xfId="38319" hidden="1"/>
    <cellStyle name="Hyperlink 57" xfId="39892" hidden="1"/>
    <cellStyle name="Hyperlink 57" xfId="35700" hidden="1"/>
    <cellStyle name="Hyperlink 57" xfId="41094" hidden="1"/>
    <cellStyle name="Hyperlink 57" xfId="9972" hidden="1"/>
    <cellStyle name="Hyperlink 57" xfId="42355" hidden="1"/>
    <cellStyle name="Hyperlink 57" xfId="42636" hidden="1"/>
    <cellStyle name="Hyperlink 57" xfId="43036" hidden="1"/>
    <cellStyle name="Hyperlink 57" xfId="37830" hidden="1"/>
    <cellStyle name="Hyperlink 57" xfId="15294" hidden="1"/>
    <cellStyle name="Hyperlink 57" xfId="42502" hidden="1"/>
    <cellStyle name="Hyperlink 57" xfId="37294" hidden="1"/>
    <cellStyle name="Hyperlink 57" xfId="14749" hidden="1"/>
    <cellStyle name="Hyperlink 57" xfId="14099" hidden="1"/>
    <cellStyle name="Hyperlink 57" xfId="27361" hidden="1"/>
    <cellStyle name="Hyperlink 57" xfId="38495" hidden="1"/>
    <cellStyle name="Hyperlink 57" xfId="39012" hidden="1"/>
    <cellStyle name="Hyperlink 57" xfId="39357" hidden="1"/>
    <cellStyle name="Hyperlink 57" xfId="39745" hidden="1"/>
    <cellStyle name="Hyperlink 57" xfId="40026" hidden="1"/>
    <cellStyle name="Hyperlink 57" xfId="40435" hidden="1"/>
    <cellStyle name="Hyperlink 57" xfId="40636" hidden="1"/>
    <cellStyle name="Hyperlink 57" xfId="28312" hidden="1"/>
    <cellStyle name="Hyperlink 57" xfId="40918" hidden="1"/>
    <cellStyle name="Hyperlink 57" xfId="36395" hidden="1"/>
    <cellStyle name="Hyperlink 57" xfId="44228" hidden="1"/>
    <cellStyle name="Hyperlink 57" xfId="36743" hidden="1"/>
    <cellStyle name="Hyperlink 57" xfId="37147" hidden="1"/>
    <cellStyle name="Hyperlink 57" xfId="14883" hidden="1"/>
    <cellStyle name="Hyperlink 57" xfId="43236" hidden="1"/>
    <cellStyle name="Hyperlink 57" xfId="38031" hidden="1"/>
    <cellStyle name="Hyperlink 57" xfId="15498" hidden="1"/>
    <cellStyle name="Hyperlink 57" xfId="41866" hidden="1"/>
    <cellStyle name="Hyperlink 57" xfId="36648" hidden="1"/>
    <cellStyle name="Hyperlink 57" xfId="43538" hidden="1"/>
    <cellStyle name="Hyperlink 57" xfId="43714" hidden="1"/>
    <cellStyle name="Hyperlink 57" xfId="28058" hidden="1"/>
    <cellStyle name="Hyperlink 57" xfId="28407" hidden="1"/>
    <cellStyle name="Hyperlink 57" xfId="28810" hidden="1"/>
    <cellStyle name="Hyperlink 57" xfId="29091" hidden="1"/>
    <cellStyle name="Hyperlink 57" xfId="29502" hidden="1"/>
    <cellStyle name="Hyperlink 57" xfId="29706" hidden="1"/>
    <cellStyle name="Hyperlink 57" xfId="28957" hidden="1"/>
    <cellStyle name="Hyperlink 57" xfId="39262" hidden="1"/>
    <cellStyle name="Hyperlink 57" xfId="35876" hidden="1"/>
    <cellStyle name="Hyperlink 57" xfId="41614" hidden="1"/>
    <cellStyle name="Hyperlink 57" xfId="41961" hidden="1"/>
    <cellStyle name="Hyperlink 57" xfId="45105" hidden="1"/>
    <cellStyle name="Hyperlink 57" xfId="37428" hidden="1"/>
    <cellStyle name="Hyperlink 57" xfId="13843" hidden="1"/>
    <cellStyle name="Hyperlink 57" xfId="14194" hidden="1"/>
    <cellStyle name="Hyperlink 57" xfId="27537" hidden="1"/>
    <cellStyle name="Hyperlink 57" xfId="13142" hidden="1"/>
    <cellStyle name="Hyperlink 57" xfId="13318" hidden="1"/>
    <cellStyle name="Hyperlink 57" xfId="14602" hidden="1"/>
    <cellStyle name="Hyperlink 57" xfId="44475"/>
    <cellStyle name="Hyperlink 58" xfId="45852" hidden="1"/>
    <cellStyle name="Hyperlink 58" xfId="44571" hidden="1"/>
    <cellStyle name="Hyperlink 58" xfId="44959" hidden="1"/>
    <cellStyle name="Hyperlink 58" xfId="45240" hidden="1"/>
    <cellStyle name="Hyperlink 58" xfId="45650" hidden="1"/>
    <cellStyle name="Hyperlink 58" xfId="38320" hidden="1"/>
    <cellStyle name="Hyperlink 58" xfId="39890" hidden="1"/>
    <cellStyle name="Hyperlink 58" xfId="35701" hidden="1"/>
    <cellStyle name="Hyperlink 58" xfId="41095" hidden="1"/>
    <cellStyle name="Hyperlink 58" xfId="9973" hidden="1"/>
    <cellStyle name="Hyperlink 58" xfId="42356" hidden="1"/>
    <cellStyle name="Hyperlink 58" xfId="42637" hidden="1"/>
    <cellStyle name="Hyperlink 58" xfId="43037" hidden="1"/>
    <cellStyle name="Hyperlink 58" xfId="37831" hidden="1"/>
    <cellStyle name="Hyperlink 58" xfId="15295" hidden="1"/>
    <cellStyle name="Hyperlink 58" xfId="42500" hidden="1"/>
    <cellStyle name="Hyperlink 58" xfId="37292" hidden="1"/>
    <cellStyle name="Hyperlink 58" xfId="14747" hidden="1"/>
    <cellStyle name="Hyperlink 58" xfId="14098" hidden="1"/>
    <cellStyle name="Hyperlink 58" xfId="27362" hidden="1"/>
    <cellStyle name="Hyperlink 58" xfId="38496" hidden="1"/>
    <cellStyle name="Hyperlink 58" xfId="39013" hidden="1"/>
    <cellStyle name="Hyperlink 58" xfId="39358" hidden="1"/>
    <cellStyle name="Hyperlink 58" xfId="39746" hidden="1"/>
    <cellStyle name="Hyperlink 58" xfId="40027" hidden="1"/>
    <cellStyle name="Hyperlink 58" xfId="40436" hidden="1"/>
    <cellStyle name="Hyperlink 58" xfId="40637" hidden="1"/>
    <cellStyle name="Hyperlink 58" xfId="28311" hidden="1"/>
    <cellStyle name="Hyperlink 58" xfId="40919" hidden="1"/>
    <cellStyle name="Hyperlink 58" xfId="36396" hidden="1"/>
    <cellStyle name="Hyperlink 58" xfId="44229" hidden="1"/>
    <cellStyle name="Hyperlink 58" xfId="36744" hidden="1"/>
    <cellStyle name="Hyperlink 58" xfId="37148" hidden="1"/>
    <cellStyle name="Hyperlink 58" xfId="14884" hidden="1"/>
    <cellStyle name="Hyperlink 58" xfId="43237" hidden="1"/>
    <cellStyle name="Hyperlink 58" xfId="38032" hidden="1"/>
    <cellStyle name="Hyperlink 58" xfId="15499" hidden="1"/>
    <cellStyle name="Hyperlink 58" xfId="41865" hidden="1"/>
    <cellStyle name="Hyperlink 58" xfId="36647" hidden="1"/>
    <cellStyle name="Hyperlink 58" xfId="43539" hidden="1"/>
    <cellStyle name="Hyperlink 58" xfId="43715" hidden="1"/>
    <cellStyle name="Hyperlink 58" xfId="28059" hidden="1"/>
    <cellStyle name="Hyperlink 58" xfId="28408" hidden="1"/>
    <cellStyle name="Hyperlink 58" xfId="28811" hidden="1"/>
    <cellStyle name="Hyperlink 58" xfId="29092" hidden="1"/>
    <cellStyle name="Hyperlink 58" xfId="29503" hidden="1"/>
    <cellStyle name="Hyperlink 58" xfId="29707" hidden="1"/>
    <cellStyle name="Hyperlink 58" xfId="28955" hidden="1"/>
    <cellStyle name="Hyperlink 58" xfId="39261" hidden="1"/>
    <cellStyle name="Hyperlink 58" xfId="35877" hidden="1"/>
    <cellStyle name="Hyperlink 58" xfId="41615" hidden="1"/>
    <cellStyle name="Hyperlink 58" xfId="41962" hidden="1"/>
    <cellStyle name="Hyperlink 58" xfId="45103" hidden="1"/>
    <cellStyle name="Hyperlink 58" xfId="37429" hidden="1"/>
    <cellStyle name="Hyperlink 58" xfId="13844" hidden="1"/>
    <cellStyle name="Hyperlink 58" xfId="14195" hidden="1"/>
    <cellStyle name="Hyperlink 58" xfId="27538" hidden="1"/>
    <cellStyle name="Hyperlink 58" xfId="13143" hidden="1"/>
    <cellStyle name="Hyperlink 58" xfId="13319" hidden="1"/>
    <cellStyle name="Hyperlink 58" xfId="14603" hidden="1"/>
    <cellStyle name="Hyperlink 58" xfId="44474"/>
    <cellStyle name="Hyperlink 59" xfId="45853" hidden="1"/>
    <cellStyle name="Hyperlink 59" xfId="44573" hidden="1"/>
    <cellStyle name="Hyperlink 59" xfId="44961" hidden="1"/>
    <cellStyle name="Hyperlink 59" xfId="45241" hidden="1"/>
    <cellStyle name="Hyperlink 59" xfId="45651" hidden="1"/>
    <cellStyle name="Hyperlink 59" xfId="38321" hidden="1"/>
    <cellStyle name="Hyperlink 59" xfId="39886" hidden="1"/>
    <cellStyle name="Hyperlink 59" xfId="35702" hidden="1"/>
    <cellStyle name="Hyperlink 59" xfId="41096" hidden="1"/>
    <cellStyle name="Hyperlink 59" xfId="9974" hidden="1"/>
    <cellStyle name="Hyperlink 59" xfId="42358" hidden="1"/>
    <cellStyle name="Hyperlink 59" xfId="42638" hidden="1"/>
    <cellStyle name="Hyperlink 59" xfId="43038" hidden="1"/>
    <cellStyle name="Hyperlink 59" xfId="37832" hidden="1"/>
    <cellStyle name="Hyperlink 59" xfId="15296" hidden="1"/>
    <cellStyle name="Hyperlink 59" xfId="42496" hidden="1"/>
    <cellStyle name="Hyperlink 59" xfId="37288" hidden="1"/>
    <cellStyle name="Hyperlink 59" xfId="14743" hidden="1"/>
    <cellStyle name="Hyperlink 59" xfId="14097" hidden="1"/>
    <cellStyle name="Hyperlink 59" xfId="27363" hidden="1"/>
    <cellStyle name="Hyperlink 59" xfId="38497" hidden="1"/>
    <cellStyle name="Hyperlink 59" xfId="39014" hidden="1"/>
    <cellStyle name="Hyperlink 59" xfId="39360" hidden="1"/>
    <cellStyle name="Hyperlink 59" xfId="39748" hidden="1"/>
    <cellStyle name="Hyperlink 59" xfId="40028" hidden="1"/>
    <cellStyle name="Hyperlink 59" xfId="40437" hidden="1"/>
    <cellStyle name="Hyperlink 59" xfId="40638" hidden="1"/>
    <cellStyle name="Hyperlink 59" xfId="28310" hidden="1"/>
    <cellStyle name="Hyperlink 59" xfId="40920" hidden="1"/>
    <cellStyle name="Hyperlink 59" xfId="36397" hidden="1"/>
    <cellStyle name="Hyperlink 59" xfId="44230" hidden="1"/>
    <cellStyle name="Hyperlink 59" xfId="36746" hidden="1"/>
    <cellStyle name="Hyperlink 59" xfId="37150" hidden="1"/>
    <cellStyle name="Hyperlink 59" xfId="14885" hidden="1"/>
    <cellStyle name="Hyperlink 59" xfId="43238" hidden="1"/>
    <cellStyle name="Hyperlink 59" xfId="38033" hidden="1"/>
    <cellStyle name="Hyperlink 59" xfId="15500" hidden="1"/>
    <cellStyle name="Hyperlink 59" xfId="41864" hidden="1"/>
    <cellStyle name="Hyperlink 59" xfId="36646" hidden="1"/>
    <cellStyle name="Hyperlink 59" xfId="43540" hidden="1"/>
    <cellStyle name="Hyperlink 59" xfId="43716" hidden="1"/>
    <cellStyle name="Hyperlink 59" xfId="28060" hidden="1"/>
    <cellStyle name="Hyperlink 59" xfId="28410" hidden="1"/>
    <cellStyle name="Hyperlink 59" xfId="28813" hidden="1"/>
    <cellStyle name="Hyperlink 59" xfId="29093" hidden="1"/>
    <cellStyle name="Hyperlink 59" xfId="29504" hidden="1"/>
    <cellStyle name="Hyperlink 59" xfId="29708" hidden="1"/>
    <cellStyle name="Hyperlink 59" xfId="28951" hidden="1"/>
    <cellStyle name="Hyperlink 59" xfId="39260" hidden="1"/>
    <cellStyle name="Hyperlink 59" xfId="35878" hidden="1"/>
    <cellStyle name="Hyperlink 59" xfId="41616" hidden="1"/>
    <cellStyle name="Hyperlink 59" xfId="41964" hidden="1"/>
    <cellStyle name="Hyperlink 59" xfId="45099" hidden="1"/>
    <cellStyle name="Hyperlink 59" xfId="37430" hidden="1"/>
    <cellStyle name="Hyperlink 59" xfId="13845" hidden="1"/>
    <cellStyle name="Hyperlink 59" xfId="14197" hidden="1"/>
    <cellStyle name="Hyperlink 59" xfId="27539" hidden="1"/>
    <cellStyle name="Hyperlink 59" xfId="13144" hidden="1"/>
    <cellStyle name="Hyperlink 59" xfId="13320" hidden="1"/>
    <cellStyle name="Hyperlink 59" xfId="14605" hidden="1"/>
    <cellStyle name="Hyperlink 59" xfId="44473"/>
    <cellStyle name="Hyperlink 6" xfId="45800" hidden="1"/>
    <cellStyle name="Hyperlink 6" xfId="44495" hidden="1"/>
    <cellStyle name="Hyperlink 6" xfId="44882" hidden="1"/>
    <cellStyle name="Hyperlink 6" xfId="45188" hidden="1"/>
    <cellStyle name="Hyperlink 6" xfId="45596" hidden="1"/>
    <cellStyle name="Hyperlink 6" xfId="38268" hidden="1"/>
    <cellStyle name="Hyperlink 6" xfId="39971" hidden="1"/>
    <cellStyle name="Hyperlink 6" xfId="35649" hidden="1"/>
    <cellStyle name="Hyperlink 6" xfId="41043" hidden="1"/>
    <cellStyle name="Hyperlink 6" xfId="9975" hidden="1"/>
    <cellStyle name="Hyperlink 6" xfId="42279" hidden="1"/>
    <cellStyle name="Hyperlink 6" xfId="42585" hidden="1"/>
    <cellStyle name="Hyperlink 6" xfId="42982" hidden="1"/>
    <cellStyle name="Hyperlink 6" xfId="37777" hidden="1"/>
    <cellStyle name="Hyperlink 6" xfId="15240" hidden="1"/>
    <cellStyle name="Hyperlink 6" xfId="42581" hidden="1"/>
    <cellStyle name="Hyperlink 6" xfId="37373" hidden="1"/>
    <cellStyle name="Hyperlink 6" xfId="14828" hidden="1"/>
    <cellStyle name="Hyperlink 6" xfId="14216" hidden="1"/>
    <cellStyle name="Hyperlink 6" xfId="27310" hidden="1"/>
    <cellStyle name="Hyperlink 6" xfId="38444" hidden="1"/>
    <cellStyle name="Hyperlink 6" xfId="38961" hidden="1"/>
    <cellStyle name="Hyperlink 6" xfId="39282" hidden="1"/>
    <cellStyle name="Hyperlink 6" xfId="39669" hidden="1"/>
    <cellStyle name="Hyperlink 6" xfId="39975" hidden="1"/>
    <cellStyle name="Hyperlink 6" xfId="40381" hidden="1"/>
    <cellStyle name="Hyperlink 6" xfId="40585" hidden="1"/>
    <cellStyle name="Hyperlink 6" xfId="28429" hidden="1"/>
    <cellStyle name="Hyperlink 6" xfId="40867" hidden="1"/>
    <cellStyle name="Hyperlink 6" xfId="36344" hidden="1"/>
    <cellStyle name="Hyperlink 6" xfId="44177" hidden="1"/>
    <cellStyle name="Hyperlink 6" xfId="36668" hidden="1"/>
    <cellStyle name="Hyperlink 6" xfId="37071" hidden="1"/>
    <cellStyle name="Hyperlink 6" xfId="14832" hidden="1"/>
    <cellStyle name="Hyperlink 6" xfId="43185" hidden="1"/>
    <cellStyle name="Hyperlink 6" xfId="37980" hidden="1"/>
    <cellStyle name="Hyperlink 6" xfId="15446" hidden="1"/>
    <cellStyle name="Hyperlink 6" xfId="41983" hidden="1"/>
    <cellStyle name="Hyperlink 6" xfId="36765" hidden="1"/>
    <cellStyle name="Hyperlink 6" xfId="43487" hidden="1"/>
    <cellStyle name="Hyperlink 6" xfId="43663" hidden="1"/>
    <cellStyle name="Hyperlink 6" xfId="28007" hidden="1"/>
    <cellStyle name="Hyperlink 6" xfId="28332" hidden="1"/>
    <cellStyle name="Hyperlink 6" xfId="28734" hidden="1"/>
    <cellStyle name="Hyperlink 6" xfId="29040" hidden="1"/>
    <cellStyle name="Hyperlink 6" xfId="29448" hidden="1"/>
    <cellStyle name="Hyperlink 6" xfId="29654" hidden="1"/>
    <cellStyle name="Hyperlink 6" xfId="29036" hidden="1"/>
    <cellStyle name="Hyperlink 6" xfId="39379" hidden="1"/>
    <cellStyle name="Hyperlink 6" xfId="35825" hidden="1"/>
    <cellStyle name="Hyperlink 6" xfId="41563" hidden="1"/>
    <cellStyle name="Hyperlink 6" xfId="41886" hidden="1"/>
    <cellStyle name="Hyperlink 6" xfId="45184" hidden="1"/>
    <cellStyle name="Hyperlink 6" xfId="37377" hidden="1"/>
    <cellStyle name="Hyperlink 6" xfId="13792" hidden="1"/>
    <cellStyle name="Hyperlink 6" xfId="14119" hidden="1"/>
    <cellStyle name="Hyperlink 6" xfId="27486" hidden="1"/>
    <cellStyle name="Hyperlink 6" xfId="13091" hidden="1"/>
    <cellStyle name="Hyperlink 6" xfId="13267" hidden="1"/>
    <cellStyle name="Hyperlink 6" xfId="14526" hidden="1"/>
    <cellStyle name="Hyperlink 6" xfId="44592"/>
    <cellStyle name="Hyperlink 60" xfId="44588" hidden="1"/>
    <cellStyle name="Hyperlink 60" xfId="14710" hidden="1"/>
    <cellStyle name="Hyperlink 60" xfId="38043" hidden="1"/>
    <cellStyle name="Hyperlink 60" xfId="43049" hidden="1"/>
    <cellStyle name="Hyperlink 60" xfId="38331" hidden="1"/>
    <cellStyle name="Hyperlink 60" xfId="27373" hidden="1"/>
    <cellStyle name="Hyperlink 60" xfId="45662" hidden="1"/>
    <cellStyle name="Hyperlink 60" xfId="39250" hidden="1"/>
    <cellStyle name="Hyperlink 60" xfId="28827" hidden="1"/>
    <cellStyle name="Hyperlink 60" xfId="13330" hidden="1"/>
    <cellStyle name="Hyperlink 60" xfId="9976" hidden="1"/>
    <cellStyle name="Hyperlink 60" xfId="40448" hidden="1"/>
    <cellStyle name="Hyperlink 60" xfId="42650" hidden="1"/>
    <cellStyle name="Hyperlink 60" xfId="39853" hidden="1"/>
    <cellStyle name="Hyperlink 60" xfId="37843" hidden="1"/>
    <cellStyle name="Hyperlink 60" xfId="40930" hidden="1"/>
    <cellStyle name="Hyperlink 60" xfId="15510" hidden="1"/>
    <cellStyle name="Hyperlink 60" xfId="41626" hidden="1"/>
    <cellStyle name="Hyperlink 60" xfId="14087" hidden="1"/>
    <cellStyle name="Hyperlink 60" xfId="36761" hidden="1"/>
    <cellStyle name="Hyperlink 60" xfId="38507" hidden="1"/>
    <cellStyle name="Hyperlink 60" xfId="43248" hidden="1"/>
    <cellStyle name="Hyperlink 60" xfId="39375" hidden="1"/>
    <cellStyle name="Hyperlink 60" xfId="37255" hidden="1"/>
    <cellStyle name="Hyperlink 60" xfId="40040" hidden="1"/>
    <cellStyle name="Hyperlink 60" xfId="45863" hidden="1"/>
    <cellStyle name="Hyperlink 60" xfId="40648" hidden="1"/>
    <cellStyle name="Hyperlink 60" xfId="28070" hidden="1"/>
    <cellStyle name="Hyperlink 60" xfId="13855" hidden="1"/>
    <cellStyle name="Hyperlink 60" xfId="35888" hidden="1"/>
    <cellStyle name="Hyperlink 60" xfId="39762" hidden="1"/>
    <cellStyle name="Hyperlink 60" xfId="44975" hidden="1"/>
    <cellStyle name="Hyperlink 60" xfId="44240" hidden="1"/>
    <cellStyle name="Hyperlink 60" xfId="28918" hidden="1"/>
    <cellStyle name="Hyperlink 60" xfId="37164" hidden="1"/>
    <cellStyle name="Hyperlink 60" xfId="35712" hidden="1"/>
    <cellStyle name="Hyperlink 60" xfId="42463" hidden="1"/>
    <cellStyle name="Hyperlink 60" xfId="36407" hidden="1"/>
    <cellStyle name="Hyperlink 60" xfId="36636" hidden="1"/>
    <cellStyle name="Hyperlink 60" xfId="42372" hidden="1"/>
    <cellStyle name="Hyperlink 60" xfId="43726" hidden="1"/>
    <cellStyle name="Hyperlink 60" xfId="37442" hidden="1"/>
    <cellStyle name="Hyperlink 60" xfId="28425" hidden="1"/>
    <cellStyle name="Hyperlink 60" xfId="15307" hidden="1"/>
    <cellStyle name="Hyperlink 60" xfId="29105" hidden="1"/>
    <cellStyle name="Hyperlink 60" xfId="14619" hidden="1"/>
    <cellStyle name="Hyperlink 60" xfId="29718" hidden="1"/>
    <cellStyle name="Hyperlink 60" xfId="14212" hidden="1"/>
    <cellStyle name="Hyperlink 60" xfId="28300" hidden="1"/>
    <cellStyle name="Hyperlink 60" xfId="39024" hidden="1"/>
    <cellStyle name="Hyperlink 60" xfId="45253" hidden="1"/>
    <cellStyle name="Hyperlink 60" xfId="41106" hidden="1"/>
    <cellStyle name="Hyperlink 60" xfId="29515" hidden="1"/>
    <cellStyle name="Hyperlink 60" xfId="41979" hidden="1"/>
    <cellStyle name="Hyperlink 60" xfId="45066" hidden="1"/>
    <cellStyle name="Hyperlink 60" xfId="27549" hidden="1"/>
    <cellStyle name="Hyperlink 60" xfId="43550" hidden="1"/>
    <cellStyle name="Hyperlink 60" xfId="41854" hidden="1"/>
    <cellStyle name="Hyperlink 60" xfId="14897" hidden="1"/>
    <cellStyle name="Hyperlink 60" xfId="13154" hidden="1"/>
    <cellStyle name="Hyperlink 60" xfId="44463"/>
    <cellStyle name="Hyperlink 61" xfId="44586" hidden="1"/>
    <cellStyle name="Hyperlink 61" xfId="38506" hidden="1"/>
    <cellStyle name="Hyperlink 61" xfId="43725" hidden="1"/>
    <cellStyle name="Hyperlink 61" xfId="14713" hidden="1"/>
    <cellStyle name="Hyperlink 61" xfId="45862" hidden="1"/>
    <cellStyle name="Hyperlink 61" xfId="39251" hidden="1"/>
    <cellStyle name="Hyperlink 61" xfId="45661" hidden="1"/>
    <cellStyle name="Hyperlink 61" xfId="28826" hidden="1"/>
    <cellStyle name="Hyperlink 61" xfId="36406" hidden="1"/>
    <cellStyle name="Hyperlink 61" xfId="13153" hidden="1"/>
    <cellStyle name="Hyperlink 61" xfId="14896" hidden="1"/>
    <cellStyle name="Hyperlink 61" xfId="42649" hidden="1"/>
    <cellStyle name="Hyperlink 61" xfId="15509" hidden="1"/>
    <cellStyle name="Hyperlink 61" xfId="28423" hidden="1"/>
    <cellStyle name="Hyperlink 61" xfId="43549" hidden="1"/>
    <cellStyle name="Hyperlink 61" xfId="29104" hidden="1"/>
    <cellStyle name="Hyperlink 61" xfId="38330" hidden="1"/>
    <cellStyle name="Hyperlink 61" xfId="43048" hidden="1"/>
    <cellStyle name="Hyperlink 61" xfId="39856" hidden="1"/>
    <cellStyle name="Hyperlink 61" xfId="37842" hidden="1"/>
    <cellStyle name="Hyperlink 61" xfId="40929" hidden="1"/>
    <cellStyle name="Hyperlink 61" xfId="14088" hidden="1"/>
    <cellStyle name="Hyperlink 61" xfId="41625" hidden="1"/>
    <cellStyle name="Hyperlink 61" xfId="44239" hidden="1"/>
    <cellStyle name="Hyperlink 61" xfId="42371" hidden="1"/>
    <cellStyle name="Hyperlink 61" xfId="45252" hidden="1"/>
    <cellStyle name="Hyperlink 61" xfId="28069" hidden="1"/>
    <cellStyle name="Hyperlink 61" xfId="35711" hidden="1"/>
    <cellStyle name="Hyperlink 61" xfId="14618" hidden="1"/>
    <cellStyle name="Hyperlink 61" xfId="40447" hidden="1"/>
    <cellStyle name="Hyperlink 61" xfId="41977" hidden="1"/>
    <cellStyle name="Hyperlink 61" xfId="44974" hidden="1"/>
    <cellStyle name="Hyperlink 61" xfId="37441" hidden="1"/>
    <cellStyle name="Hyperlink 61" xfId="39373" hidden="1"/>
    <cellStyle name="Hyperlink 61" xfId="38042" hidden="1"/>
    <cellStyle name="Hyperlink 61" xfId="40039" hidden="1"/>
    <cellStyle name="Hyperlink 61" xfId="27372" hidden="1"/>
    <cellStyle name="Hyperlink 61" xfId="40647" hidden="1"/>
    <cellStyle name="Hyperlink 61" xfId="29717" hidden="1"/>
    <cellStyle name="Hyperlink 61" xfId="15306" hidden="1"/>
    <cellStyle name="Hyperlink 61" xfId="28301" hidden="1"/>
    <cellStyle name="Hyperlink 61" xfId="41855" hidden="1"/>
    <cellStyle name="Hyperlink 61" xfId="35887" hidden="1"/>
    <cellStyle name="Hyperlink 61" xfId="36637" hidden="1"/>
    <cellStyle name="Hyperlink 61" xfId="36759" hidden="1"/>
    <cellStyle name="Hyperlink 61" xfId="13329" hidden="1"/>
    <cellStyle name="Hyperlink 61" xfId="39023" hidden="1"/>
    <cellStyle name="Hyperlink 61" xfId="13854" hidden="1"/>
    <cellStyle name="Hyperlink 61" xfId="39761" hidden="1"/>
    <cellStyle name="Hyperlink 61" xfId="41105" hidden="1"/>
    <cellStyle name="Hyperlink 61" xfId="45069" hidden="1"/>
    <cellStyle name="Hyperlink 61" xfId="29514" hidden="1"/>
    <cellStyle name="Hyperlink 61" xfId="37163" hidden="1"/>
    <cellStyle name="Hyperlink 61" xfId="43247" hidden="1"/>
    <cellStyle name="Hyperlink 61" xfId="42466" hidden="1"/>
    <cellStyle name="Hyperlink 61" xfId="14210" hidden="1"/>
    <cellStyle name="Hyperlink 61" xfId="28921" hidden="1"/>
    <cellStyle name="Hyperlink 61" xfId="27548" hidden="1"/>
    <cellStyle name="Hyperlink 61" xfId="37258" hidden="1"/>
    <cellStyle name="Hyperlink 61" xfId="9977" hidden="1"/>
    <cellStyle name="Hyperlink 61" xfId="44464"/>
    <cellStyle name="Hyperlink 62" xfId="44585" hidden="1"/>
    <cellStyle name="Hyperlink 62" xfId="38329" hidden="1"/>
    <cellStyle name="Hyperlink 62" xfId="41856" hidden="1"/>
    <cellStyle name="Hyperlink 62" xfId="15304" hidden="1"/>
    <cellStyle name="Hyperlink 62" xfId="45861" hidden="1"/>
    <cellStyle name="Hyperlink 62" xfId="44238" hidden="1"/>
    <cellStyle name="Hyperlink 62" xfId="45659" hidden="1"/>
    <cellStyle name="Hyperlink 62" xfId="40928" hidden="1"/>
    <cellStyle name="Hyperlink 62" xfId="28824" hidden="1"/>
    <cellStyle name="Hyperlink 62" xfId="13152" hidden="1"/>
    <cellStyle name="Hyperlink 62" xfId="36758" hidden="1"/>
    <cellStyle name="Hyperlink 62" xfId="40646" hidden="1"/>
    <cellStyle name="Hyperlink 62" xfId="14895" hidden="1"/>
    <cellStyle name="Hyperlink 62" xfId="39252" hidden="1"/>
    <cellStyle name="Hyperlink 62" xfId="42470" hidden="1"/>
    <cellStyle name="Hyperlink 62" xfId="41104" hidden="1"/>
    <cellStyle name="Hyperlink 62" xfId="36638" hidden="1"/>
    <cellStyle name="Hyperlink 62" xfId="41976" hidden="1"/>
    <cellStyle name="Hyperlink 62" xfId="27371" hidden="1"/>
    <cellStyle name="Hyperlink 62" xfId="37440" hidden="1"/>
    <cellStyle name="Hyperlink 62" xfId="39022" hidden="1"/>
    <cellStyle name="Hyperlink 62" xfId="15508" hidden="1"/>
    <cellStyle name="Hyperlink 62" xfId="39759" hidden="1"/>
    <cellStyle name="Hyperlink 62" xfId="43548" hidden="1"/>
    <cellStyle name="Hyperlink 62" xfId="40445" hidden="1"/>
    <cellStyle name="Hyperlink 62" xfId="45251" hidden="1"/>
    <cellStyle name="Hyperlink 62" xfId="39860" hidden="1"/>
    <cellStyle name="Hyperlink 62" xfId="28068" hidden="1"/>
    <cellStyle name="Hyperlink 62" xfId="14616" hidden="1"/>
    <cellStyle name="Hyperlink 62" xfId="35886" hidden="1"/>
    <cellStyle name="Hyperlink 62" xfId="40038" hidden="1"/>
    <cellStyle name="Hyperlink 62" xfId="44972" hidden="1"/>
    <cellStyle name="Hyperlink 62" xfId="42369" hidden="1"/>
    <cellStyle name="Hyperlink 62" xfId="28925" hidden="1"/>
    <cellStyle name="Hyperlink 62" xfId="37840" hidden="1"/>
    <cellStyle name="Hyperlink 62" xfId="35710" hidden="1"/>
    <cellStyle name="Hyperlink 62" xfId="14717" hidden="1"/>
    <cellStyle name="Hyperlink 62" xfId="36405" hidden="1"/>
    <cellStyle name="Hyperlink 62" xfId="43724" hidden="1"/>
    <cellStyle name="Hyperlink 62" xfId="42648" hidden="1"/>
    <cellStyle name="Hyperlink 62" xfId="27547" hidden="1"/>
    <cellStyle name="Hyperlink 62" xfId="43246" hidden="1"/>
    <cellStyle name="Hyperlink 62" xfId="28422" hidden="1"/>
    <cellStyle name="Hyperlink 62" xfId="37262" hidden="1"/>
    <cellStyle name="Hyperlink 62" xfId="29103" hidden="1"/>
    <cellStyle name="Hyperlink 62" xfId="13328" hidden="1"/>
    <cellStyle name="Hyperlink 62" xfId="29716" hidden="1"/>
    <cellStyle name="Hyperlink 62" xfId="13853" hidden="1"/>
    <cellStyle name="Hyperlink 62" xfId="28302" hidden="1"/>
    <cellStyle name="Hyperlink 62" xfId="39372" hidden="1"/>
    <cellStyle name="Hyperlink 62" xfId="45073" hidden="1"/>
    <cellStyle name="Hyperlink 62" xfId="41624" hidden="1"/>
    <cellStyle name="Hyperlink 62" xfId="29512" hidden="1"/>
    <cellStyle name="Hyperlink 62" xfId="37161" hidden="1"/>
    <cellStyle name="Hyperlink 62" xfId="43046" hidden="1"/>
    <cellStyle name="Hyperlink 62" xfId="14209" hidden="1"/>
    <cellStyle name="Hyperlink 62" xfId="38505" hidden="1"/>
    <cellStyle name="Hyperlink 62" xfId="14089" hidden="1"/>
    <cellStyle name="Hyperlink 62" xfId="38041" hidden="1"/>
    <cellStyle name="Hyperlink 62" xfId="9978" hidden="1"/>
    <cellStyle name="Hyperlink 62" xfId="44465"/>
    <cellStyle name="Hyperlink 63" xfId="44590" hidden="1"/>
    <cellStyle name="Hyperlink 63" xfId="38332" hidden="1"/>
    <cellStyle name="Hyperlink 63" xfId="41853" hidden="1"/>
    <cellStyle name="Hyperlink 63" xfId="15308" hidden="1"/>
    <cellStyle name="Hyperlink 63" xfId="45864" hidden="1"/>
    <cellStyle name="Hyperlink 63" xfId="44241" hidden="1"/>
    <cellStyle name="Hyperlink 63" xfId="45663" hidden="1"/>
    <cellStyle name="Hyperlink 63" xfId="40931" hidden="1"/>
    <cellStyle name="Hyperlink 63" xfId="28829" hidden="1"/>
    <cellStyle name="Hyperlink 63" xfId="13155" hidden="1"/>
    <cellStyle name="Hyperlink 63" xfId="36763" hidden="1"/>
    <cellStyle name="Hyperlink 63" xfId="40649" hidden="1"/>
    <cellStyle name="Hyperlink 63" xfId="14898" hidden="1"/>
    <cellStyle name="Hyperlink 63" xfId="39249" hidden="1"/>
    <cellStyle name="Hyperlink 63" xfId="42456" hidden="1"/>
    <cellStyle name="Hyperlink 63" xfId="41107" hidden="1"/>
    <cellStyle name="Hyperlink 63" xfId="36635" hidden="1"/>
    <cellStyle name="Hyperlink 63" xfId="41981" hidden="1"/>
    <cellStyle name="Hyperlink 63" xfId="27374" hidden="1"/>
    <cellStyle name="Hyperlink 63" xfId="37443" hidden="1"/>
    <cellStyle name="Hyperlink 63" xfId="39025" hidden="1"/>
    <cellStyle name="Hyperlink 63" xfId="15511" hidden="1"/>
    <cellStyle name="Hyperlink 63" xfId="39764" hidden="1"/>
    <cellStyle name="Hyperlink 63" xfId="43551" hidden="1"/>
    <cellStyle name="Hyperlink 63" xfId="40449" hidden="1"/>
    <cellStyle name="Hyperlink 63" xfId="45254" hidden="1"/>
    <cellStyle name="Hyperlink 63" xfId="39846" hidden="1"/>
    <cellStyle name="Hyperlink 63" xfId="28071" hidden="1"/>
    <cellStyle name="Hyperlink 63" xfId="14621" hidden="1"/>
    <cellStyle name="Hyperlink 63" xfId="35889" hidden="1"/>
    <cellStyle name="Hyperlink 63" xfId="40041" hidden="1"/>
    <cellStyle name="Hyperlink 63" xfId="44977" hidden="1"/>
    <cellStyle name="Hyperlink 63" xfId="42374" hidden="1"/>
    <cellStyle name="Hyperlink 63" xfId="28911" hidden="1"/>
    <cellStyle name="Hyperlink 63" xfId="37844" hidden="1"/>
    <cellStyle name="Hyperlink 63" xfId="35713" hidden="1"/>
    <cellStyle name="Hyperlink 63" xfId="14703" hidden="1"/>
    <cellStyle name="Hyperlink 63" xfId="36408" hidden="1"/>
    <cellStyle name="Hyperlink 63" xfId="43727" hidden="1"/>
    <cellStyle name="Hyperlink 63" xfId="42651" hidden="1"/>
    <cellStyle name="Hyperlink 63" xfId="27550" hidden="1"/>
    <cellStyle name="Hyperlink 63" xfId="43249" hidden="1"/>
    <cellStyle name="Hyperlink 63" xfId="28427" hidden="1"/>
    <cellStyle name="Hyperlink 63" xfId="37248" hidden="1"/>
    <cellStyle name="Hyperlink 63" xfId="29106" hidden="1"/>
    <cellStyle name="Hyperlink 63" xfId="13331" hidden="1"/>
    <cellStyle name="Hyperlink 63" xfId="29719" hidden="1"/>
    <cellStyle name="Hyperlink 63" xfId="13856" hidden="1"/>
    <cellStyle name="Hyperlink 63" xfId="28299" hidden="1"/>
    <cellStyle name="Hyperlink 63" xfId="39377" hidden="1"/>
    <cellStyle name="Hyperlink 63" xfId="45059" hidden="1"/>
    <cellStyle name="Hyperlink 63" xfId="41627" hidden="1"/>
    <cellStyle name="Hyperlink 63" xfId="29516" hidden="1"/>
    <cellStyle name="Hyperlink 63" xfId="37166" hidden="1"/>
    <cellStyle name="Hyperlink 63" xfId="43050" hidden="1"/>
    <cellStyle name="Hyperlink 63" xfId="14214" hidden="1"/>
    <cellStyle name="Hyperlink 63" xfId="38508" hidden="1"/>
    <cellStyle name="Hyperlink 63" xfId="14086" hidden="1"/>
    <cellStyle name="Hyperlink 63" xfId="38044" hidden="1"/>
    <cellStyle name="Hyperlink 63" xfId="9979" hidden="1"/>
    <cellStyle name="Hyperlink 63" xfId="44462"/>
    <cellStyle name="Hyperlink 64" xfId="44583" hidden="1"/>
    <cellStyle name="Hyperlink 64" xfId="38328" hidden="1"/>
    <cellStyle name="Hyperlink 64" xfId="41857" hidden="1"/>
    <cellStyle name="Hyperlink 64" xfId="15303" hidden="1"/>
    <cellStyle name="Hyperlink 64" xfId="45860" hidden="1"/>
    <cellStyle name="Hyperlink 64" xfId="44237" hidden="1"/>
    <cellStyle name="Hyperlink 64" xfId="45658" hidden="1"/>
    <cellStyle name="Hyperlink 64" xfId="40927" hidden="1"/>
    <cellStyle name="Hyperlink 64" xfId="28822" hidden="1"/>
    <cellStyle name="Hyperlink 64" xfId="13151" hidden="1"/>
    <cellStyle name="Hyperlink 64" xfId="36756" hidden="1"/>
    <cellStyle name="Hyperlink 64" xfId="40645" hidden="1"/>
    <cellStyle name="Hyperlink 64" xfId="14894" hidden="1"/>
    <cellStyle name="Hyperlink 64" xfId="39253" hidden="1"/>
    <cellStyle name="Hyperlink 64" xfId="42476" hidden="1"/>
    <cellStyle name="Hyperlink 64" xfId="41103" hidden="1"/>
    <cellStyle name="Hyperlink 64" xfId="36639" hidden="1"/>
    <cellStyle name="Hyperlink 64" xfId="41974" hidden="1"/>
    <cellStyle name="Hyperlink 64" xfId="27370" hidden="1"/>
    <cellStyle name="Hyperlink 64" xfId="37439" hidden="1"/>
    <cellStyle name="Hyperlink 64" xfId="39021" hidden="1"/>
    <cellStyle name="Hyperlink 64" xfId="15507" hidden="1"/>
    <cellStyle name="Hyperlink 64" xfId="39757" hidden="1"/>
    <cellStyle name="Hyperlink 64" xfId="43547" hidden="1"/>
    <cellStyle name="Hyperlink 64" xfId="40444" hidden="1"/>
    <cellStyle name="Hyperlink 64" xfId="45250" hidden="1"/>
    <cellStyle name="Hyperlink 64" xfId="39866" hidden="1"/>
    <cellStyle name="Hyperlink 64" xfId="28067" hidden="1"/>
    <cellStyle name="Hyperlink 64" xfId="14614" hidden="1"/>
    <cellStyle name="Hyperlink 64" xfId="35885" hidden="1"/>
    <cellStyle name="Hyperlink 64" xfId="40037" hidden="1"/>
    <cellStyle name="Hyperlink 64" xfId="44970" hidden="1"/>
    <cellStyle name="Hyperlink 64" xfId="42367" hidden="1"/>
    <cellStyle name="Hyperlink 64" xfId="28931" hidden="1"/>
    <cellStyle name="Hyperlink 64" xfId="37839" hidden="1"/>
    <cellStyle name="Hyperlink 64" xfId="35709" hidden="1"/>
    <cellStyle name="Hyperlink 64" xfId="14723" hidden="1"/>
    <cellStyle name="Hyperlink 64" xfId="36404" hidden="1"/>
    <cellStyle name="Hyperlink 64" xfId="43723" hidden="1"/>
    <cellStyle name="Hyperlink 64" xfId="42647" hidden="1"/>
    <cellStyle name="Hyperlink 64" xfId="27546" hidden="1"/>
    <cellStyle name="Hyperlink 64" xfId="43245" hidden="1"/>
    <cellStyle name="Hyperlink 64" xfId="28420" hidden="1"/>
    <cellStyle name="Hyperlink 64" xfId="37268" hidden="1"/>
    <cellStyle name="Hyperlink 64" xfId="29102" hidden="1"/>
    <cellStyle name="Hyperlink 64" xfId="13327" hidden="1"/>
    <cellStyle name="Hyperlink 64" xfId="29715" hidden="1"/>
    <cellStyle name="Hyperlink 64" xfId="13852" hidden="1"/>
    <cellStyle name="Hyperlink 64" xfId="28303" hidden="1"/>
    <cellStyle name="Hyperlink 64" xfId="39370" hidden="1"/>
    <cellStyle name="Hyperlink 64" xfId="45079" hidden="1"/>
    <cellStyle name="Hyperlink 64" xfId="41623" hidden="1"/>
    <cellStyle name="Hyperlink 64" xfId="29511" hidden="1"/>
    <cellStyle name="Hyperlink 64" xfId="37159" hidden="1"/>
    <cellStyle name="Hyperlink 64" xfId="43045" hidden="1"/>
    <cellStyle name="Hyperlink 64" xfId="14207" hidden="1"/>
    <cellStyle name="Hyperlink 64" xfId="38504" hidden="1"/>
    <cellStyle name="Hyperlink 64" xfId="14090" hidden="1"/>
    <cellStyle name="Hyperlink 64" xfId="38040" hidden="1"/>
    <cellStyle name="Hyperlink 64" xfId="9980" hidden="1"/>
    <cellStyle name="Hyperlink 64" xfId="44466"/>
    <cellStyle name="Hyperlink 65" xfId="44581" hidden="1"/>
    <cellStyle name="Hyperlink 65" xfId="38327" hidden="1"/>
    <cellStyle name="Hyperlink 65" xfId="41858" hidden="1"/>
    <cellStyle name="Hyperlink 65" xfId="15302" hidden="1"/>
    <cellStyle name="Hyperlink 65" xfId="45859" hidden="1"/>
    <cellStyle name="Hyperlink 65" xfId="44236" hidden="1"/>
    <cellStyle name="Hyperlink 65" xfId="45657" hidden="1"/>
    <cellStyle name="Hyperlink 65" xfId="40926" hidden="1"/>
    <cellStyle name="Hyperlink 65" xfId="28821" hidden="1"/>
    <cellStyle name="Hyperlink 65" xfId="13150" hidden="1"/>
    <cellStyle name="Hyperlink 65" xfId="36754" hidden="1"/>
    <cellStyle name="Hyperlink 65" xfId="40644" hidden="1"/>
    <cellStyle name="Hyperlink 65" xfId="14893" hidden="1"/>
    <cellStyle name="Hyperlink 65" xfId="39254" hidden="1"/>
    <cellStyle name="Hyperlink 65" xfId="42479" hidden="1"/>
    <cellStyle name="Hyperlink 65" xfId="41102" hidden="1"/>
    <cellStyle name="Hyperlink 65" xfId="36640" hidden="1"/>
    <cellStyle name="Hyperlink 65" xfId="41972" hidden="1"/>
    <cellStyle name="Hyperlink 65" xfId="27369" hidden="1"/>
    <cellStyle name="Hyperlink 65" xfId="37438" hidden="1"/>
    <cellStyle name="Hyperlink 65" xfId="39020" hidden="1"/>
    <cellStyle name="Hyperlink 65" xfId="15506" hidden="1"/>
    <cellStyle name="Hyperlink 65" xfId="39756" hidden="1"/>
    <cellStyle name="Hyperlink 65" xfId="43546" hidden="1"/>
    <cellStyle name="Hyperlink 65" xfId="40443" hidden="1"/>
    <cellStyle name="Hyperlink 65" xfId="45249" hidden="1"/>
    <cellStyle name="Hyperlink 65" xfId="39869" hidden="1"/>
    <cellStyle name="Hyperlink 65" xfId="28066" hidden="1"/>
    <cellStyle name="Hyperlink 65" xfId="14613" hidden="1"/>
    <cellStyle name="Hyperlink 65" xfId="35884" hidden="1"/>
    <cellStyle name="Hyperlink 65" xfId="40036" hidden="1"/>
    <cellStyle name="Hyperlink 65" xfId="44969" hidden="1"/>
    <cellStyle name="Hyperlink 65" xfId="42366" hidden="1"/>
    <cellStyle name="Hyperlink 65" xfId="28934" hidden="1"/>
    <cellStyle name="Hyperlink 65" xfId="37838" hidden="1"/>
    <cellStyle name="Hyperlink 65" xfId="35708" hidden="1"/>
    <cellStyle name="Hyperlink 65" xfId="14726" hidden="1"/>
    <cellStyle name="Hyperlink 65" xfId="36403" hidden="1"/>
    <cellStyle name="Hyperlink 65" xfId="43722" hidden="1"/>
    <cellStyle name="Hyperlink 65" xfId="42646" hidden="1"/>
    <cellStyle name="Hyperlink 65" xfId="27545" hidden="1"/>
    <cellStyle name="Hyperlink 65" xfId="43244" hidden="1"/>
    <cellStyle name="Hyperlink 65" xfId="28418" hidden="1"/>
    <cellStyle name="Hyperlink 65" xfId="37271" hidden="1"/>
    <cellStyle name="Hyperlink 65" xfId="29101" hidden="1"/>
    <cellStyle name="Hyperlink 65" xfId="13326" hidden="1"/>
    <cellStyle name="Hyperlink 65" xfId="29714" hidden="1"/>
    <cellStyle name="Hyperlink 65" xfId="13851" hidden="1"/>
    <cellStyle name="Hyperlink 65" xfId="28304" hidden="1"/>
    <cellStyle name="Hyperlink 65" xfId="39368" hidden="1"/>
    <cellStyle name="Hyperlink 65" xfId="45082" hidden="1"/>
    <cellStyle name="Hyperlink 65" xfId="41622" hidden="1"/>
    <cellStyle name="Hyperlink 65" xfId="29510" hidden="1"/>
    <cellStyle name="Hyperlink 65" xfId="37158" hidden="1"/>
    <cellStyle name="Hyperlink 65" xfId="43044" hidden="1"/>
    <cellStyle name="Hyperlink 65" xfId="14205" hidden="1"/>
    <cellStyle name="Hyperlink 65" xfId="38503" hidden="1"/>
    <cellStyle name="Hyperlink 65" xfId="14091" hidden="1"/>
    <cellStyle name="Hyperlink 65" xfId="38039" hidden="1"/>
    <cellStyle name="Hyperlink 65" xfId="9981" hidden="1"/>
    <cellStyle name="Hyperlink 65" xfId="44467"/>
    <cellStyle name="Hyperlink 66" xfId="44580" hidden="1"/>
    <cellStyle name="Hyperlink 66" xfId="38326" hidden="1"/>
    <cellStyle name="Hyperlink 66" xfId="41859" hidden="1"/>
    <cellStyle name="Hyperlink 66" xfId="15301" hidden="1"/>
    <cellStyle name="Hyperlink 66" xfId="45858" hidden="1"/>
    <cellStyle name="Hyperlink 66" xfId="44235" hidden="1"/>
    <cellStyle name="Hyperlink 66" xfId="45656" hidden="1"/>
    <cellStyle name="Hyperlink 66" xfId="40925" hidden="1"/>
    <cellStyle name="Hyperlink 66" xfId="28820" hidden="1"/>
    <cellStyle name="Hyperlink 66" xfId="13149" hidden="1"/>
    <cellStyle name="Hyperlink 66" xfId="36753" hidden="1"/>
    <cellStyle name="Hyperlink 66" xfId="40643" hidden="1"/>
    <cellStyle name="Hyperlink 66" xfId="14892" hidden="1"/>
    <cellStyle name="Hyperlink 66" xfId="39255" hidden="1"/>
    <cellStyle name="Hyperlink 66" xfId="42481" hidden="1"/>
    <cellStyle name="Hyperlink 66" xfId="41101" hidden="1"/>
    <cellStyle name="Hyperlink 66" xfId="36641" hidden="1"/>
    <cellStyle name="Hyperlink 66" xfId="41971" hidden="1"/>
    <cellStyle name="Hyperlink 66" xfId="27368" hidden="1"/>
    <cellStyle name="Hyperlink 66" xfId="37437" hidden="1"/>
    <cellStyle name="Hyperlink 66" xfId="39019" hidden="1"/>
    <cellStyle name="Hyperlink 66" xfId="15505" hidden="1"/>
    <cellStyle name="Hyperlink 66" xfId="39755" hidden="1"/>
    <cellStyle name="Hyperlink 66" xfId="43545" hidden="1"/>
    <cellStyle name="Hyperlink 66" xfId="40442" hidden="1"/>
    <cellStyle name="Hyperlink 66" xfId="45248" hidden="1"/>
    <cellStyle name="Hyperlink 66" xfId="39871" hidden="1"/>
    <cellStyle name="Hyperlink 66" xfId="28065" hidden="1"/>
    <cellStyle name="Hyperlink 66" xfId="14612" hidden="1"/>
    <cellStyle name="Hyperlink 66" xfId="35883" hidden="1"/>
    <cellStyle name="Hyperlink 66" xfId="40035" hidden="1"/>
    <cellStyle name="Hyperlink 66" xfId="44968" hidden="1"/>
    <cellStyle name="Hyperlink 66" xfId="42365" hidden="1"/>
    <cellStyle name="Hyperlink 66" xfId="28936" hidden="1"/>
    <cellStyle name="Hyperlink 66" xfId="37837" hidden="1"/>
    <cellStyle name="Hyperlink 66" xfId="35707" hidden="1"/>
    <cellStyle name="Hyperlink 66" xfId="14728" hidden="1"/>
    <cellStyle name="Hyperlink 66" xfId="36402" hidden="1"/>
    <cellStyle name="Hyperlink 66" xfId="43721" hidden="1"/>
    <cellStyle name="Hyperlink 66" xfId="42645" hidden="1"/>
    <cellStyle name="Hyperlink 66" xfId="27544" hidden="1"/>
    <cellStyle name="Hyperlink 66" xfId="43243" hidden="1"/>
    <cellStyle name="Hyperlink 66" xfId="28417" hidden="1"/>
    <cellStyle name="Hyperlink 66" xfId="37273" hidden="1"/>
    <cellStyle name="Hyperlink 66" xfId="29100" hidden="1"/>
    <cellStyle name="Hyperlink 66" xfId="13325" hidden="1"/>
    <cellStyle name="Hyperlink 66" xfId="29713" hidden="1"/>
    <cellStyle name="Hyperlink 66" xfId="13850" hidden="1"/>
    <cellStyle name="Hyperlink 66" xfId="28305" hidden="1"/>
    <cellStyle name="Hyperlink 66" xfId="39367" hidden="1"/>
    <cellStyle name="Hyperlink 66" xfId="45084" hidden="1"/>
    <cellStyle name="Hyperlink 66" xfId="41621" hidden="1"/>
    <cellStyle name="Hyperlink 66" xfId="29509" hidden="1"/>
    <cellStyle name="Hyperlink 66" xfId="37157" hidden="1"/>
    <cellStyle name="Hyperlink 66" xfId="43043" hidden="1"/>
    <cellStyle name="Hyperlink 66" xfId="14204" hidden="1"/>
    <cellStyle name="Hyperlink 66" xfId="38502" hidden="1"/>
    <cellStyle name="Hyperlink 66" xfId="14092" hidden="1"/>
    <cellStyle name="Hyperlink 66" xfId="38038" hidden="1"/>
    <cellStyle name="Hyperlink 66" xfId="9982" hidden="1"/>
    <cellStyle name="Hyperlink 66" xfId="44468"/>
    <cellStyle name="Hyperlink 67" xfId="44579" hidden="1"/>
    <cellStyle name="Hyperlink 67" xfId="38325" hidden="1"/>
    <cellStyle name="Hyperlink 67" xfId="41860" hidden="1"/>
    <cellStyle name="Hyperlink 67" xfId="15300" hidden="1"/>
    <cellStyle name="Hyperlink 67" xfId="45857" hidden="1"/>
    <cellStyle name="Hyperlink 67" xfId="44234" hidden="1"/>
    <cellStyle name="Hyperlink 67" xfId="45655" hidden="1"/>
    <cellStyle name="Hyperlink 67" xfId="40924" hidden="1"/>
    <cellStyle name="Hyperlink 67" xfId="28818" hidden="1"/>
    <cellStyle name="Hyperlink 67" xfId="13148" hidden="1"/>
    <cellStyle name="Hyperlink 67" xfId="36752" hidden="1"/>
    <cellStyle name="Hyperlink 67" xfId="40642" hidden="1"/>
    <cellStyle name="Hyperlink 67" xfId="14890" hidden="1"/>
    <cellStyle name="Hyperlink 67" xfId="39256" hidden="1"/>
    <cellStyle name="Hyperlink 67" xfId="42484" hidden="1"/>
    <cellStyle name="Hyperlink 67" xfId="41100" hidden="1"/>
    <cellStyle name="Hyperlink 67" xfId="36642" hidden="1"/>
    <cellStyle name="Hyperlink 67" xfId="41970" hidden="1"/>
    <cellStyle name="Hyperlink 67" xfId="27367" hidden="1"/>
    <cellStyle name="Hyperlink 67" xfId="37435" hidden="1"/>
    <cellStyle name="Hyperlink 67" xfId="39018" hidden="1"/>
    <cellStyle name="Hyperlink 67" xfId="15504" hidden="1"/>
    <cellStyle name="Hyperlink 67" xfId="39753" hidden="1"/>
    <cellStyle name="Hyperlink 67" xfId="43544" hidden="1"/>
    <cellStyle name="Hyperlink 67" xfId="40441" hidden="1"/>
    <cellStyle name="Hyperlink 67" xfId="45246" hidden="1"/>
    <cellStyle name="Hyperlink 67" xfId="39874" hidden="1"/>
    <cellStyle name="Hyperlink 67" xfId="28064" hidden="1"/>
    <cellStyle name="Hyperlink 67" xfId="14610" hidden="1"/>
    <cellStyle name="Hyperlink 67" xfId="35882" hidden="1"/>
    <cellStyle name="Hyperlink 67" xfId="40033" hidden="1"/>
    <cellStyle name="Hyperlink 67" xfId="44966" hidden="1"/>
    <cellStyle name="Hyperlink 67" xfId="42363" hidden="1"/>
    <cellStyle name="Hyperlink 67" xfId="28939" hidden="1"/>
    <cellStyle name="Hyperlink 67" xfId="37836" hidden="1"/>
    <cellStyle name="Hyperlink 67" xfId="35706" hidden="1"/>
    <cellStyle name="Hyperlink 67" xfId="14731" hidden="1"/>
    <cellStyle name="Hyperlink 67" xfId="36401" hidden="1"/>
    <cellStyle name="Hyperlink 67" xfId="43720" hidden="1"/>
    <cellStyle name="Hyperlink 67" xfId="42643" hidden="1"/>
    <cellStyle name="Hyperlink 67" xfId="27543" hidden="1"/>
    <cellStyle name="Hyperlink 67" xfId="43242" hidden="1"/>
    <cellStyle name="Hyperlink 67" xfId="28416" hidden="1"/>
    <cellStyle name="Hyperlink 67" xfId="37276" hidden="1"/>
    <cellStyle name="Hyperlink 67" xfId="29098" hidden="1"/>
    <cellStyle name="Hyperlink 67" xfId="13324" hidden="1"/>
    <cellStyle name="Hyperlink 67" xfId="29712" hidden="1"/>
    <cellStyle name="Hyperlink 67" xfId="13849" hidden="1"/>
    <cellStyle name="Hyperlink 67" xfId="28306" hidden="1"/>
    <cellStyle name="Hyperlink 67" xfId="39366" hidden="1"/>
    <cellStyle name="Hyperlink 67" xfId="45087" hidden="1"/>
    <cellStyle name="Hyperlink 67" xfId="41620" hidden="1"/>
    <cellStyle name="Hyperlink 67" xfId="29508" hidden="1"/>
    <cellStyle name="Hyperlink 67" xfId="37155" hidden="1"/>
    <cellStyle name="Hyperlink 67" xfId="43042" hidden="1"/>
    <cellStyle name="Hyperlink 67" xfId="14203" hidden="1"/>
    <cellStyle name="Hyperlink 67" xfId="38501" hidden="1"/>
    <cellStyle name="Hyperlink 67" xfId="14093" hidden="1"/>
    <cellStyle name="Hyperlink 67" xfId="38037" hidden="1"/>
    <cellStyle name="Hyperlink 67" xfId="9983" hidden="1"/>
    <cellStyle name="Hyperlink 67" xfId="44469"/>
    <cellStyle name="Hyperlink 68" xfId="38500" hidden="1"/>
    <cellStyle name="Hyperlink 68" xfId="45089" hidden="1"/>
    <cellStyle name="Hyperlink 68" xfId="45654" hidden="1"/>
    <cellStyle name="Hyperlink 68" xfId="14733" hidden="1"/>
    <cellStyle name="Hyperlink 68" xfId="15299" hidden="1"/>
    <cellStyle name="Hyperlink 68" xfId="28415" hidden="1"/>
    <cellStyle name="Hyperlink 68" xfId="41861" hidden="1"/>
    <cellStyle name="Hyperlink 68" xfId="13147" hidden="1"/>
    <cellStyle name="Hyperlink 68" xfId="39257" hidden="1"/>
    <cellStyle name="Hyperlink 68" xfId="39876" hidden="1"/>
    <cellStyle name="Hyperlink 68" xfId="28307" hidden="1"/>
    <cellStyle name="Hyperlink 68" xfId="40641" hidden="1"/>
    <cellStyle name="Hyperlink 68" xfId="37154" hidden="1"/>
    <cellStyle name="Hyperlink 68" xfId="36751" hidden="1"/>
    <cellStyle name="Hyperlink 68" xfId="41099" hidden="1"/>
    <cellStyle name="Hyperlink 68" xfId="37278" hidden="1"/>
    <cellStyle name="Hyperlink 68" xfId="43241" hidden="1"/>
    <cellStyle name="Hyperlink 68" xfId="27366" hidden="1"/>
    <cellStyle name="Hyperlink 68" xfId="38324" hidden="1"/>
    <cellStyle name="Hyperlink 68" xfId="35881" hidden="1"/>
    <cellStyle name="Hyperlink 68" xfId="13323" hidden="1"/>
    <cellStyle name="Hyperlink 68" xfId="39365" hidden="1"/>
    <cellStyle name="Hyperlink 68" xfId="39017" hidden="1"/>
    <cellStyle name="Hyperlink 68" xfId="14889" hidden="1"/>
    <cellStyle name="Hyperlink 68" xfId="14202" hidden="1"/>
    <cellStyle name="Hyperlink 68" xfId="40440" hidden="1"/>
    <cellStyle name="Hyperlink 68" xfId="40032" hidden="1"/>
    <cellStyle name="Hyperlink 68" xfId="38036" hidden="1"/>
    <cellStyle name="Hyperlink 68" xfId="39752" hidden="1"/>
    <cellStyle name="Hyperlink 68" xfId="9984" hidden="1"/>
    <cellStyle name="Hyperlink 68" xfId="44965" hidden="1"/>
    <cellStyle name="Hyperlink 68" xfId="36400" hidden="1"/>
    <cellStyle name="Hyperlink 68" xfId="37434" hidden="1"/>
    <cellStyle name="Hyperlink 68" xfId="40923" hidden="1"/>
    <cellStyle name="Hyperlink 68" xfId="35705" hidden="1"/>
    <cellStyle name="Hyperlink 68" xfId="15503" hidden="1"/>
    <cellStyle name="Hyperlink 68" xfId="42362" hidden="1"/>
    <cellStyle name="Hyperlink 68" xfId="42642" hidden="1"/>
    <cellStyle name="Hyperlink 68" xfId="43719" hidden="1"/>
    <cellStyle name="Hyperlink 68" xfId="14094" hidden="1"/>
    <cellStyle name="Hyperlink 68" xfId="42486" hidden="1"/>
    <cellStyle name="Hyperlink 68" xfId="28063" hidden="1"/>
    <cellStyle name="Hyperlink 68" xfId="27542" hidden="1"/>
    <cellStyle name="Hyperlink 68" xfId="41619" hidden="1"/>
    <cellStyle name="Hyperlink 68" xfId="45245" hidden="1"/>
    <cellStyle name="Hyperlink 68" xfId="29097" hidden="1"/>
    <cellStyle name="Hyperlink 68" xfId="28817" hidden="1"/>
    <cellStyle name="Hyperlink 68" xfId="37835" hidden="1"/>
    <cellStyle name="Hyperlink 68" xfId="45856" hidden="1"/>
    <cellStyle name="Hyperlink 68" xfId="28941" hidden="1"/>
    <cellStyle name="Hyperlink 68" xfId="29711" hidden="1"/>
    <cellStyle name="Hyperlink 68" xfId="43543" hidden="1"/>
    <cellStyle name="Hyperlink 68" xfId="29507" hidden="1"/>
    <cellStyle name="Hyperlink 68" xfId="44578" hidden="1"/>
    <cellStyle name="Hyperlink 68" xfId="43041" hidden="1"/>
    <cellStyle name="Hyperlink 68" xfId="41969" hidden="1"/>
    <cellStyle name="Hyperlink 68" xfId="44233" hidden="1"/>
    <cellStyle name="Hyperlink 68" xfId="14609" hidden="1"/>
    <cellStyle name="Hyperlink 68" xfId="13848" hidden="1"/>
    <cellStyle name="Hyperlink 68" xfId="36643" hidden="1"/>
    <cellStyle name="Hyperlink 68" xfId="44470"/>
    <cellStyle name="Hyperlink 69" xfId="42361" hidden="1"/>
    <cellStyle name="Hyperlink 69" xfId="45092" hidden="1"/>
    <cellStyle name="Hyperlink 69" xfId="45653" hidden="1"/>
    <cellStyle name="Hyperlink 69" xfId="45855" hidden="1"/>
    <cellStyle name="Hyperlink 69" xfId="14736" hidden="1"/>
    <cellStyle name="Hyperlink 69" xfId="14095" hidden="1"/>
    <cellStyle name="Hyperlink 69" xfId="13322" hidden="1"/>
    <cellStyle name="Hyperlink 69" xfId="9985" hidden="1"/>
    <cellStyle name="Hyperlink 69" xfId="44232" hidden="1"/>
    <cellStyle name="Hyperlink 69" xfId="39016" hidden="1"/>
    <cellStyle name="Hyperlink 69" xfId="39363" hidden="1"/>
    <cellStyle name="Hyperlink 69" xfId="39751" hidden="1"/>
    <cellStyle name="Hyperlink 69" xfId="40031" hidden="1"/>
    <cellStyle name="Hyperlink 69" xfId="40439" hidden="1"/>
    <cellStyle name="Hyperlink 69" xfId="40640" hidden="1"/>
    <cellStyle name="Hyperlink 69" xfId="39879" hidden="1"/>
    <cellStyle name="Hyperlink 69" xfId="39258" hidden="1"/>
    <cellStyle name="Hyperlink 69" xfId="40922" hidden="1"/>
    <cellStyle name="Hyperlink 69" xfId="41098" hidden="1"/>
    <cellStyle name="Hyperlink 69" xfId="41618" hidden="1"/>
    <cellStyle name="Hyperlink 69" xfId="41967" hidden="1"/>
    <cellStyle name="Hyperlink 69" xfId="37153" hidden="1"/>
    <cellStyle name="Hyperlink 69" xfId="37433" hidden="1"/>
    <cellStyle name="Hyperlink 69" xfId="37834" hidden="1"/>
    <cellStyle name="Hyperlink 69" xfId="38035" hidden="1"/>
    <cellStyle name="Hyperlink 69" xfId="37281" hidden="1"/>
    <cellStyle name="Hyperlink 69" xfId="36644" hidden="1"/>
    <cellStyle name="Hyperlink 69" xfId="38323" hidden="1"/>
    <cellStyle name="Hyperlink 69" xfId="27365" hidden="1"/>
    <cellStyle name="Hyperlink 69" xfId="45244" hidden="1"/>
    <cellStyle name="Hyperlink 69" xfId="44576" hidden="1"/>
    <cellStyle name="Hyperlink 69" xfId="44964" hidden="1"/>
    <cellStyle name="Hyperlink 69" xfId="28816" hidden="1"/>
    <cellStyle name="Hyperlink 69" xfId="29096" hidden="1"/>
    <cellStyle name="Hyperlink 69" xfId="29506" hidden="1"/>
    <cellStyle name="Hyperlink 69" xfId="29710" hidden="1"/>
    <cellStyle name="Hyperlink 69" xfId="28944" hidden="1"/>
    <cellStyle name="Hyperlink 69" xfId="28308" hidden="1"/>
    <cellStyle name="Hyperlink 69" xfId="35704" hidden="1"/>
    <cellStyle name="Hyperlink 69" xfId="35880" hidden="1"/>
    <cellStyle name="Hyperlink 69" xfId="36399" hidden="1"/>
    <cellStyle name="Hyperlink 69" xfId="36749" hidden="1"/>
    <cellStyle name="Hyperlink 69" xfId="42641" hidden="1"/>
    <cellStyle name="Hyperlink 69" xfId="14888" hidden="1"/>
    <cellStyle name="Hyperlink 69" xfId="15298" hidden="1"/>
    <cellStyle name="Hyperlink 69" xfId="15502" hidden="1"/>
    <cellStyle name="Hyperlink 69" xfId="41862" hidden="1"/>
    <cellStyle name="Hyperlink 69" xfId="43542" hidden="1"/>
    <cellStyle name="Hyperlink 69" xfId="43718" hidden="1"/>
    <cellStyle name="Hyperlink 69" xfId="38499" hidden="1"/>
    <cellStyle name="Hyperlink 69" xfId="27541" hidden="1"/>
    <cellStyle name="Hyperlink 69" xfId="28062" hidden="1"/>
    <cellStyle name="Hyperlink 69" xfId="28413" hidden="1"/>
    <cellStyle name="Hyperlink 69" xfId="14200" hidden="1"/>
    <cellStyle name="Hyperlink 69" xfId="43040" hidden="1"/>
    <cellStyle name="Hyperlink 69" xfId="43240" hidden="1"/>
    <cellStyle name="Hyperlink 69" xfId="42489" hidden="1"/>
    <cellStyle name="Hyperlink 69" xfId="14608" hidden="1"/>
    <cellStyle name="Hyperlink 69" xfId="13847" hidden="1"/>
    <cellStyle name="Hyperlink 69" xfId="13146" hidden="1"/>
    <cellStyle name="Hyperlink 69" xfId="44471"/>
    <cellStyle name="Hyperlink 7" xfId="39671" hidden="1"/>
    <cellStyle name="Hyperlink 7" xfId="42586" hidden="1"/>
    <cellStyle name="Hyperlink 7" xfId="41888" hidden="1"/>
    <cellStyle name="Hyperlink 7" xfId="45183" hidden="1"/>
    <cellStyle name="Hyperlink 7" xfId="38445" hidden="1"/>
    <cellStyle name="Hyperlink 7" xfId="29035" hidden="1"/>
    <cellStyle name="Hyperlink 7" xfId="28428" hidden="1"/>
    <cellStyle name="Hyperlink 7" xfId="9986" hidden="1"/>
    <cellStyle name="Hyperlink 7" xfId="41564" hidden="1"/>
    <cellStyle name="Hyperlink 7" xfId="45597" hidden="1"/>
    <cellStyle name="Hyperlink 7" xfId="42281" hidden="1"/>
    <cellStyle name="Hyperlink 7" xfId="45189" hidden="1"/>
    <cellStyle name="Hyperlink 7" xfId="42983" hidden="1"/>
    <cellStyle name="Hyperlink 7" xfId="37778" hidden="1"/>
    <cellStyle name="Hyperlink 7" xfId="37981" hidden="1"/>
    <cellStyle name="Hyperlink 7" xfId="15447" hidden="1"/>
    <cellStyle name="Hyperlink 7" xfId="14827" hidden="1"/>
    <cellStyle name="Hyperlink 7" xfId="43664" hidden="1"/>
    <cellStyle name="Hyperlink 7" xfId="44178" hidden="1"/>
    <cellStyle name="Hyperlink 7" xfId="38962" hidden="1"/>
    <cellStyle name="Hyperlink 7" xfId="39284" hidden="1"/>
    <cellStyle name="Hyperlink 7" xfId="15241" hidden="1"/>
    <cellStyle name="Hyperlink 7" xfId="39976" hidden="1"/>
    <cellStyle name="Hyperlink 7" xfId="43488" hidden="1"/>
    <cellStyle name="Hyperlink 7" xfId="29449" hidden="1"/>
    <cellStyle name="Hyperlink 7" xfId="29655" hidden="1"/>
    <cellStyle name="Hyperlink 7" xfId="44497" hidden="1"/>
    <cellStyle name="Hyperlink 7" xfId="40868" hidden="1"/>
    <cellStyle name="Hyperlink 7" xfId="45801" hidden="1"/>
    <cellStyle name="Hyperlink 7" xfId="41044" hidden="1"/>
    <cellStyle name="Hyperlink 7" xfId="44884" hidden="1"/>
    <cellStyle name="Hyperlink 7" xfId="43186" hidden="1"/>
    <cellStyle name="Hyperlink 7" xfId="37073" hidden="1"/>
    <cellStyle name="Hyperlink 7" xfId="14528" hidden="1"/>
    <cellStyle name="Hyperlink 7" xfId="14833" hidden="1"/>
    <cellStyle name="Hyperlink 7" xfId="42580" hidden="1"/>
    <cellStyle name="Hyperlink 7" xfId="41982" hidden="1"/>
    <cellStyle name="Hyperlink 7" xfId="36764" hidden="1"/>
    <cellStyle name="Hyperlink 7" xfId="38269" hidden="1"/>
    <cellStyle name="Hyperlink 7" xfId="27311" hidden="1"/>
    <cellStyle name="Hyperlink 7" xfId="27487" hidden="1"/>
    <cellStyle name="Hyperlink 7" xfId="28008" hidden="1"/>
    <cellStyle name="Hyperlink 7" xfId="28334" hidden="1"/>
    <cellStyle name="Hyperlink 7" xfId="37372" hidden="1"/>
    <cellStyle name="Hyperlink 7" xfId="40382" hidden="1"/>
    <cellStyle name="Hyperlink 7" xfId="40586" hidden="1"/>
    <cellStyle name="Hyperlink 7" xfId="39970" hidden="1"/>
    <cellStyle name="Hyperlink 7" xfId="39378" hidden="1"/>
    <cellStyle name="Hyperlink 7" xfId="13793" hidden="1"/>
    <cellStyle name="Hyperlink 7" xfId="35650" hidden="1"/>
    <cellStyle name="Hyperlink 7" xfId="13268" hidden="1"/>
    <cellStyle name="Hyperlink 7" xfId="36345" hidden="1"/>
    <cellStyle name="Hyperlink 7" xfId="13092" hidden="1"/>
    <cellStyle name="Hyperlink 7" xfId="14121" hidden="1"/>
    <cellStyle name="Hyperlink 7" xfId="28736" hidden="1"/>
    <cellStyle name="Hyperlink 7" xfId="29041" hidden="1"/>
    <cellStyle name="Hyperlink 7" xfId="14215" hidden="1"/>
    <cellStyle name="Hyperlink 7" xfId="36670" hidden="1"/>
    <cellStyle name="Hyperlink 7" xfId="35826" hidden="1"/>
    <cellStyle name="Hyperlink 7" xfId="37378" hidden="1"/>
    <cellStyle name="Hyperlink 7" xfId="44591"/>
    <cellStyle name="Hyperlink 70" xfId="39750" hidden="1"/>
    <cellStyle name="Hyperlink 70" xfId="42639" hidden="1"/>
    <cellStyle name="Hyperlink 70" xfId="41966" hidden="1"/>
    <cellStyle name="Hyperlink 70" xfId="45094" hidden="1"/>
    <cellStyle name="Hyperlink 70" xfId="38498" hidden="1"/>
    <cellStyle name="Hyperlink 70" xfId="28946" hidden="1"/>
    <cellStyle name="Hyperlink 70" xfId="28309" hidden="1"/>
    <cellStyle name="Hyperlink 70" xfId="9987" hidden="1"/>
    <cellStyle name="Hyperlink 70" xfId="41617" hidden="1"/>
    <cellStyle name="Hyperlink 70" xfId="45652" hidden="1"/>
    <cellStyle name="Hyperlink 70" xfId="42360" hidden="1"/>
    <cellStyle name="Hyperlink 70" xfId="45242" hidden="1"/>
    <cellStyle name="Hyperlink 70" xfId="43039" hidden="1"/>
    <cellStyle name="Hyperlink 70" xfId="37833" hidden="1"/>
    <cellStyle name="Hyperlink 70" xfId="38034" hidden="1"/>
    <cellStyle name="Hyperlink 70" xfId="15501" hidden="1"/>
    <cellStyle name="Hyperlink 70" xfId="14738" hidden="1"/>
    <cellStyle name="Hyperlink 70" xfId="43717" hidden="1"/>
    <cellStyle name="Hyperlink 70" xfId="44231" hidden="1"/>
    <cellStyle name="Hyperlink 70" xfId="39015" hidden="1"/>
    <cellStyle name="Hyperlink 70" xfId="39362" hidden="1"/>
    <cellStyle name="Hyperlink 70" xfId="15297" hidden="1"/>
    <cellStyle name="Hyperlink 70" xfId="40029" hidden="1"/>
    <cellStyle name="Hyperlink 70" xfId="43541" hidden="1"/>
    <cellStyle name="Hyperlink 70" xfId="29505" hidden="1"/>
    <cellStyle name="Hyperlink 70" xfId="29709" hidden="1"/>
    <cellStyle name="Hyperlink 70" xfId="44575" hidden="1"/>
    <cellStyle name="Hyperlink 70" xfId="40921" hidden="1"/>
    <cellStyle name="Hyperlink 70" xfId="45854" hidden="1"/>
    <cellStyle name="Hyperlink 70" xfId="41097" hidden="1"/>
    <cellStyle name="Hyperlink 70" xfId="44963" hidden="1"/>
    <cellStyle name="Hyperlink 70" xfId="43239" hidden="1"/>
    <cellStyle name="Hyperlink 70" xfId="37152" hidden="1"/>
    <cellStyle name="Hyperlink 70" xfId="14607" hidden="1"/>
    <cellStyle name="Hyperlink 70" xfId="14886" hidden="1"/>
    <cellStyle name="Hyperlink 70" xfId="42491" hidden="1"/>
    <cellStyle name="Hyperlink 70" xfId="41863" hidden="1"/>
    <cellStyle name="Hyperlink 70" xfId="36645" hidden="1"/>
    <cellStyle name="Hyperlink 70" xfId="38322" hidden="1"/>
    <cellStyle name="Hyperlink 70" xfId="27364" hidden="1"/>
    <cellStyle name="Hyperlink 70" xfId="27540" hidden="1"/>
    <cellStyle name="Hyperlink 70" xfId="28061" hidden="1"/>
    <cellStyle name="Hyperlink 70" xfId="28412" hidden="1"/>
    <cellStyle name="Hyperlink 70" xfId="37283" hidden="1"/>
    <cellStyle name="Hyperlink 70" xfId="40438" hidden="1"/>
    <cellStyle name="Hyperlink 70" xfId="40639" hidden="1"/>
    <cellStyle name="Hyperlink 70" xfId="39881" hidden="1"/>
    <cellStyle name="Hyperlink 70" xfId="39259" hidden="1"/>
    <cellStyle name="Hyperlink 70" xfId="13846" hidden="1"/>
    <cellStyle name="Hyperlink 70" xfId="35703" hidden="1"/>
    <cellStyle name="Hyperlink 70" xfId="13321" hidden="1"/>
    <cellStyle name="Hyperlink 70" xfId="36398" hidden="1"/>
    <cellStyle name="Hyperlink 70" xfId="13145" hidden="1"/>
    <cellStyle name="Hyperlink 70" xfId="14199" hidden="1"/>
    <cellStyle name="Hyperlink 70" xfId="28815" hidden="1"/>
    <cellStyle name="Hyperlink 70" xfId="29094" hidden="1"/>
    <cellStyle name="Hyperlink 70" xfId="14096" hidden="1"/>
    <cellStyle name="Hyperlink 70" xfId="36748" hidden="1"/>
    <cellStyle name="Hyperlink 70" xfId="35879" hidden="1"/>
    <cellStyle name="Hyperlink 70" xfId="37431" hidden="1"/>
    <cellStyle name="Hyperlink 70" xfId="44472"/>
    <cellStyle name="Hyperlink 71" xfId="39776" hidden="1"/>
    <cellStyle name="Hyperlink 71" xfId="42661" hidden="1"/>
    <cellStyle name="Hyperlink 71" xfId="41991" hidden="1"/>
    <cellStyle name="Hyperlink 71" xfId="45042" hidden="1"/>
    <cellStyle name="Hyperlink 71" xfId="38515" hidden="1"/>
    <cellStyle name="Hyperlink 71" xfId="28894" hidden="1"/>
    <cellStyle name="Hyperlink 71" xfId="28292" hidden="1"/>
    <cellStyle name="Hyperlink 71" xfId="9988" hidden="1"/>
    <cellStyle name="Hyperlink 71" xfId="41634" hidden="1"/>
    <cellStyle name="Hyperlink 71" xfId="45670" hidden="1"/>
    <cellStyle name="Hyperlink 71" xfId="42386" hidden="1"/>
    <cellStyle name="Hyperlink 71" xfId="45264" hidden="1"/>
    <cellStyle name="Hyperlink 71" xfId="43057" hidden="1"/>
    <cellStyle name="Hyperlink 71" xfId="37851" hidden="1"/>
    <cellStyle name="Hyperlink 71" xfId="38051" hidden="1"/>
    <cellStyle name="Hyperlink 71" xfId="15518" hidden="1"/>
    <cellStyle name="Hyperlink 71" xfId="14686" hidden="1"/>
    <cellStyle name="Hyperlink 71" xfId="43734" hidden="1"/>
    <cellStyle name="Hyperlink 71" xfId="44248" hidden="1"/>
    <cellStyle name="Hyperlink 71" xfId="39032" hidden="1"/>
    <cellStyle name="Hyperlink 71" xfId="39387" hidden="1"/>
    <cellStyle name="Hyperlink 71" xfId="15315" hidden="1"/>
    <cellStyle name="Hyperlink 71" xfId="40051" hidden="1"/>
    <cellStyle name="Hyperlink 71" xfId="43558" hidden="1"/>
    <cellStyle name="Hyperlink 71" xfId="29523" hidden="1"/>
    <cellStyle name="Hyperlink 71" xfId="29726" hidden="1"/>
    <cellStyle name="Hyperlink 71" xfId="44600" hidden="1"/>
    <cellStyle name="Hyperlink 71" xfId="40938" hidden="1"/>
    <cellStyle name="Hyperlink 71" xfId="45871" hidden="1"/>
    <cellStyle name="Hyperlink 71" xfId="41114" hidden="1"/>
    <cellStyle name="Hyperlink 71" xfId="44989" hidden="1"/>
    <cellStyle name="Hyperlink 71" xfId="43256" hidden="1"/>
    <cellStyle name="Hyperlink 71" xfId="37178" hidden="1"/>
    <cellStyle name="Hyperlink 71" xfId="14633" hidden="1"/>
    <cellStyle name="Hyperlink 71" xfId="14908" hidden="1"/>
    <cellStyle name="Hyperlink 71" xfId="42439" hidden="1"/>
    <cellStyle name="Hyperlink 71" xfId="41846" hidden="1"/>
    <cellStyle name="Hyperlink 71" xfId="36628" hidden="1"/>
    <cellStyle name="Hyperlink 71" xfId="38339" hidden="1"/>
    <cellStyle name="Hyperlink 71" xfId="27381" hidden="1"/>
    <cellStyle name="Hyperlink 71" xfId="27557" hidden="1"/>
    <cellStyle name="Hyperlink 71" xfId="28078" hidden="1"/>
    <cellStyle name="Hyperlink 71" xfId="28437" hidden="1"/>
    <cellStyle name="Hyperlink 71" xfId="37231" hidden="1"/>
    <cellStyle name="Hyperlink 71" xfId="40456" hidden="1"/>
    <cellStyle name="Hyperlink 71" xfId="40656" hidden="1"/>
    <cellStyle name="Hyperlink 71" xfId="39829" hidden="1"/>
    <cellStyle name="Hyperlink 71" xfId="39242" hidden="1"/>
    <cellStyle name="Hyperlink 71" xfId="13863" hidden="1"/>
    <cellStyle name="Hyperlink 71" xfId="35720" hidden="1"/>
    <cellStyle name="Hyperlink 71" xfId="13338" hidden="1"/>
    <cellStyle name="Hyperlink 71" xfId="36415" hidden="1"/>
    <cellStyle name="Hyperlink 71" xfId="13162" hidden="1"/>
    <cellStyle name="Hyperlink 71" xfId="14224" hidden="1"/>
    <cellStyle name="Hyperlink 71" xfId="28841" hidden="1"/>
    <cellStyle name="Hyperlink 71" xfId="29116" hidden="1"/>
    <cellStyle name="Hyperlink 71" xfId="14079" hidden="1"/>
    <cellStyle name="Hyperlink 71" xfId="36773" hidden="1"/>
    <cellStyle name="Hyperlink 71" xfId="35896" hidden="1"/>
    <cellStyle name="Hyperlink 71" xfId="37453" hidden="1"/>
    <cellStyle name="Hyperlink 71" xfId="44455"/>
    <cellStyle name="Hyperlink 72" xfId="39774" hidden="1"/>
    <cellStyle name="Hyperlink 72" xfId="42660" hidden="1"/>
    <cellStyle name="Hyperlink 72" xfId="41990" hidden="1"/>
    <cellStyle name="Hyperlink 72" xfId="45044" hidden="1"/>
    <cellStyle name="Hyperlink 72" xfId="38514" hidden="1"/>
    <cellStyle name="Hyperlink 72" xfId="28896" hidden="1"/>
    <cellStyle name="Hyperlink 72" xfId="28293" hidden="1"/>
    <cellStyle name="Hyperlink 72" xfId="9989" hidden="1"/>
    <cellStyle name="Hyperlink 72" xfId="41633" hidden="1"/>
    <cellStyle name="Hyperlink 72" xfId="45669" hidden="1"/>
    <cellStyle name="Hyperlink 72" xfId="42384" hidden="1"/>
    <cellStyle name="Hyperlink 72" xfId="45263" hidden="1"/>
    <cellStyle name="Hyperlink 72" xfId="43056" hidden="1"/>
    <cellStyle name="Hyperlink 72" xfId="37850" hidden="1"/>
    <cellStyle name="Hyperlink 72" xfId="38050" hidden="1"/>
    <cellStyle name="Hyperlink 72" xfId="15517" hidden="1"/>
    <cellStyle name="Hyperlink 72" xfId="14688" hidden="1"/>
    <cellStyle name="Hyperlink 72" xfId="43733" hidden="1"/>
    <cellStyle name="Hyperlink 72" xfId="44247" hidden="1"/>
    <cellStyle name="Hyperlink 72" xfId="39031" hidden="1"/>
    <cellStyle name="Hyperlink 72" xfId="39386" hidden="1"/>
    <cellStyle name="Hyperlink 72" xfId="15314" hidden="1"/>
    <cellStyle name="Hyperlink 72" xfId="40050" hidden="1"/>
    <cellStyle name="Hyperlink 72" xfId="43557" hidden="1"/>
    <cellStyle name="Hyperlink 72" xfId="29522" hidden="1"/>
    <cellStyle name="Hyperlink 72" xfId="29725" hidden="1"/>
    <cellStyle name="Hyperlink 72" xfId="44599" hidden="1"/>
    <cellStyle name="Hyperlink 72" xfId="40937" hidden="1"/>
    <cellStyle name="Hyperlink 72" xfId="45870" hidden="1"/>
    <cellStyle name="Hyperlink 72" xfId="41113" hidden="1"/>
    <cellStyle name="Hyperlink 72" xfId="44987" hidden="1"/>
    <cellStyle name="Hyperlink 72" xfId="43255" hidden="1"/>
    <cellStyle name="Hyperlink 72" xfId="37176" hidden="1"/>
    <cellStyle name="Hyperlink 72" xfId="14631" hidden="1"/>
    <cellStyle name="Hyperlink 72" xfId="14907" hidden="1"/>
    <cellStyle name="Hyperlink 72" xfId="42441" hidden="1"/>
    <cellStyle name="Hyperlink 72" xfId="41847" hidden="1"/>
    <cellStyle name="Hyperlink 72" xfId="36629" hidden="1"/>
    <cellStyle name="Hyperlink 72" xfId="38338" hidden="1"/>
    <cellStyle name="Hyperlink 72" xfId="27380" hidden="1"/>
    <cellStyle name="Hyperlink 72" xfId="27556" hidden="1"/>
    <cellStyle name="Hyperlink 72" xfId="28077" hidden="1"/>
    <cellStyle name="Hyperlink 72" xfId="28436" hidden="1"/>
    <cellStyle name="Hyperlink 72" xfId="37233" hidden="1"/>
    <cellStyle name="Hyperlink 72" xfId="40455" hidden="1"/>
    <cellStyle name="Hyperlink 72" xfId="40655" hidden="1"/>
    <cellStyle name="Hyperlink 72" xfId="39831" hidden="1"/>
    <cellStyle name="Hyperlink 72" xfId="39243" hidden="1"/>
    <cellStyle name="Hyperlink 72" xfId="13862" hidden="1"/>
    <cellStyle name="Hyperlink 72" xfId="35719" hidden="1"/>
    <cellStyle name="Hyperlink 72" xfId="13337" hidden="1"/>
    <cellStyle name="Hyperlink 72" xfId="36414" hidden="1"/>
    <cellStyle name="Hyperlink 72" xfId="13161" hidden="1"/>
    <cellStyle name="Hyperlink 72" xfId="14223" hidden="1"/>
    <cellStyle name="Hyperlink 72" xfId="28839" hidden="1"/>
    <cellStyle name="Hyperlink 72" xfId="29115" hidden="1"/>
    <cellStyle name="Hyperlink 72" xfId="14080" hidden="1"/>
    <cellStyle name="Hyperlink 72" xfId="36772" hidden="1"/>
    <cellStyle name="Hyperlink 72" xfId="35895" hidden="1"/>
    <cellStyle name="Hyperlink 72" xfId="37452" hidden="1"/>
    <cellStyle name="Hyperlink 72" xfId="44456"/>
    <cellStyle name="Hyperlink 73" xfId="39773" hidden="1"/>
    <cellStyle name="Hyperlink 73" xfId="42659" hidden="1"/>
    <cellStyle name="Hyperlink 73" xfId="41989" hidden="1"/>
    <cellStyle name="Hyperlink 73" xfId="45046" hidden="1"/>
    <cellStyle name="Hyperlink 73" xfId="38513" hidden="1"/>
    <cellStyle name="Hyperlink 73" xfId="28898" hidden="1"/>
    <cellStyle name="Hyperlink 73" xfId="28294" hidden="1"/>
    <cellStyle name="Hyperlink 73" xfId="9990" hidden="1"/>
    <cellStyle name="Hyperlink 73" xfId="41632" hidden="1"/>
    <cellStyle name="Hyperlink 73" xfId="45668" hidden="1"/>
    <cellStyle name="Hyperlink 73" xfId="42383" hidden="1"/>
    <cellStyle name="Hyperlink 73" xfId="45262" hidden="1"/>
    <cellStyle name="Hyperlink 73" xfId="43055" hidden="1"/>
    <cellStyle name="Hyperlink 73" xfId="37849" hidden="1"/>
    <cellStyle name="Hyperlink 73" xfId="38049" hidden="1"/>
    <cellStyle name="Hyperlink 73" xfId="15516" hidden="1"/>
    <cellStyle name="Hyperlink 73" xfId="14690" hidden="1"/>
    <cellStyle name="Hyperlink 73" xfId="43732" hidden="1"/>
    <cellStyle name="Hyperlink 73" xfId="44246" hidden="1"/>
    <cellStyle name="Hyperlink 73" xfId="39030" hidden="1"/>
    <cellStyle name="Hyperlink 73" xfId="39385" hidden="1"/>
    <cellStyle name="Hyperlink 73" xfId="15313" hidden="1"/>
    <cellStyle name="Hyperlink 73" xfId="40049" hidden="1"/>
    <cellStyle name="Hyperlink 73" xfId="43556" hidden="1"/>
    <cellStyle name="Hyperlink 73" xfId="29521" hidden="1"/>
    <cellStyle name="Hyperlink 73" xfId="29724" hidden="1"/>
    <cellStyle name="Hyperlink 73" xfId="44598" hidden="1"/>
    <cellStyle name="Hyperlink 73" xfId="40936" hidden="1"/>
    <cellStyle name="Hyperlink 73" xfId="45869" hidden="1"/>
    <cellStyle name="Hyperlink 73" xfId="41112" hidden="1"/>
    <cellStyle name="Hyperlink 73" xfId="44986" hidden="1"/>
    <cellStyle name="Hyperlink 73" xfId="43254" hidden="1"/>
    <cellStyle name="Hyperlink 73" xfId="37175" hidden="1"/>
    <cellStyle name="Hyperlink 73" xfId="14630" hidden="1"/>
    <cellStyle name="Hyperlink 73" xfId="14906" hidden="1"/>
    <cellStyle name="Hyperlink 73" xfId="42443" hidden="1"/>
    <cellStyle name="Hyperlink 73" xfId="41848" hidden="1"/>
    <cellStyle name="Hyperlink 73" xfId="36630" hidden="1"/>
    <cellStyle name="Hyperlink 73" xfId="38337" hidden="1"/>
    <cellStyle name="Hyperlink 73" xfId="27379" hidden="1"/>
    <cellStyle name="Hyperlink 73" xfId="27555" hidden="1"/>
    <cellStyle name="Hyperlink 73" xfId="28076" hidden="1"/>
    <cellStyle name="Hyperlink 73" xfId="28435" hidden="1"/>
    <cellStyle name="Hyperlink 73" xfId="37235" hidden="1"/>
    <cellStyle name="Hyperlink 73" xfId="40454" hidden="1"/>
    <cellStyle name="Hyperlink 73" xfId="40654" hidden="1"/>
    <cellStyle name="Hyperlink 73" xfId="39833" hidden="1"/>
    <cellStyle name="Hyperlink 73" xfId="39244" hidden="1"/>
    <cellStyle name="Hyperlink 73" xfId="13861" hidden="1"/>
    <cellStyle name="Hyperlink 73" xfId="35718" hidden="1"/>
    <cellStyle name="Hyperlink 73" xfId="13336" hidden="1"/>
    <cellStyle name="Hyperlink 73" xfId="36413" hidden="1"/>
    <cellStyle name="Hyperlink 73" xfId="13160" hidden="1"/>
    <cellStyle name="Hyperlink 73" xfId="14222" hidden="1"/>
    <cellStyle name="Hyperlink 73" xfId="28838" hidden="1"/>
    <cellStyle name="Hyperlink 73" xfId="29114" hidden="1"/>
    <cellStyle name="Hyperlink 73" xfId="14081" hidden="1"/>
    <cellStyle name="Hyperlink 73" xfId="36771" hidden="1"/>
    <cellStyle name="Hyperlink 73" xfId="35894" hidden="1"/>
    <cellStyle name="Hyperlink 73" xfId="37451" hidden="1"/>
    <cellStyle name="Hyperlink 73" xfId="44457"/>
    <cellStyle name="Hyperlink 74" xfId="39771" hidden="1"/>
    <cellStyle name="Hyperlink 74" xfId="42658" hidden="1"/>
    <cellStyle name="Hyperlink 74" xfId="41988" hidden="1"/>
    <cellStyle name="Hyperlink 74" xfId="45047" hidden="1"/>
    <cellStyle name="Hyperlink 74" xfId="38512" hidden="1"/>
    <cellStyle name="Hyperlink 74" xfId="28899" hidden="1"/>
    <cellStyle name="Hyperlink 74" xfId="28295" hidden="1"/>
    <cellStyle name="Hyperlink 74" xfId="9991" hidden="1"/>
    <cellStyle name="Hyperlink 74" xfId="41631" hidden="1"/>
    <cellStyle name="Hyperlink 74" xfId="45667" hidden="1"/>
    <cellStyle name="Hyperlink 74" xfId="42381" hidden="1"/>
    <cellStyle name="Hyperlink 74" xfId="45261" hidden="1"/>
    <cellStyle name="Hyperlink 74" xfId="43054" hidden="1"/>
    <cellStyle name="Hyperlink 74" xfId="37848" hidden="1"/>
    <cellStyle name="Hyperlink 74" xfId="38048" hidden="1"/>
    <cellStyle name="Hyperlink 74" xfId="15515" hidden="1"/>
    <cellStyle name="Hyperlink 74" xfId="14691" hidden="1"/>
    <cellStyle name="Hyperlink 74" xfId="43731" hidden="1"/>
    <cellStyle name="Hyperlink 74" xfId="44245" hidden="1"/>
    <cellStyle name="Hyperlink 74" xfId="39029" hidden="1"/>
    <cellStyle name="Hyperlink 74" xfId="39384" hidden="1"/>
    <cellStyle name="Hyperlink 74" xfId="15312" hidden="1"/>
    <cellStyle name="Hyperlink 74" xfId="40048" hidden="1"/>
    <cellStyle name="Hyperlink 74" xfId="43555" hidden="1"/>
    <cellStyle name="Hyperlink 74" xfId="29520" hidden="1"/>
    <cellStyle name="Hyperlink 74" xfId="29723" hidden="1"/>
    <cellStyle name="Hyperlink 74" xfId="44597" hidden="1"/>
    <cellStyle name="Hyperlink 74" xfId="40935" hidden="1"/>
    <cellStyle name="Hyperlink 74" xfId="45868" hidden="1"/>
    <cellStyle name="Hyperlink 74" xfId="41111" hidden="1"/>
    <cellStyle name="Hyperlink 74" xfId="44984" hidden="1"/>
    <cellStyle name="Hyperlink 74" xfId="43253" hidden="1"/>
    <cellStyle name="Hyperlink 74" xfId="37173" hidden="1"/>
    <cellStyle name="Hyperlink 74" xfId="14628" hidden="1"/>
    <cellStyle name="Hyperlink 74" xfId="14905" hidden="1"/>
    <cellStyle name="Hyperlink 74" xfId="42444" hidden="1"/>
    <cellStyle name="Hyperlink 74" xfId="41849" hidden="1"/>
    <cellStyle name="Hyperlink 74" xfId="36631" hidden="1"/>
    <cellStyle name="Hyperlink 74" xfId="38336" hidden="1"/>
    <cellStyle name="Hyperlink 74" xfId="27378" hidden="1"/>
    <cellStyle name="Hyperlink 74" xfId="27554" hidden="1"/>
    <cellStyle name="Hyperlink 74" xfId="28075" hidden="1"/>
    <cellStyle name="Hyperlink 74" xfId="28434" hidden="1"/>
    <cellStyle name="Hyperlink 74" xfId="37236" hidden="1"/>
    <cellStyle name="Hyperlink 74" xfId="40453" hidden="1"/>
    <cellStyle name="Hyperlink 74" xfId="40653" hidden="1"/>
    <cellStyle name="Hyperlink 74" xfId="39834" hidden="1"/>
    <cellStyle name="Hyperlink 74" xfId="39245" hidden="1"/>
    <cellStyle name="Hyperlink 74" xfId="13860" hidden="1"/>
    <cellStyle name="Hyperlink 74" xfId="35717" hidden="1"/>
    <cellStyle name="Hyperlink 74" xfId="13335" hidden="1"/>
    <cellStyle name="Hyperlink 74" xfId="36412" hidden="1"/>
    <cellStyle name="Hyperlink 74" xfId="13159" hidden="1"/>
    <cellStyle name="Hyperlink 74" xfId="14221" hidden="1"/>
    <cellStyle name="Hyperlink 74" xfId="28836" hidden="1"/>
    <cellStyle name="Hyperlink 74" xfId="29113" hidden="1"/>
    <cellStyle name="Hyperlink 74" xfId="14082" hidden="1"/>
    <cellStyle name="Hyperlink 74" xfId="36770" hidden="1"/>
    <cellStyle name="Hyperlink 74" xfId="35893" hidden="1"/>
    <cellStyle name="Hyperlink 74" xfId="37450" hidden="1"/>
    <cellStyle name="Hyperlink 74" xfId="44458"/>
    <cellStyle name="Hyperlink 75" xfId="39770" hidden="1"/>
    <cellStyle name="Hyperlink 75" xfId="42656" hidden="1"/>
    <cellStyle name="Hyperlink 75" xfId="41986" hidden="1"/>
    <cellStyle name="Hyperlink 75" xfId="45051" hidden="1"/>
    <cellStyle name="Hyperlink 75" xfId="38511" hidden="1"/>
    <cellStyle name="Hyperlink 75" xfId="28903" hidden="1"/>
    <cellStyle name="Hyperlink 75" xfId="28296" hidden="1"/>
    <cellStyle name="Hyperlink 75" xfId="9992" hidden="1"/>
    <cellStyle name="Hyperlink 75" xfId="41630" hidden="1"/>
    <cellStyle name="Hyperlink 75" xfId="45666" hidden="1"/>
    <cellStyle name="Hyperlink 75" xfId="42380" hidden="1"/>
    <cellStyle name="Hyperlink 75" xfId="45259" hidden="1"/>
    <cellStyle name="Hyperlink 75" xfId="43053" hidden="1"/>
    <cellStyle name="Hyperlink 75" xfId="37847" hidden="1"/>
    <cellStyle name="Hyperlink 75" xfId="38047" hidden="1"/>
    <cellStyle name="Hyperlink 75" xfId="15514" hidden="1"/>
    <cellStyle name="Hyperlink 75" xfId="14695" hidden="1"/>
    <cellStyle name="Hyperlink 75" xfId="43730" hidden="1"/>
    <cellStyle name="Hyperlink 75" xfId="44244" hidden="1"/>
    <cellStyle name="Hyperlink 75" xfId="39028" hidden="1"/>
    <cellStyle name="Hyperlink 75" xfId="39382" hidden="1"/>
    <cellStyle name="Hyperlink 75" xfId="15311" hidden="1"/>
    <cellStyle name="Hyperlink 75" xfId="40046" hidden="1"/>
    <cellStyle name="Hyperlink 75" xfId="43554" hidden="1"/>
    <cellStyle name="Hyperlink 75" xfId="29519" hidden="1"/>
    <cellStyle name="Hyperlink 75" xfId="29722" hidden="1"/>
    <cellStyle name="Hyperlink 75" xfId="44595" hidden="1"/>
    <cellStyle name="Hyperlink 75" xfId="40934" hidden="1"/>
    <cellStyle name="Hyperlink 75" xfId="45867" hidden="1"/>
    <cellStyle name="Hyperlink 75" xfId="41110" hidden="1"/>
    <cellStyle name="Hyperlink 75" xfId="44983" hidden="1"/>
    <cellStyle name="Hyperlink 75" xfId="43252" hidden="1"/>
    <cellStyle name="Hyperlink 75" xfId="37172" hidden="1"/>
    <cellStyle name="Hyperlink 75" xfId="14627" hidden="1"/>
    <cellStyle name="Hyperlink 75" xfId="14903" hidden="1"/>
    <cellStyle name="Hyperlink 75" xfId="42448" hidden="1"/>
    <cellStyle name="Hyperlink 75" xfId="41850" hidden="1"/>
    <cellStyle name="Hyperlink 75" xfId="36632" hidden="1"/>
    <cellStyle name="Hyperlink 75" xfId="38335" hidden="1"/>
    <cellStyle name="Hyperlink 75" xfId="27377" hidden="1"/>
    <cellStyle name="Hyperlink 75" xfId="27553" hidden="1"/>
    <cellStyle name="Hyperlink 75" xfId="28074" hidden="1"/>
    <cellStyle name="Hyperlink 75" xfId="28432" hidden="1"/>
    <cellStyle name="Hyperlink 75" xfId="37240" hidden="1"/>
    <cellStyle name="Hyperlink 75" xfId="40452" hidden="1"/>
    <cellStyle name="Hyperlink 75" xfId="40652" hidden="1"/>
    <cellStyle name="Hyperlink 75" xfId="39838" hidden="1"/>
    <cellStyle name="Hyperlink 75" xfId="39246" hidden="1"/>
    <cellStyle name="Hyperlink 75" xfId="13859" hidden="1"/>
    <cellStyle name="Hyperlink 75" xfId="35716" hidden="1"/>
    <cellStyle name="Hyperlink 75" xfId="13334" hidden="1"/>
    <cellStyle name="Hyperlink 75" xfId="36411" hidden="1"/>
    <cellStyle name="Hyperlink 75" xfId="13158" hidden="1"/>
    <cellStyle name="Hyperlink 75" xfId="14219" hidden="1"/>
    <cellStyle name="Hyperlink 75" xfId="28835" hidden="1"/>
    <cellStyle name="Hyperlink 75" xfId="29111" hidden="1"/>
    <cellStyle name="Hyperlink 75" xfId="14083" hidden="1"/>
    <cellStyle name="Hyperlink 75" xfId="36768" hidden="1"/>
    <cellStyle name="Hyperlink 75" xfId="35892" hidden="1"/>
    <cellStyle name="Hyperlink 75" xfId="37448" hidden="1"/>
    <cellStyle name="Hyperlink 75" xfId="44459"/>
    <cellStyle name="Hyperlink 76" xfId="42655" hidden="1"/>
    <cellStyle name="Hyperlink 76" xfId="41985" hidden="1"/>
    <cellStyle name="Hyperlink 76" xfId="45053" hidden="1"/>
    <cellStyle name="Hyperlink 76" xfId="28905" hidden="1"/>
    <cellStyle name="Hyperlink 76" xfId="28297" hidden="1"/>
    <cellStyle name="Hyperlink 76" xfId="9993" hidden="1"/>
    <cellStyle name="Hyperlink 76" xfId="37447" hidden="1"/>
    <cellStyle name="Hyperlink 76" xfId="41629" hidden="1"/>
    <cellStyle name="Hyperlink 76" xfId="45665" hidden="1"/>
    <cellStyle name="Hyperlink 76" xfId="42379" hidden="1"/>
    <cellStyle name="Hyperlink 76" xfId="45258" hidden="1"/>
    <cellStyle name="Hyperlink 76" xfId="43052" hidden="1"/>
    <cellStyle name="Hyperlink 76" xfId="37846" hidden="1"/>
    <cellStyle name="Hyperlink 76" xfId="38046" hidden="1"/>
    <cellStyle name="Hyperlink 76" xfId="15513" hidden="1"/>
    <cellStyle name="Hyperlink 76" xfId="14697" hidden="1"/>
    <cellStyle name="Hyperlink 76" xfId="43729" hidden="1"/>
    <cellStyle name="Hyperlink 76" xfId="44243" hidden="1"/>
    <cellStyle name="Hyperlink 76" xfId="39027" hidden="1"/>
    <cellStyle name="Hyperlink 76" xfId="39381" hidden="1"/>
    <cellStyle name="Hyperlink 76" xfId="15310" hidden="1"/>
    <cellStyle name="Hyperlink 76" xfId="40045" hidden="1"/>
    <cellStyle name="Hyperlink 76" xfId="43553" hidden="1"/>
    <cellStyle name="Hyperlink 76" xfId="29518" hidden="1"/>
    <cellStyle name="Hyperlink 76" xfId="29721" hidden="1"/>
    <cellStyle name="Hyperlink 76" xfId="44594" hidden="1"/>
    <cellStyle name="Hyperlink 76" xfId="40933" hidden="1"/>
    <cellStyle name="Hyperlink 76" xfId="45866" hidden="1"/>
    <cellStyle name="Hyperlink 76" xfId="41109" hidden="1"/>
    <cellStyle name="Hyperlink 76" xfId="44982" hidden="1"/>
    <cellStyle name="Hyperlink 76" xfId="43251" hidden="1"/>
    <cellStyle name="Hyperlink 76" xfId="39769" hidden="1"/>
    <cellStyle name="Hyperlink 76" xfId="14626" hidden="1"/>
    <cellStyle name="Hyperlink 76" xfId="14902" hidden="1"/>
    <cellStyle name="Hyperlink 76" xfId="42450" hidden="1"/>
    <cellStyle name="Hyperlink 76" xfId="41851" hidden="1"/>
    <cellStyle name="Hyperlink 76" xfId="36633" hidden="1"/>
    <cellStyle name="Hyperlink 76" xfId="38334" hidden="1"/>
    <cellStyle name="Hyperlink 76" xfId="27376" hidden="1"/>
    <cellStyle name="Hyperlink 76" xfId="27552" hidden="1"/>
    <cellStyle name="Hyperlink 76" xfId="28073" hidden="1"/>
    <cellStyle name="Hyperlink 76" xfId="28431" hidden="1"/>
    <cellStyle name="Hyperlink 76" xfId="37242" hidden="1"/>
    <cellStyle name="Hyperlink 76" xfId="40451" hidden="1"/>
    <cellStyle name="Hyperlink 76" xfId="40651" hidden="1"/>
    <cellStyle name="Hyperlink 76" xfId="38510" hidden="1"/>
    <cellStyle name="Hyperlink 76" xfId="39247" hidden="1"/>
    <cellStyle name="Hyperlink 76" xfId="13858" hidden="1"/>
    <cellStyle name="Hyperlink 76" xfId="35715" hidden="1"/>
    <cellStyle name="Hyperlink 76" xfId="13333" hidden="1"/>
    <cellStyle name="Hyperlink 76" xfId="36410" hidden="1"/>
    <cellStyle name="Hyperlink 76" xfId="13157" hidden="1"/>
    <cellStyle name="Hyperlink 76" xfId="37171" hidden="1"/>
    <cellStyle name="Hyperlink 76" xfId="28834" hidden="1"/>
    <cellStyle name="Hyperlink 76" xfId="29110" hidden="1"/>
    <cellStyle name="Hyperlink 76" xfId="14084" hidden="1"/>
    <cellStyle name="Hyperlink 76" xfId="39840" hidden="1"/>
    <cellStyle name="Hyperlink 76" xfId="35891" hidden="1"/>
    <cellStyle name="Hyperlink 76" xfId="14218" hidden="1"/>
    <cellStyle name="Hyperlink 76" xfId="36767" hidden="1"/>
    <cellStyle name="Hyperlink 76" xfId="44460"/>
    <cellStyle name="Hyperlink 77" xfId="45664" hidden="1"/>
    <cellStyle name="Hyperlink 77" xfId="45865" hidden="1"/>
    <cellStyle name="Hyperlink 77" xfId="37245" hidden="1"/>
    <cellStyle name="Hyperlink 77" xfId="9994" hidden="1"/>
    <cellStyle name="Hyperlink 77" xfId="36409" hidden="1"/>
    <cellStyle name="Hyperlink 77" xfId="39026" hidden="1"/>
    <cellStyle name="Hyperlink 77" xfId="44242" hidden="1"/>
    <cellStyle name="Hyperlink 77" xfId="42377" hidden="1"/>
    <cellStyle name="Hyperlink 77" xfId="41984" hidden="1"/>
    <cellStyle name="Hyperlink 77" xfId="38045" hidden="1"/>
    <cellStyle name="Hyperlink 77" xfId="29720" hidden="1"/>
    <cellStyle name="Hyperlink 77" xfId="42453" hidden="1"/>
    <cellStyle name="Hyperlink 77" xfId="43250" hidden="1"/>
    <cellStyle name="Hyperlink 77" xfId="27375" hidden="1"/>
    <cellStyle name="Hyperlink 77" xfId="35890" hidden="1"/>
    <cellStyle name="Hyperlink 77" xfId="38333" hidden="1"/>
    <cellStyle name="Hyperlink 77" xfId="36634" hidden="1"/>
    <cellStyle name="Hyperlink 77" xfId="28832" hidden="1"/>
    <cellStyle name="Hyperlink 77" xfId="37445" hidden="1"/>
    <cellStyle name="Hyperlink 77" xfId="14217" hidden="1"/>
    <cellStyle name="Hyperlink 77" xfId="40450" hidden="1"/>
    <cellStyle name="Hyperlink 77" xfId="28908" hidden="1"/>
    <cellStyle name="Hyperlink 77" xfId="14700" hidden="1"/>
    <cellStyle name="Hyperlink 77" xfId="43552" hidden="1"/>
    <cellStyle name="Hyperlink 77" xfId="40932" hidden="1"/>
    <cellStyle name="Hyperlink 77" xfId="39248" hidden="1"/>
    <cellStyle name="Hyperlink 77" xfId="45256" hidden="1"/>
    <cellStyle name="Hyperlink 77" xfId="28430" hidden="1"/>
    <cellStyle name="Hyperlink 77" xfId="43051" hidden="1"/>
    <cellStyle name="Hyperlink 77" xfId="28072" hidden="1"/>
    <cellStyle name="Hyperlink 77" xfId="27551" hidden="1"/>
    <cellStyle name="Hyperlink 77" xfId="13857" hidden="1"/>
    <cellStyle name="Hyperlink 77" xfId="36766" hidden="1"/>
    <cellStyle name="Hyperlink 77" xfId="43728" hidden="1"/>
    <cellStyle name="Hyperlink 77" xfId="41108" hidden="1"/>
    <cellStyle name="Hyperlink 77" xfId="15512" hidden="1"/>
    <cellStyle name="Hyperlink 77" xfId="15309" hidden="1"/>
    <cellStyle name="Hyperlink 77" xfId="39767" hidden="1"/>
    <cellStyle name="Hyperlink 77" xfId="42653" hidden="1"/>
    <cellStyle name="Hyperlink 77" xfId="44980" hidden="1"/>
    <cellStyle name="Hyperlink 77" xfId="44593" hidden="1"/>
    <cellStyle name="Hyperlink 77" xfId="39843" hidden="1"/>
    <cellStyle name="Hyperlink 77" xfId="41852" hidden="1"/>
    <cellStyle name="Hyperlink 77" xfId="37845" hidden="1"/>
    <cellStyle name="Hyperlink 77" xfId="29517" hidden="1"/>
    <cellStyle name="Hyperlink 77" xfId="29108" hidden="1"/>
    <cellStyle name="Hyperlink 77" xfId="14085" hidden="1"/>
    <cellStyle name="Hyperlink 77" xfId="39380" hidden="1"/>
    <cellStyle name="Hyperlink 77" xfId="35714" hidden="1"/>
    <cellStyle name="Hyperlink 77" xfId="28298" hidden="1"/>
    <cellStyle name="Hyperlink 77" xfId="14624" hidden="1"/>
    <cellStyle name="Hyperlink 77" xfId="40650" hidden="1"/>
    <cellStyle name="Hyperlink 77" xfId="37169" hidden="1"/>
    <cellStyle name="Hyperlink 77" xfId="40043" hidden="1"/>
    <cellStyle name="Hyperlink 77" xfId="45056" hidden="1"/>
    <cellStyle name="Hyperlink 77" xfId="41628" hidden="1"/>
    <cellStyle name="Hyperlink 77" xfId="38509" hidden="1"/>
    <cellStyle name="Hyperlink 77" xfId="13332" hidden="1"/>
    <cellStyle name="Hyperlink 77" xfId="14900" hidden="1"/>
    <cellStyle name="Hyperlink 77" xfId="13156" hidden="1"/>
    <cellStyle name="Hyperlink 77" xfId="44461"/>
    <cellStyle name="Hyperlink 78" xfId="45672" hidden="1"/>
    <cellStyle name="Hyperlink 78" xfId="45872" hidden="1"/>
    <cellStyle name="Hyperlink 78" xfId="39388" hidden="1"/>
    <cellStyle name="Hyperlink 78" xfId="37179" hidden="1"/>
    <cellStyle name="Hyperlink 78" xfId="42662" hidden="1"/>
    <cellStyle name="Hyperlink 78" xfId="40458" hidden="1"/>
    <cellStyle name="Hyperlink 78" xfId="29117" hidden="1"/>
    <cellStyle name="Hyperlink 78" xfId="40657" hidden="1"/>
    <cellStyle name="Hyperlink 78" xfId="39826" hidden="1"/>
    <cellStyle name="Hyperlink 78" xfId="36627" hidden="1"/>
    <cellStyle name="Hyperlink 78" xfId="40939" hidden="1"/>
    <cellStyle name="Hyperlink 78" xfId="41115" hidden="1"/>
    <cellStyle name="Hyperlink 78" xfId="44249" hidden="1"/>
    <cellStyle name="Hyperlink 78" xfId="41992" hidden="1"/>
    <cellStyle name="Hyperlink 78" xfId="42387" hidden="1"/>
    <cellStyle name="Hyperlink 78" xfId="14225" hidden="1"/>
    <cellStyle name="Hyperlink 78" xfId="43059" hidden="1"/>
    <cellStyle name="Hyperlink 78" xfId="43257" hidden="1"/>
    <cellStyle name="Hyperlink 78" xfId="45039" hidden="1"/>
    <cellStyle name="Hyperlink 78" xfId="41845" hidden="1"/>
    <cellStyle name="Hyperlink 78" xfId="43559" hidden="1"/>
    <cellStyle name="Hyperlink 78" xfId="43735" hidden="1"/>
    <cellStyle name="Hyperlink 78" xfId="38516" hidden="1"/>
    <cellStyle name="Hyperlink 78" xfId="39033" hidden="1"/>
    <cellStyle name="Hyperlink 78" xfId="45265" hidden="1"/>
    <cellStyle name="Hyperlink 78" xfId="39777" hidden="1"/>
    <cellStyle name="Hyperlink 78" xfId="40052" hidden="1"/>
    <cellStyle name="Hyperlink 78" xfId="14634" hidden="1"/>
    <cellStyle name="Hyperlink 78" xfId="42436" hidden="1"/>
    <cellStyle name="Hyperlink 78" xfId="15317" hidden="1"/>
    <cellStyle name="Hyperlink 78" xfId="28891" hidden="1"/>
    <cellStyle name="Hyperlink 78" xfId="39241" hidden="1"/>
    <cellStyle name="Hyperlink 78" xfId="35721" hidden="1"/>
    <cellStyle name="Hyperlink 78" xfId="44601" hidden="1"/>
    <cellStyle name="Hyperlink 78" xfId="36416" hidden="1"/>
    <cellStyle name="Hyperlink 78" xfId="36774" hidden="1"/>
    <cellStyle name="Hyperlink 78" xfId="13864" hidden="1"/>
    <cellStyle name="Hyperlink 78" xfId="37454" hidden="1"/>
    <cellStyle name="Hyperlink 78" xfId="37853" hidden="1"/>
    <cellStyle name="Hyperlink 78" xfId="38052" hidden="1"/>
    <cellStyle name="Hyperlink 78" xfId="15519" hidden="1"/>
    <cellStyle name="Hyperlink 78" xfId="14683" hidden="1"/>
    <cellStyle name="Hyperlink 78" xfId="9995" hidden="1"/>
    <cellStyle name="Hyperlink 78" xfId="27382" hidden="1"/>
    <cellStyle name="Hyperlink 78" xfId="27558" hidden="1"/>
    <cellStyle name="Hyperlink 78" xfId="44990" hidden="1"/>
    <cellStyle name="Hyperlink 78" xfId="28438" hidden="1"/>
    <cellStyle name="Hyperlink 78" xfId="28842" hidden="1"/>
    <cellStyle name="Hyperlink 78" xfId="14909" hidden="1"/>
    <cellStyle name="Hyperlink 78" xfId="29525" hidden="1"/>
    <cellStyle name="Hyperlink 78" xfId="29727" hidden="1"/>
    <cellStyle name="Hyperlink 78" xfId="37228" hidden="1"/>
    <cellStyle name="Hyperlink 78" xfId="28291" hidden="1"/>
    <cellStyle name="Hyperlink 78" xfId="38340" hidden="1"/>
    <cellStyle name="Hyperlink 78" xfId="41635" hidden="1"/>
    <cellStyle name="Hyperlink 78" xfId="35897" hidden="1"/>
    <cellStyle name="Hyperlink 78" xfId="28079" hidden="1"/>
    <cellStyle name="Hyperlink 78" xfId="13339" hidden="1"/>
    <cellStyle name="Hyperlink 78" xfId="14078" hidden="1"/>
    <cellStyle name="Hyperlink 78" xfId="13163" hidden="1"/>
    <cellStyle name="Hyperlink 78" xfId="44454"/>
    <cellStyle name="Hyperlink 79" xfId="45675" hidden="1"/>
    <cellStyle name="Hyperlink 79" xfId="45874" hidden="1"/>
    <cellStyle name="Hyperlink 79" xfId="39390" hidden="1"/>
    <cellStyle name="Hyperlink 79" xfId="37184" hidden="1"/>
    <cellStyle name="Hyperlink 79" xfId="42666" hidden="1"/>
    <cellStyle name="Hyperlink 79" xfId="40461" hidden="1"/>
    <cellStyle name="Hyperlink 79" xfId="29121" hidden="1"/>
    <cellStyle name="Hyperlink 79" xfId="40659" hidden="1"/>
    <cellStyle name="Hyperlink 79" xfId="39817" hidden="1"/>
    <cellStyle name="Hyperlink 79" xfId="36625" hidden="1"/>
    <cellStyle name="Hyperlink 79" xfId="40941" hidden="1"/>
    <cellStyle name="Hyperlink 79" xfId="41117" hidden="1"/>
    <cellStyle name="Hyperlink 79" xfId="44251" hidden="1"/>
    <cellStyle name="Hyperlink 79" xfId="41994" hidden="1"/>
    <cellStyle name="Hyperlink 79" xfId="42392" hidden="1"/>
    <cellStyle name="Hyperlink 79" xfId="14227" hidden="1"/>
    <cellStyle name="Hyperlink 79" xfId="43062" hidden="1"/>
    <cellStyle name="Hyperlink 79" xfId="43259" hidden="1"/>
    <cellStyle name="Hyperlink 79" xfId="45030" hidden="1"/>
    <cellStyle name="Hyperlink 79" xfId="41843" hidden="1"/>
    <cellStyle name="Hyperlink 79" xfId="43561" hidden="1"/>
    <cellStyle name="Hyperlink 79" xfId="43737" hidden="1"/>
    <cellStyle name="Hyperlink 79" xfId="38518" hidden="1"/>
    <cellStyle name="Hyperlink 79" xfId="39035" hidden="1"/>
    <cellStyle name="Hyperlink 79" xfId="45269" hidden="1"/>
    <cellStyle name="Hyperlink 79" xfId="39782" hidden="1"/>
    <cellStyle name="Hyperlink 79" xfId="40056" hidden="1"/>
    <cellStyle name="Hyperlink 79" xfId="14639" hidden="1"/>
    <cellStyle name="Hyperlink 79" xfId="42427" hidden="1"/>
    <cellStyle name="Hyperlink 79" xfId="15320" hidden="1"/>
    <cellStyle name="Hyperlink 79" xfId="28882" hidden="1"/>
    <cellStyle name="Hyperlink 79" xfId="39239" hidden="1"/>
    <cellStyle name="Hyperlink 79" xfId="35723" hidden="1"/>
    <cellStyle name="Hyperlink 79" xfId="44603" hidden="1"/>
    <cellStyle name="Hyperlink 79" xfId="36418" hidden="1"/>
    <cellStyle name="Hyperlink 79" xfId="36776" hidden="1"/>
    <cellStyle name="Hyperlink 79" xfId="13866" hidden="1"/>
    <cellStyle name="Hyperlink 79" xfId="37458" hidden="1"/>
    <cellStyle name="Hyperlink 79" xfId="37856" hidden="1"/>
    <cellStyle name="Hyperlink 79" xfId="38054" hidden="1"/>
    <cellStyle name="Hyperlink 79" xfId="15521" hidden="1"/>
    <cellStyle name="Hyperlink 79" xfId="14674" hidden="1"/>
    <cellStyle name="Hyperlink 79" xfId="9996" hidden="1"/>
    <cellStyle name="Hyperlink 79" xfId="27384" hidden="1"/>
    <cellStyle name="Hyperlink 79" xfId="27560" hidden="1"/>
    <cellStyle name="Hyperlink 79" xfId="44995" hidden="1"/>
    <cellStyle name="Hyperlink 79" xfId="28440" hidden="1"/>
    <cellStyle name="Hyperlink 79" xfId="28847" hidden="1"/>
    <cellStyle name="Hyperlink 79" xfId="14913" hidden="1"/>
    <cellStyle name="Hyperlink 79" xfId="29528" hidden="1"/>
    <cellStyle name="Hyperlink 79" xfId="29729" hidden="1"/>
    <cellStyle name="Hyperlink 79" xfId="37219" hidden="1"/>
    <cellStyle name="Hyperlink 79" xfId="28289" hidden="1"/>
    <cellStyle name="Hyperlink 79" xfId="38342" hidden="1"/>
    <cellStyle name="Hyperlink 79" xfId="41637" hidden="1"/>
    <cellStyle name="Hyperlink 79" xfId="35899" hidden="1"/>
    <cellStyle name="Hyperlink 79" xfId="28081" hidden="1"/>
    <cellStyle name="Hyperlink 79" xfId="13341" hidden="1"/>
    <cellStyle name="Hyperlink 79" xfId="14076" hidden="1"/>
    <cellStyle name="Hyperlink 79" xfId="13165" hidden="1"/>
    <cellStyle name="Hyperlink 79" xfId="44452"/>
    <cellStyle name="Hyperlink 8" xfId="45598" hidden="1"/>
    <cellStyle name="Hyperlink 8" xfId="45802" hidden="1"/>
    <cellStyle name="Hyperlink 8" xfId="39285" hidden="1"/>
    <cellStyle name="Hyperlink 8" xfId="37074" hidden="1"/>
    <cellStyle name="Hyperlink 8" xfId="42587" hidden="1"/>
    <cellStyle name="Hyperlink 8" xfId="40383" hidden="1"/>
    <cellStyle name="Hyperlink 8" xfId="29042" hidden="1"/>
    <cellStyle name="Hyperlink 8" xfId="40587" hidden="1"/>
    <cellStyle name="Hyperlink 8" xfId="39969" hidden="1"/>
    <cellStyle name="Hyperlink 8" xfId="36762" hidden="1"/>
    <cellStyle name="Hyperlink 8" xfId="40869" hidden="1"/>
    <cellStyle name="Hyperlink 8" xfId="41045" hidden="1"/>
    <cellStyle name="Hyperlink 8" xfId="44179" hidden="1"/>
    <cellStyle name="Hyperlink 8" xfId="41889" hidden="1"/>
    <cellStyle name="Hyperlink 8" xfId="42282" hidden="1"/>
    <cellStyle name="Hyperlink 8" xfId="14122" hidden="1"/>
    <cellStyle name="Hyperlink 8" xfId="42984" hidden="1"/>
    <cellStyle name="Hyperlink 8" xfId="43187" hidden="1"/>
    <cellStyle name="Hyperlink 8" xfId="45182" hidden="1"/>
    <cellStyle name="Hyperlink 8" xfId="41980" hidden="1"/>
    <cellStyle name="Hyperlink 8" xfId="43489" hidden="1"/>
    <cellStyle name="Hyperlink 8" xfId="43665" hidden="1"/>
    <cellStyle name="Hyperlink 8" xfId="38446" hidden="1"/>
    <cellStyle name="Hyperlink 8" xfId="38963" hidden="1"/>
    <cellStyle name="Hyperlink 8" xfId="45190" hidden="1"/>
    <cellStyle name="Hyperlink 8" xfId="39672" hidden="1"/>
    <cellStyle name="Hyperlink 8" xfId="39977" hidden="1"/>
    <cellStyle name="Hyperlink 8" xfId="14529" hidden="1"/>
    <cellStyle name="Hyperlink 8" xfId="42579" hidden="1"/>
    <cellStyle name="Hyperlink 8" xfId="15242" hidden="1"/>
    <cellStyle name="Hyperlink 8" xfId="29034" hidden="1"/>
    <cellStyle name="Hyperlink 8" xfId="39376" hidden="1"/>
    <cellStyle name="Hyperlink 8" xfId="35651" hidden="1"/>
    <cellStyle name="Hyperlink 8" xfId="44498" hidden="1"/>
    <cellStyle name="Hyperlink 8" xfId="36346" hidden="1"/>
    <cellStyle name="Hyperlink 8" xfId="36671" hidden="1"/>
    <cellStyle name="Hyperlink 8" xfId="13794" hidden="1"/>
    <cellStyle name="Hyperlink 8" xfId="37379" hidden="1"/>
    <cellStyle name="Hyperlink 8" xfId="37779" hidden="1"/>
    <cellStyle name="Hyperlink 8" xfId="37982" hidden="1"/>
    <cellStyle name="Hyperlink 8" xfId="15448" hidden="1"/>
    <cellStyle name="Hyperlink 8" xfId="14826" hidden="1"/>
    <cellStyle name="Hyperlink 8" xfId="9997" hidden="1"/>
    <cellStyle name="Hyperlink 8" xfId="27312" hidden="1"/>
    <cellStyle name="Hyperlink 8" xfId="27488" hidden="1"/>
    <cellStyle name="Hyperlink 8" xfId="44885" hidden="1"/>
    <cellStyle name="Hyperlink 8" xfId="28335" hidden="1"/>
    <cellStyle name="Hyperlink 8" xfId="28737" hidden="1"/>
    <cellStyle name="Hyperlink 8" xfId="14834" hidden="1"/>
    <cellStyle name="Hyperlink 8" xfId="29450" hidden="1"/>
    <cellStyle name="Hyperlink 8" xfId="29656" hidden="1"/>
    <cellStyle name="Hyperlink 8" xfId="37371" hidden="1"/>
    <cellStyle name="Hyperlink 8" xfId="28426" hidden="1"/>
    <cellStyle name="Hyperlink 8" xfId="38270" hidden="1"/>
    <cellStyle name="Hyperlink 8" xfId="41565" hidden="1"/>
    <cellStyle name="Hyperlink 8" xfId="35827" hidden="1"/>
    <cellStyle name="Hyperlink 8" xfId="28009" hidden="1"/>
    <cellStyle name="Hyperlink 8" xfId="13269" hidden="1"/>
    <cellStyle name="Hyperlink 8" xfId="14213" hidden="1"/>
    <cellStyle name="Hyperlink 8" xfId="13093" hidden="1"/>
    <cellStyle name="Hyperlink 8" xfId="44589"/>
    <cellStyle name="Hyperlink 80" xfId="45674" hidden="1"/>
    <cellStyle name="Hyperlink 80" xfId="45873" hidden="1"/>
    <cellStyle name="Hyperlink 80" xfId="39389" hidden="1"/>
    <cellStyle name="Hyperlink 80" xfId="37183" hidden="1"/>
    <cellStyle name="Hyperlink 80" xfId="42665" hidden="1"/>
    <cellStyle name="Hyperlink 80" xfId="40460" hidden="1"/>
    <cellStyle name="Hyperlink 80" xfId="29120" hidden="1"/>
    <cellStyle name="Hyperlink 80" xfId="40658" hidden="1"/>
    <cellStyle name="Hyperlink 80" xfId="39819" hidden="1"/>
    <cellStyle name="Hyperlink 80" xfId="36626" hidden="1"/>
    <cellStyle name="Hyperlink 80" xfId="40940" hidden="1"/>
    <cellStyle name="Hyperlink 80" xfId="41116" hidden="1"/>
    <cellStyle name="Hyperlink 80" xfId="44250" hidden="1"/>
    <cellStyle name="Hyperlink 80" xfId="41993" hidden="1"/>
    <cellStyle name="Hyperlink 80" xfId="42391" hidden="1"/>
    <cellStyle name="Hyperlink 80" xfId="14226" hidden="1"/>
    <cellStyle name="Hyperlink 80" xfId="43061" hidden="1"/>
    <cellStyle name="Hyperlink 80" xfId="43258" hidden="1"/>
    <cellStyle name="Hyperlink 80" xfId="45032" hidden="1"/>
    <cellStyle name="Hyperlink 80" xfId="41844" hidden="1"/>
    <cellStyle name="Hyperlink 80" xfId="43560" hidden="1"/>
    <cellStyle name="Hyperlink 80" xfId="43736" hidden="1"/>
    <cellStyle name="Hyperlink 80" xfId="38517" hidden="1"/>
    <cellStyle name="Hyperlink 80" xfId="39034" hidden="1"/>
    <cellStyle name="Hyperlink 80" xfId="45268" hidden="1"/>
    <cellStyle name="Hyperlink 80" xfId="39781" hidden="1"/>
    <cellStyle name="Hyperlink 80" xfId="40055" hidden="1"/>
    <cellStyle name="Hyperlink 80" xfId="14638" hidden="1"/>
    <cellStyle name="Hyperlink 80" xfId="42429" hidden="1"/>
    <cellStyle name="Hyperlink 80" xfId="15319" hidden="1"/>
    <cellStyle name="Hyperlink 80" xfId="28884" hidden="1"/>
    <cellStyle name="Hyperlink 80" xfId="39240" hidden="1"/>
    <cellStyle name="Hyperlink 80" xfId="35722" hidden="1"/>
    <cellStyle name="Hyperlink 80" xfId="44602" hidden="1"/>
    <cellStyle name="Hyperlink 80" xfId="36417" hidden="1"/>
    <cellStyle name="Hyperlink 80" xfId="36775" hidden="1"/>
    <cellStyle name="Hyperlink 80" xfId="13865" hidden="1"/>
    <cellStyle name="Hyperlink 80" xfId="37457" hidden="1"/>
    <cellStyle name="Hyperlink 80" xfId="37855" hidden="1"/>
    <cellStyle name="Hyperlink 80" xfId="38053" hidden="1"/>
    <cellStyle name="Hyperlink 80" xfId="15520" hidden="1"/>
    <cellStyle name="Hyperlink 80" xfId="14676" hidden="1"/>
    <cellStyle name="Hyperlink 80" xfId="9998" hidden="1"/>
    <cellStyle name="Hyperlink 80" xfId="27383" hidden="1"/>
    <cellStyle name="Hyperlink 80" xfId="27559" hidden="1"/>
    <cellStyle name="Hyperlink 80" xfId="44994" hidden="1"/>
    <cellStyle name="Hyperlink 80" xfId="28439" hidden="1"/>
    <cellStyle name="Hyperlink 80" xfId="28846" hidden="1"/>
    <cellStyle name="Hyperlink 80" xfId="14912" hidden="1"/>
    <cellStyle name="Hyperlink 80" xfId="29527" hidden="1"/>
    <cellStyle name="Hyperlink 80" xfId="29728" hidden="1"/>
    <cellStyle name="Hyperlink 80" xfId="37221" hidden="1"/>
    <cellStyle name="Hyperlink 80" xfId="28290" hidden="1"/>
    <cellStyle name="Hyperlink 80" xfId="38341" hidden="1"/>
    <cellStyle name="Hyperlink 80" xfId="41636" hidden="1"/>
    <cellStyle name="Hyperlink 80" xfId="35898" hidden="1"/>
    <cellStyle name="Hyperlink 80" xfId="28080" hidden="1"/>
    <cellStyle name="Hyperlink 80" xfId="13340" hidden="1"/>
    <cellStyle name="Hyperlink 80" xfId="14077" hidden="1"/>
    <cellStyle name="Hyperlink 80" xfId="13164" hidden="1"/>
    <cellStyle name="Hyperlink 80" xfId="44453"/>
    <cellStyle name="Hyperlink 81" xfId="45676" hidden="1"/>
    <cellStyle name="Hyperlink 81" xfId="45875" hidden="1"/>
    <cellStyle name="Hyperlink 81" xfId="39391" hidden="1"/>
    <cellStyle name="Hyperlink 81" xfId="37185" hidden="1"/>
    <cellStyle name="Hyperlink 81" xfId="42667" hidden="1"/>
    <cellStyle name="Hyperlink 81" xfId="40462" hidden="1"/>
    <cellStyle name="Hyperlink 81" xfId="29122" hidden="1"/>
    <cellStyle name="Hyperlink 81" xfId="40660" hidden="1"/>
    <cellStyle name="Hyperlink 81" xfId="39816" hidden="1"/>
    <cellStyle name="Hyperlink 81" xfId="36624" hidden="1"/>
    <cellStyle name="Hyperlink 81" xfId="40942" hidden="1"/>
    <cellStyle name="Hyperlink 81" xfId="41118" hidden="1"/>
    <cellStyle name="Hyperlink 81" xfId="44252" hidden="1"/>
    <cellStyle name="Hyperlink 81" xfId="41995" hidden="1"/>
    <cellStyle name="Hyperlink 81" xfId="42393" hidden="1"/>
    <cellStyle name="Hyperlink 81" xfId="14228" hidden="1"/>
    <cellStyle name="Hyperlink 81" xfId="43063" hidden="1"/>
    <cellStyle name="Hyperlink 81" xfId="43260" hidden="1"/>
    <cellStyle name="Hyperlink 81" xfId="45029" hidden="1"/>
    <cellStyle name="Hyperlink 81" xfId="41842" hidden="1"/>
    <cellStyle name="Hyperlink 81" xfId="43562" hidden="1"/>
    <cellStyle name="Hyperlink 81" xfId="43738" hidden="1"/>
    <cellStyle name="Hyperlink 81" xfId="38519" hidden="1"/>
    <cellStyle name="Hyperlink 81" xfId="39036" hidden="1"/>
    <cellStyle name="Hyperlink 81" xfId="45270" hidden="1"/>
    <cellStyle name="Hyperlink 81" xfId="39783" hidden="1"/>
    <cellStyle name="Hyperlink 81" xfId="40057" hidden="1"/>
    <cellStyle name="Hyperlink 81" xfId="14640" hidden="1"/>
    <cellStyle name="Hyperlink 81" xfId="42426" hidden="1"/>
    <cellStyle name="Hyperlink 81" xfId="15321" hidden="1"/>
    <cellStyle name="Hyperlink 81" xfId="28881" hidden="1"/>
    <cellStyle name="Hyperlink 81" xfId="39238" hidden="1"/>
    <cellStyle name="Hyperlink 81" xfId="35724" hidden="1"/>
    <cellStyle name="Hyperlink 81" xfId="44604" hidden="1"/>
    <cellStyle name="Hyperlink 81" xfId="36419" hidden="1"/>
    <cellStyle name="Hyperlink 81" xfId="36777" hidden="1"/>
    <cellStyle name="Hyperlink 81" xfId="13867" hidden="1"/>
    <cellStyle name="Hyperlink 81" xfId="37459" hidden="1"/>
    <cellStyle name="Hyperlink 81" xfId="37857" hidden="1"/>
    <cellStyle name="Hyperlink 81" xfId="38055" hidden="1"/>
    <cellStyle name="Hyperlink 81" xfId="15522" hidden="1"/>
    <cellStyle name="Hyperlink 81" xfId="14673" hidden="1"/>
    <cellStyle name="Hyperlink 81" xfId="9999" hidden="1"/>
    <cellStyle name="Hyperlink 81" xfId="27385" hidden="1"/>
    <cellStyle name="Hyperlink 81" xfId="27561" hidden="1"/>
    <cellStyle name="Hyperlink 81" xfId="44996" hidden="1"/>
    <cellStyle name="Hyperlink 81" xfId="28441" hidden="1"/>
    <cellStyle name="Hyperlink 81" xfId="28848" hidden="1"/>
    <cellStyle name="Hyperlink 81" xfId="14914" hidden="1"/>
    <cellStyle name="Hyperlink 81" xfId="29529" hidden="1"/>
    <cellStyle name="Hyperlink 81" xfId="29730" hidden="1"/>
    <cellStyle name="Hyperlink 81" xfId="37218" hidden="1"/>
    <cellStyle name="Hyperlink 81" xfId="28288" hidden="1"/>
    <cellStyle name="Hyperlink 81" xfId="38343" hidden="1"/>
    <cellStyle name="Hyperlink 81" xfId="41638" hidden="1"/>
    <cellStyle name="Hyperlink 81" xfId="35900" hidden="1"/>
    <cellStyle name="Hyperlink 81" xfId="28082" hidden="1"/>
    <cellStyle name="Hyperlink 81" xfId="13342" hidden="1"/>
    <cellStyle name="Hyperlink 81" xfId="14075" hidden="1"/>
    <cellStyle name="Hyperlink 81" xfId="13166" hidden="1"/>
    <cellStyle name="Hyperlink 81" xfId="44451"/>
    <cellStyle name="Hyperlink 82" xfId="45683" hidden="1"/>
    <cellStyle name="Hyperlink 82" xfId="45882" hidden="1"/>
    <cellStyle name="Hyperlink 82" xfId="39398" hidden="1"/>
    <cellStyle name="Hyperlink 82" xfId="37196" hidden="1"/>
    <cellStyle name="Hyperlink 82" xfId="42677" hidden="1"/>
    <cellStyle name="Hyperlink 82" xfId="40469" hidden="1"/>
    <cellStyle name="Hyperlink 82" xfId="29132" hidden="1"/>
    <cellStyle name="Hyperlink 82" xfId="40667" hidden="1"/>
    <cellStyle name="Hyperlink 82" xfId="39793" hidden="1"/>
    <cellStyle name="Hyperlink 82" xfId="36617" hidden="1"/>
    <cellStyle name="Hyperlink 82" xfId="40949" hidden="1"/>
    <cellStyle name="Hyperlink 82" xfId="41125" hidden="1"/>
    <cellStyle name="Hyperlink 82" xfId="44259" hidden="1"/>
    <cellStyle name="Hyperlink 82" xfId="42002" hidden="1"/>
    <cellStyle name="Hyperlink 82" xfId="42404" hidden="1"/>
    <cellStyle name="Hyperlink 82" xfId="14235" hidden="1"/>
    <cellStyle name="Hyperlink 82" xfId="43070" hidden="1"/>
    <cellStyle name="Hyperlink 82" xfId="43267" hidden="1"/>
    <cellStyle name="Hyperlink 82" xfId="45006" hidden="1"/>
    <cellStyle name="Hyperlink 82" xfId="41835" hidden="1"/>
    <cellStyle name="Hyperlink 82" xfId="43569" hidden="1"/>
    <cellStyle name="Hyperlink 82" xfId="43745" hidden="1"/>
    <cellStyle name="Hyperlink 82" xfId="38526" hidden="1"/>
    <cellStyle name="Hyperlink 82" xfId="39043" hidden="1"/>
    <cellStyle name="Hyperlink 82" xfId="45280" hidden="1"/>
    <cellStyle name="Hyperlink 82" xfId="39794" hidden="1"/>
    <cellStyle name="Hyperlink 82" xfId="40067" hidden="1"/>
    <cellStyle name="Hyperlink 82" xfId="14651" hidden="1"/>
    <cellStyle name="Hyperlink 82" xfId="42403" hidden="1"/>
    <cellStyle name="Hyperlink 82" xfId="15328" hidden="1"/>
    <cellStyle name="Hyperlink 82" xfId="28858" hidden="1"/>
    <cellStyle name="Hyperlink 82" xfId="39231" hidden="1"/>
    <cellStyle name="Hyperlink 82" xfId="35731" hidden="1"/>
    <cellStyle name="Hyperlink 82" xfId="44611" hidden="1"/>
    <cellStyle name="Hyperlink 82" xfId="36426" hidden="1"/>
    <cellStyle name="Hyperlink 82" xfId="36784" hidden="1"/>
    <cellStyle name="Hyperlink 82" xfId="13874" hidden="1"/>
    <cellStyle name="Hyperlink 82" xfId="37469" hidden="1"/>
    <cellStyle name="Hyperlink 82" xfId="37864" hidden="1"/>
    <cellStyle name="Hyperlink 82" xfId="38062" hidden="1"/>
    <cellStyle name="Hyperlink 82" xfId="15529" hidden="1"/>
    <cellStyle name="Hyperlink 82" xfId="14650" hidden="1"/>
    <cellStyle name="Hyperlink 82" xfId="10000" hidden="1"/>
    <cellStyle name="Hyperlink 82" xfId="27392" hidden="1"/>
    <cellStyle name="Hyperlink 82" xfId="27568" hidden="1"/>
    <cellStyle name="Hyperlink 82" xfId="45007" hidden="1"/>
    <cellStyle name="Hyperlink 82" xfId="28448" hidden="1"/>
    <cellStyle name="Hyperlink 82" xfId="28859" hidden="1"/>
    <cellStyle name="Hyperlink 82" xfId="14924" hidden="1"/>
    <cellStyle name="Hyperlink 82" xfId="29536" hidden="1"/>
    <cellStyle name="Hyperlink 82" xfId="29737" hidden="1"/>
    <cellStyle name="Hyperlink 82" xfId="37195" hidden="1"/>
    <cellStyle name="Hyperlink 82" xfId="28281" hidden="1"/>
    <cellStyle name="Hyperlink 82" xfId="38350" hidden="1"/>
    <cellStyle name="Hyperlink 82" xfId="41645" hidden="1"/>
    <cellStyle name="Hyperlink 82" xfId="35907" hidden="1"/>
    <cellStyle name="Hyperlink 82" xfId="28089" hidden="1"/>
    <cellStyle name="Hyperlink 82" xfId="13349" hidden="1"/>
    <cellStyle name="Hyperlink 82" xfId="14068" hidden="1"/>
    <cellStyle name="Hyperlink 82" xfId="13173" hidden="1"/>
    <cellStyle name="Hyperlink 82" xfId="44444"/>
    <cellStyle name="Hyperlink 83" xfId="15327" hidden="1"/>
    <cellStyle name="Hyperlink 83" xfId="43568" hidden="1"/>
    <cellStyle name="Hyperlink 83" xfId="38525" hidden="1"/>
    <cellStyle name="Hyperlink 83" xfId="29736" hidden="1"/>
    <cellStyle name="Hyperlink 83" xfId="39042" hidden="1"/>
    <cellStyle name="Hyperlink 83" xfId="14069" hidden="1"/>
    <cellStyle name="Hyperlink 83" xfId="37468" hidden="1"/>
    <cellStyle name="Hyperlink 83" xfId="36618" hidden="1"/>
    <cellStyle name="Hyperlink 83" xfId="43069" hidden="1"/>
    <cellStyle name="Hyperlink 83" xfId="43266" hidden="1"/>
    <cellStyle name="Hyperlink 83" xfId="44258" hidden="1"/>
    <cellStyle name="Hyperlink 83" xfId="28861" hidden="1"/>
    <cellStyle name="Hyperlink 83" xfId="39232" hidden="1"/>
    <cellStyle name="Hyperlink 83" xfId="14234" hidden="1"/>
    <cellStyle name="Hyperlink 83" xfId="13348" hidden="1"/>
    <cellStyle name="Hyperlink 83" xfId="37194" hidden="1"/>
    <cellStyle name="Hyperlink 83" xfId="45009" hidden="1"/>
    <cellStyle name="Hyperlink 83" xfId="39792" hidden="1"/>
    <cellStyle name="Hyperlink 83" xfId="40066" hidden="1"/>
    <cellStyle name="Hyperlink 83" xfId="43744" hidden="1"/>
    <cellStyle name="Hyperlink 83" xfId="40666" hidden="1"/>
    <cellStyle name="Hyperlink 83" xfId="39796" hidden="1"/>
    <cellStyle name="Hyperlink 83" xfId="45279" hidden="1"/>
    <cellStyle name="Hyperlink 83" xfId="38349" hidden="1"/>
    <cellStyle name="Hyperlink 83" xfId="41644" hidden="1"/>
    <cellStyle name="Hyperlink 83" xfId="14649" hidden="1"/>
    <cellStyle name="Hyperlink 83" xfId="42001" hidden="1"/>
    <cellStyle name="Hyperlink 83" xfId="42402" hidden="1"/>
    <cellStyle name="Hyperlink 83" xfId="13172" hidden="1"/>
    <cellStyle name="Hyperlink 83" xfId="29535" hidden="1"/>
    <cellStyle name="Hyperlink 83" xfId="41124" hidden="1"/>
    <cellStyle name="Hyperlink 83" xfId="39397" hidden="1"/>
    <cellStyle name="Hyperlink 83" xfId="41836" hidden="1"/>
    <cellStyle name="Hyperlink 83" xfId="13873" hidden="1"/>
    <cellStyle name="Hyperlink 83" xfId="27391" hidden="1"/>
    <cellStyle name="Hyperlink 83" xfId="27567" hidden="1"/>
    <cellStyle name="Hyperlink 83" xfId="38061" hidden="1"/>
    <cellStyle name="Hyperlink 83" xfId="28447" hidden="1"/>
    <cellStyle name="Hyperlink 83" xfId="28857" hidden="1"/>
    <cellStyle name="Hyperlink 83" xfId="10001" hidden="1"/>
    <cellStyle name="Hyperlink 83" xfId="45881" hidden="1"/>
    <cellStyle name="Hyperlink 83" xfId="42406" hidden="1"/>
    <cellStyle name="Hyperlink 83" xfId="45005" hidden="1"/>
    <cellStyle name="Hyperlink 83" xfId="28282" hidden="1"/>
    <cellStyle name="Hyperlink 83" xfId="35730" hidden="1"/>
    <cellStyle name="Hyperlink 83" xfId="35906" hidden="1"/>
    <cellStyle name="Hyperlink 83" xfId="14923" hidden="1"/>
    <cellStyle name="Hyperlink 83" xfId="36425" hidden="1"/>
    <cellStyle name="Hyperlink 83" xfId="36783" hidden="1"/>
    <cellStyle name="Hyperlink 83" xfId="37198" hidden="1"/>
    <cellStyle name="Hyperlink 83" xfId="40468" hidden="1"/>
    <cellStyle name="Hyperlink 83" xfId="29131" hidden="1"/>
    <cellStyle name="Hyperlink 83" xfId="44610" hidden="1"/>
    <cellStyle name="Hyperlink 83" xfId="15528" hidden="1"/>
    <cellStyle name="Hyperlink 83" xfId="14653" hidden="1"/>
    <cellStyle name="Hyperlink 83" xfId="45682" hidden="1"/>
    <cellStyle name="Hyperlink 83" xfId="40948" hidden="1"/>
    <cellStyle name="Hyperlink 83" xfId="37863" hidden="1"/>
    <cellStyle name="Hyperlink 83" xfId="28088" hidden="1"/>
    <cellStyle name="Hyperlink 83" xfId="42676" hidden="1"/>
    <cellStyle name="Hyperlink 83" xfId="44445"/>
    <cellStyle name="Hyperlink 84" xfId="28855" hidden="1"/>
    <cellStyle name="Hyperlink 84" xfId="37192" hidden="1"/>
    <cellStyle name="Hyperlink 84" xfId="45003" hidden="1"/>
    <cellStyle name="Hyperlink 84" xfId="28087" hidden="1"/>
    <cellStyle name="Hyperlink 84" xfId="43567" hidden="1"/>
    <cellStyle name="Hyperlink 84" xfId="39233" hidden="1"/>
    <cellStyle name="Hyperlink 84" xfId="14233" hidden="1"/>
    <cellStyle name="Hyperlink 84" xfId="38348" hidden="1"/>
    <cellStyle name="Hyperlink 84" xfId="42000" hidden="1"/>
    <cellStyle name="Hyperlink 84" xfId="42400" hidden="1"/>
    <cellStyle name="Hyperlink 84" xfId="45880" hidden="1"/>
    <cellStyle name="Hyperlink 84" xfId="43068" hidden="1"/>
    <cellStyle name="Hyperlink 84" xfId="43265" hidden="1"/>
    <cellStyle name="Hyperlink 84" xfId="14647" hidden="1"/>
    <cellStyle name="Hyperlink 84" xfId="29129" hidden="1"/>
    <cellStyle name="Hyperlink 84" xfId="14921" hidden="1"/>
    <cellStyle name="Hyperlink 84" xfId="38060" hidden="1"/>
    <cellStyle name="Hyperlink 84" xfId="45015" hidden="1"/>
    <cellStyle name="Hyperlink 84" xfId="38524" hidden="1"/>
    <cellStyle name="Hyperlink 84" xfId="39041" hidden="1"/>
    <cellStyle name="Hyperlink 84" xfId="44257" hidden="1"/>
    <cellStyle name="Hyperlink 84" xfId="39790" hidden="1"/>
    <cellStyle name="Hyperlink 84" xfId="40064" hidden="1"/>
    <cellStyle name="Hyperlink 84" xfId="42674" hidden="1"/>
    <cellStyle name="Hyperlink 84" xfId="40665" hidden="1"/>
    <cellStyle name="Hyperlink 84" xfId="39802" hidden="1"/>
    <cellStyle name="Hyperlink 84" xfId="28867" hidden="1"/>
    <cellStyle name="Hyperlink 84" xfId="40947" hidden="1"/>
    <cellStyle name="Hyperlink 84" xfId="41123" hidden="1"/>
    <cellStyle name="Hyperlink 84" xfId="41837" hidden="1"/>
    <cellStyle name="Hyperlink 84" xfId="40467" hidden="1"/>
    <cellStyle name="Hyperlink 84" xfId="39396" hidden="1"/>
    <cellStyle name="Hyperlink 84" xfId="45277" hidden="1"/>
    <cellStyle name="Hyperlink 84" xfId="14070" hidden="1"/>
    <cellStyle name="Hyperlink 84" xfId="13347" hidden="1"/>
    <cellStyle name="Hyperlink 84" xfId="15527" hidden="1"/>
    <cellStyle name="Hyperlink 84" xfId="14659" hidden="1"/>
    <cellStyle name="Hyperlink 84" xfId="37204" hidden="1"/>
    <cellStyle name="Hyperlink 84" xfId="27390" hidden="1"/>
    <cellStyle name="Hyperlink 84" xfId="27566" hidden="1"/>
    <cellStyle name="Hyperlink 84" xfId="35905" hidden="1"/>
    <cellStyle name="Hyperlink 84" xfId="10002" hidden="1"/>
    <cellStyle name="Hyperlink 84" xfId="28446" hidden="1"/>
    <cellStyle name="Hyperlink 84" xfId="43743" hidden="1"/>
    <cellStyle name="Hyperlink 84" xfId="13872" hidden="1"/>
    <cellStyle name="Hyperlink 84" xfId="29534" hidden="1"/>
    <cellStyle name="Hyperlink 84" xfId="29735" hidden="1"/>
    <cellStyle name="Hyperlink 84" xfId="15326" hidden="1"/>
    <cellStyle name="Hyperlink 84" xfId="28283" hidden="1"/>
    <cellStyle name="Hyperlink 84" xfId="35729" hidden="1"/>
    <cellStyle name="Hyperlink 84" xfId="13171" hidden="1"/>
    <cellStyle name="Hyperlink 84" xfId="36424" hidden="1"/>
    <cellStyle name="Hyperlink 84" xfId="36782" hidden="1"/>
    <cellStyle name="Hyperlink 84" xfId="41643" hidden="1"/>
    <cellStyle name="Hyperlink 84" xfId="37466" hidden="1"/>
    <cellStyle name="Hyperlink 84" xfId="37862" hidden="1"/>
    <cellStyle name="Hyperlink 84" xfId="44609" hidden="1"/>
    <cellStyle name="Hyperlink 84" xfId="36619" hidden="1"/>
    <cellStyle name="Hyperlink 84" xfId="45681" hidden="1"/>
    <cellStyle name="Hyperlink 84" xfId="42412" hidden="1"/>
    <cellStyle name="Hyperlink 84" xfId="44446"/>
    <cellStyle name="Hyperlink 85" xfId="28854" hidden="1"/>
    <cellStyle name="Hyperlink 85" xfId="14920" hidden="1"/>
    <cellStyle name="Hyperlink 85" xfId="37191" hidden="1"/>
    <cellStyle name="Hyperlink 85" xfId="13346" hidden="1"/>
    <cellStyle name="Hyperlink 85" xfId="43742" hidden="1"/>
    <cellStyle name="Hyperlink 85" xfId="44256" hidden="1"/>
    <cellStyle name="Hyperlink 85" xfId="38059" hidden="1"/>
    <cellStyle name="Hyperlink 85" xfId="41999" hidden="1"/>
    <cellStyle name="Hyperlink 85" xfId="42399" hidden="1"/>
    <cellStyle name="Hyperlink 85" xfId="42673" hidden="1"/>
    <cellStyle name="Hyperlink 85" xfId="43067" hidden="1"/>
    <cellStyle name="Hyperlink 85" xfId="43264" hidden="1"/>
    <cellStyle name="Hyperlink 85" xfId="42415" hidden="1"/>
    <cellStyle name="Hyperlink 85" xfId="41838" hidden="1"/>
    <cellStyle name="Hyperlink 85" xfId="37207" hidden="1"/>
    <cellStyle name="Hyperlink 85" xfId="36620" hidden="1"/>
    <cellStyle name="Hyperlink 85" xfId="13170" hidden="1"/>
    <cellStyle name="Hyperlink 85" xfId="38523" hidden="1"/>
    <cellStyle name="Hyperlink 85" xfId="39040" hidden="1"/>
    <cellStyle name="Hyperlink 85" xfId="39395" hidden="1"/>
    <cellStyle name="Hyperlink 85" xfId="39789" hidden="1"/>
    <cellStyle name="Hyperlink 85" xfId="40063" hidden="1"/>
    <cellStyle name="Hyperlink 85" xfId="40466" hidden="1"/>
    <cellStyle name="Hyperlink 85" xfId="40664" hidden="1"/>
    <cellStyle name="Hyperlink 85" xfId="39805" hidden="1"/>
    <cellStyle name="Hyperlink 85" xfId="39234" hidden="1"/>
    <cellStyle name="Hyperlink 85" xfId="10003" hidden="1"/>
    <cellStyle name="Hyperlink 85" xfId="41122" hidden="1"/>
    <cellStyle name="Hyperlink 85" xfId="41642" hidden="1"/>
    <cellStyle name="Hyperlink 85" xfId="43566" hidden="1"/>
    <cellStyle name="Hyperlink 85" xfId="45018" hidden="1"/>
    <cellStyle name="Hyperlink 85" xfId="14232" hidden="1"/>
    <cellStyle name="Hyperlink 85" xfId="14646" hidden="1"/>
    <cellStyle name="Hyperlink 85" xfId="45002" hidden="1"/>
    <cellStyle name="Hyperlink 85" xfId="15325" hidden="1"/>
    <cellStyle name="Hyperlink 85" xfId="15526" hidden="1"/>
    <cellStyle name="Hyperlink 85" xfId="14662" hidden="1"/>
    <cellStyle name="Hyperlink 85" xfId="14071" hidden="1"/>
    <cellStyle name="Hyperlink 85" xfId="27389" hidden="1"/>
    <cellStyle name="Hyperlink 85" xfId="27565" hidden="1"/>
    <cellStyle name="Hyperlink 85" xfId="28086" hidden="1"/>
    <cellStyle name="Hyperlink 85" xfId="45276" hidden="1"/>
    <cellStyle name="Hyperlink 85" xfId="28445" hidden="1"/>
    <cellStyle name="Hyperlink 85" xfId="45879" hidden="1"/>
    <cellStyle name="Hyperlink 85" xfId="29128" hidden="1"/>
    <cellStyle name="Hyperlink 85" xfId="29533" hidden="1"/>
    <cellStyle name="Hyperlink 85" xfId="29734" hidden="1"/>
    <cellStyle name="Hyperlink 85" xfId="28870" hidden="1"/>
    <cellStyle name="Hyperlink 85" xfId="28284" hidden="1"/>
    <cellStyle name="Hyperlink 85" xfId="35728" hidden="1"/>
    <cellStyle name="Hyperlink 85" xfId="35904" hidden="1"/>
    <cellStyle name="Hyperlink 85" xfId="36423" hidden="1"/>
    <cellStyle name="Hyperlink 85" xfId="36781" hidden="1"/>
    <cellStyle name="Hyperlink 85" xfId="45680" hidden="1"/>
    <cellStyle name="Hyperlink 85" xfId="37465" hidden="1"/>
    <cellStyle name="Hyperlink 85" xfId="37861" hidden="1"/>
    <cellStyle name="Hyperlink 85" xfId="13871" hidden="1"/>
    <cellStyle name="Hyperlink 85" xfId="44608" hidden="1"/>
    <cellStyle name="Hyperlink 85" xfId="40946" hidden="1"/>
    <cellStyle name="Hyperlink 85" xfId="38347" hidden="1"/>
    <cellStyle name="Hyperlink 85" xfId="44447"/>
    <cellStyle name="Hyperlink 86" xfId="28853" hidden="1"/>
    <cellStyle name="Hyperlink 86" xfId="14918" hidden="1"/>
    <cellStyle name="Hyperlink 86" xfId="37190" hidden="1"/>
    <cellStyle name="Hyperlink 86" xfId="13345" hidden="1"/>
    <cellStyle name="Hyperlink 86" xfId="43741" hidden="1"/>
    <cellStyle name="Hyperlink 86" xfId="44255" hidden="1"/>
    <cellStyle name="Hyperlink 86" xfId="38058" hidden="1"/>
    <cellStyle name="Hyperlink 86" xfId="41998" hidden="1"/>
    <cellStyle name="Hyperlink 86" xfId="42398" hidden="1"/>
    <cellStyle name="Hyperlink 86" xfId="42671" hidden="1"/>
    <cellStyle name="Hyperlink 86" xfId="43066" hidden="1"/>
    <cellStyle name="Hyperlink 86" xfId="43263" hidden="1"/>
    <cellStyle name="Hyperlink 86" xfId="42418" hidden="1"/>
    <cellStyle name="Hyperlink 86" xfId="41839" hidden="1"/>
    <cellStyle name="Hyperlink 86" xfId="37210" hidden="1"/>
    <cellStyle name="Hyperlink 86" xfId="36621" hidden="1"/>
    <cellStyle name="Hyperlink 86" xfId="13169" hidden="1"/>
    <cellStyle name="Hyperlink 86" xfId="38522" hidden="1"/>
    <cellStyle name="Hyperlink 86" xfId="39039" hidden="1"/>
    <cellStyle name="Hyperlink 86" xfId="39394" hidden="1"/>
    <cellStyle name="Hyperlink 86" xfId="39788" hidden="1"/>
    <cellStyle name="Hyperlink 86" xfId="40061" hidden="1"/>
    <cellStyle name="Hyperlink 86" xfId="40465" hidden="1"/>
    <cellStyle name="Hyperlink 86" xfId="40663" hidden="1"/>
    <cellStyle name="Hyperlink 86" xfId="39808" hidden="1"/>
    <cellStyle name="Hyperlink 86" xfId="39235" hidden="1"/>
    <cellStyle name="Hyperlink 86" xfId="10004" hidden="1"/>
    <cellStyle name="Hyperlink 86" xfId="41121" hidden="1"/>
    <cellStyle name="Hyperlink 86" xfId="41641" hidden="1"/>
    <cellStyle name="Hyperlink 86" xfId="43565" hidden="1"/>
    <cellStyle name="Hyperlink 86" xfId="45021" hidden="1"/>
    <cellStyle name="Hyperlink 86" xfId="14231" hidden="1"/>
    <cellStyle name="Hyperlink 86" xfId="14645" hidden="1"/>
    <cellStyle name="Hyperlink 86" xfId="45001" hidden="1"/>
    <cellStyle name="Hyperlink 86" xfId="15324" hidden="1"/>
    <cellStyle name="Hyperlink 86" xfId="15525" hidden="1"/>
    <cellStyle name="Hyperlink 86" xfId="14665" hidden="1"/>
    <cellStyle name="Hyperlink 86" xfId="14072" hidden="1"/>
    <cellStyle name="Hyperlink 86" xfId="27388" hidden="1"/>
    <cellStyle name="Hyperlink 86" xfId="27564" hidden="1"/>
    <cellStyle name="Hyperlink 86" xfId="28085" hidden="1"/>
    <cellStyle name="Hyperlink 86" xfId="45274" hidden="1"/>
    <cellStyle name="Hyperlink 86" xfId="28444" hidden="1"/>
    <cellStyle name="Hyperlink 86" xfId="45878" hidden="1"/>
    <cellStyle name="Hyperlink 86" xfId="29126" hidden="1"/>
    <cellStyle name="Hyperlink 86" xfId="29532" hidden="1"/>
    <cellStyle name="Hyperlink 86" xfId="29733" hidden="1"/>
    <cellStyle name="Hyperlink 86" xfId="28873" hidden="1"/>
    <cellStyle name="Hyperlink 86" xfId="28285" hidden="1"/>
    <cellStyle name="Hyperlink 86" xfId="35727" hidden="1"/>
    <cellStyle name="Hyperlink 86" xfId="35903" hidden="1"/>
    <cellStyle name="Hyperlink 86" xfId="36422" hidden="1"/>
    <cellStyle name="Hyperlink 86" xfId="36780" hidden="1"/>
    <cellStyle name="Hyperlink 86" xfId="45679" hidden="1"/>
    <cellStyle name="Hyperlink 86" xfId="37463" hidden="1"/>
    <cellStyle name="Hyperlink 86" xfId="37860" hidden="1"/>
    <cellStyle name="Hyperlink 86" xfId="13870" hidden="1"/>
    <cellStyle name="Hyperlink 86" xfId="44607" hidden="1"/>
    <cellStyle name="Hyperlink 86" xfId="40945" hidden="1"/>
    <cellStyle name="Hyperlink 86" xfId="38346" hidden="1"/>
    <cellStyle name="Hyperlink 86" xfId="44448"/>
    <cellStyle name="Hyperlink 87" xfId="28852" hidden="1"/>
    <cellStyle name="Hyperlink 87" xfId="14917" hidden="1"/>
    <cellStyle name="Hyperlink 87" xfId="37189" hidden="1"/>
    <cellStyle name="Hyperlink 87" xfId="13344" hidden="1"/>
    <cellStyle name="Hyperlink 87" xfId="43740" hidden="1"/>
    <cellStyle name="Hyperlink 87" xfId="44254" hidden="1"/>
    <cellStyle name="Hyperlink 87" xfId="38057" hidden="1"/>
    <cellStyle name="Hyperlink 87" xfId="41997" hidden="1"/>
    <cellStyle name="Hyperlink 87" xfId="42397" hidden="1"/>
    <cellStyle name="Hyperlink 87" xfId="42670" hidden="1"/>
    <cellStyle name="Hyperlink 87" xfId="43065" hidden="1"/>
    <cellStyle name="Hyperlink 87" xfId="43262" hidden="1"/>
    <cellStyle name="Hyperlink 87" xfId="42420" hidden="1"/>
    <cellStyle name="Hyperlink 87" xfId="41840" hidden="1"/>
    <cellStyle name="Hyperlink 87" xfId="37212" hidden="1"/>
    <cellStyle name="Hyperlink 87" xfId="36622" hidden="1"/>
    <cellStyle name="Hyperlink 87" xfId="13168" hidden="1"/>
    <cellStyle name="Hyperlink 87" xfId="38521" hidden="1"/>
    <cellStyle name="Hyperlink 87" xfId="39038" hidden="1"/>
    <cellStyle name="Hyperlink 87" xfId="39393" hidden="1"/>
    <cellStyle name="Hyperlink 87" xfId="39787" hidden="1"/>
    <cellStyle name="Hyperlink 87" xfId="40060" hidden="1"/>
    <cellStyle name="Hyperlink 87" xfId="40464" hidden="1"/>
    <cellStyle name="Hyperlink 87" xfId="40662" hidden="1"/>
    <cellStyle name="Hyperlink 87" xfId="39810" hidden="1"/>
    <cellStyle name="Hyperlink 87" xfId="39236" hidden="1"/>
    <cellStyle name="Hyperlink 87" xfId="10005" hidden="1"/>
    <cellStyle name="Hyperlink 87" xfId="41120" hidden="1"/>
    <cellStyle name="Hyperlink 87" xfId="41640" hidden="1"/>
    <cellStyle name="Hyperlink 87" xfId="43564" hidden="1"/>
    <cellStyle name="Hyperlink 87" xfId="45023" hidden="1"/>
    <cellStyle name="Hyperlink 87" xfId="14230" hidden="1"/>
    <cellStyle name="Hyperlink 87" xfId="14644" hidden="1"/>
    <cellStyle name="Hyperlink 87" xfId="45000" hidden="1"/>
    <cellStyle name="Hyperlink 87" xfId="15323" hidden="1"/>
    <cellStyle name="Hyperlink 87" xfId="15524" hidden="1"/>
    <cellStyle name="Hyperlink 87" xfId="14667" hidden="1"/>
    <cellStyle name="Hyperlink 87" xfId="14073" hidden="1"/>
    <cellStyle name="Hyperlink 87" xfId="27387" hidden="1"/>
    <cellStyle name="Hyperlink 87" xfId="27563" hidden="1"/>
    <cellStyle name="Hyperlink 87" xfId="28084" hidden="1"/>
    <cellStyle name="Hyperlink 87" xfId="45273" hidden="1"/>
    <cellStyle name="Hyperlink 87" xfId="28443" hidden="1"/>
    <cellStyle name="Hyperlink 87" xfId="45877" hidden="1"/>
    <cellStyle name="Hyperlink 87" xfId="29125" hidden="1"/>
    <cellStyle name="Hyperlink 87" xfId="29531" hidden="1"/>
    <cellStyle name="Hyperlink 87" xfId="29732" hidden="1"/>
    <cellStyle name="Hyperlink 87" xfId="28875" hidden="1"/>
    <cellStyle name="Hyperlink 87" xfId="28286" hidden="1"/>
    <cellStyle name="Hyperlink 87" xfId="35726" hidden="1"/>
    <cellStyle name="Hyperlink 87" xfId="35902" hidden="1"/>
    <cellStyle name="Hyperlink 87" xfId="36421" hidden="1"/>
    <cellStyle name="Hyperlink 87" xfId="36779" hidden="1"/>
    <cellStyle name="Hyperlink 87" xfId="45678" hidden="1"/>
    <cellStyle name="Hyperlink 87" xfId="37462" hidden="1"/>
    <cellStyle name="Hyperlink 87" xfId="37859" hidden="1"/>
    <cellStyle name="Hyperlink 87" xfId="13869" hidden="1"/>
    <cellStyle name="Hyperlink 87" xfId="44606" hidden="1"/>
    <cellStyle name="Hyperlink 87" xfId="40944" hidden="1"/>
    <cellStyle name="Hyperlink 87" xfId="38345" hidden="1"/>
    <cellStyle name="Hyperlink 87" xfId="44449"/>
    <cellStyle name="Hyperlink 88" xfId="28850" hidden="1"/>
    <cellStyle name="Hyperlink 88" xfId="14916" hidden="1"/>
    <cellStyle name="Hyperlink 88" xfId="37187" hidden="1"/>
    <cellStyle name="Hyperlink 88" xfId="13343" hidden="1"/>
    <cellStyle name="Hyperlink 88" xfId="43739" hidden="1"/>
    <cellStyle name="Hyperlink 88" xfId="44253" hidden="1"/>
    <cellStyle name="Hyperlink 88" xfId="38056" hidden="1"/>
    <cellStyle name="Hyperlink 88" xfId="41996" hidden="1"/>
    <cellStyle name="Hyperlink 88" xfId="42395" hidden="1"/>
    <cellStyle name="Hyperlink 88" xfId="42669" hidden="1"/>
    <cellStyle name="Hyperlink 88" xfId="43064" hidden="1"/>
    <cellStyle name="Hyperlink 88" xfId="43261" hidden="1"/>
    <cellStyle name="Hyperlink 88" xfId="42423" hidden="1"/>
    <cellStyle name="Hyperlink 88" xfId="41841" hidden="1"/>
    <cellStyle name="Hyperlink 88" xfId="37215" hidden="1"/>
    <cellStyle name="Hyperlink 88" xfId="36623" hidden="1"/>
    <cellStyle name="Hyperlink 88" xfId="13167" hidden="1"/>
    <cellStyle name="Hyperlink 88" xfId="38520" hidden="1"/>
    <cellStyle name="Hyperlink 88" xfId="39037" hidden="1"/>
    <cellStyle name="Hyperlink 88" xfId="39392" hidden="1"/>
    <cellStyle name="Hyperlink 88" xfId="39785" hidden="1"/>
    <cellStyle name="Hyperlink 88" xfId="40059" hidden="1"/>
    <cellStyle name="Hyperlink 88" xfId="40463" hidden="1"/>
    <cellStyle name="Hyperlink 88" xfId="40661" hidden="1"/>
    <cellStyle name="Hyperlink 88" xfId="39813" hidden="1"/>
    <cellStyle name="Hyperlink 88" xfId="39237" hidden="1"/>
    <cellStyle name="Hyperlink 88" xfId="10006" hidden="1"/>
    <cellStyle name="Hyperlink 88" xfId="41119" hidden="1"/>
    <cellStyle name="Hyperlink 88" xfId="41639" hidden="1"/>
    <cellStyle name="Hyperlink 88" xfId="43563" hidden="1"/>
    <cellStyle name="Hyperlink 88" xfId="45026" hidden="1"/>
    <cellStyle name="Hyperlink 88" xfId="14229" hidden="1"/>
    <cellStyle name="Hyperlink 88" xfId="14642" hidden="1"/>
    <cellStyle name="Hyperlink 88" xfId="44998" hidden="1"/>
    <cellStyle name="Hyperlink 88" xfId="15322" hidden="1"/>
    <cellStyle name="Hyperlink 88" xfId="15523" hidden="1"/>
    <cellStyle name="Hyperlink 88" xfId="14670" hidden="1"/>
    <cellStyle name="Hyperlink 88" xfId="14074" hidden="1"/>
    <cellStyle name="Hyperlink 88" xfId="27386" hidden="1"/>
    <cellStyle name="Hyperlink 88" xfId="27562" hidden="1"/>
    <cellStyle name="Hyperlink 88" xfId="28083" hidden="1"/>
    <cellStyle name="Hyperlink 88" xfId="45272" hidden="1"/>
    <cellStyle name="Hyperlink 88" xfId="28442" hidden="1"/>
    <cellStyle name="Hyperlink 88" xfId="45876" hidden="1"/>
    <cellStyle name="Hyperlink 88" xfId="29124" hidden="1"/>
    <cellStyle name="Hyperlink 88" xfId="29530" hidden="1"/>
    <cellStyle name="Hyperlink 88" xfId="29731" hidden="1"/>
    <cellStyle name="Hyperlink 88" xfId="28878" hidden="1"/>
    <cellStyle name="Hyperlink 88" xfId="28287" hidden="1"/>
    <cellStyle name="Hyperlink 88" xfId="35725" hidden="1"/>
    <cellStyle name="Hyperlink 88" xfId="35901" hidden="1"/>
    <cellStyle name="Hyperlink 88" xfId="36420" hidden="1"/>
    <cellStyle name="Hyperlink 88" xfId="36778" hidden="1"/>
    <cellStyle name="Hyperlink 88" xfId="45677" hidden="1"/>
    <cellStyle name="Hyperlink 88" xfId="37461" hidden="1"/>
    <cellStyle name="Hyperlink 88" xfId="37858" hidden="1"/>
    <cellStyle name="Hyperlink 88" xfId="13868" hidden="1"/>
    <cellStyle name="Hyperlink 88" xfId="44605" hidden="1"/>
    <cellStyle name="Hyperlink 88" xfId="40943" hidden="1"/>
    <cellStyle name="Hyperlink 88" xfId="38344" hidden="1"/>
    <cellStyle name="Hyperlink 88" xfId="44450"/>
    <cellStyle name="Hyperlink 89" xfId="28860" hidden="1"/>
    <cellStyle name="Hyperlink 89" xfId="14925" hidden="1"/>
    <cellStyle name="Hyperlink 89" xfId="37197" hidden="1"/>
    <cellStyle name="Hyperlink 89" xfId="13350" hidden="1"/>
    <cellStyle name="Hyperlink 89" xfId="43746" hidden="1"/>
    <cellStyle name="Hyperlink 89" xfId="44260" hidden="1"/>
    <cellStyle name="Hyperlink 89" xfId="38063" hidden="1"/>
    <cellStyle name="Hyperlink 89" xfId="42003" hidden="1"/>
    <cellStyle name="Hyperlink 89" xfId="42405" hidden="1"/>
    <cellStyle name="Hyperlink 89" xfId="42678" hidden="1"/>
    <cellStyle name="Hyperlink 89" xfId="43071" hidden="1"/>
    <cellStyle name="Hyperlink 89" xfId="43268" hidden="1"/>
    <cellStyle name="Hyperlink 89" xfId="42401" hidden="1"/>
    <cellStyle name="Hyperlink 89" xfId="41834" hidden="1"/>
    <cellStyle name="Hyperlink 89" xfId="37193" hidden="1"/>
    <cellStyle name="Hyperlink 89" xfId="36616" hidden="1"/>
    <cellStyle name="Hyperlink 89" xfId="13174" hidden="1"/>
    <cellStyle name="Hyperlink 89" xfId="38527" hidden="1"/>
    <cellStyle name="Hyperlink 89" xfId="39044" hidden="1"/>
    <cellStyle name="Hyperlink 89" xfId="39399" hidden="1"/>
    <cellStyle name="Hyperlink 89" xfId="39795" hidden="1"/>
    <cellStyle name="Hyperlink 89" xfId="40068" hidden="1"/>
    <cellStyle name="Hyperlink 89" xfId="40470" hidden="1"/>
    <cellStyle name="Hyperlink 89" xfId="40668" hidden="1"/>
    <cellStyle name="Hyperlink 89" xfId="39791" hidden="1"/>
    <cellStyle name="Hyperlink 89" xfId="39230" hidden="1"/>
    <cellStyle name="Hyperlink 89" xfId="10007" hidden="1"/>
    <cellStyle name="Hyperlink 89" xfId="41126" hidden="1"/>
    <cellStyle name="Hyperlink 89" xfId="41646" hidden="1"/>
    <cellStyle name="Hyperlink 89" xfId="43570" hidden="1"/>
    <cellStyle name="Hyperlink 89" xfId="45004" hidden="1"/>
    <cellStyle name="Hyperlink 89" xfId="14236" hidden="1"/>
    <cellStyle name="Hyperlink 89" xfId="14652" hidden="1"/>
    <cellStyle name="Hyperlink 89" xfId="45008" hidden="1"/>
    <cellStyle name="Hyperlink 89" xfId="15329" hidden="1"/>
    <cellStyle name="Hyperlink 89" xfId="15530" hidden="1"/>
    <cellStyle name="Hyperlink 89" xfId="14648" hidden="1"/>
    <cellStyle name="Hyperlink 89" xfId="14067" hidden="1"/>
    <cellStyle name="Hyperlink 89" xfId="27393" hidden="1"/>
    <cellStyle name="Hyperlink 89" xfId="27569" hidden="1"/>
    <cellStyle name="Hyperlink 89" xfId="28090" hidden="1"/>
    <cellStyle name="Hyperlink 89" xfId="45281" hidden="1"/>
    <cellStyle name="Hyperlink 89" xfId="28449" hidden="1"/>
    <cellStyle name="Hyperlink 89" xfId="45883" hidden="1"/>
    <cellStyle name="Hyperlink 89" xfId="29133" hidden="1"/>
    <cellStyle name="Hyperlink 89" xfId="29537" hidden="1"/>
    <cellStyle name="Hyperlink 89" xfId="29738" hidden="1"/>
    <cellStyle name="Hyperlink 89" xfId="28856" hidden="1"/>
    <cellStyle name="Hyperlink 89" xfId="28280" hidden="1"/>
    <cellStyle name="Hyperlink 89" xfId="35732" hidden="1"/>
    <cellStyle name="Hyperlink 89" xfId="35908" hidden="1"/>
    <cellStyle name="Hyperlink 89" xfId="36427" hidden="1"/>
    <cellStyle name="Hyperlink 89" xfId="36785" hidden="1"/>
    <cellStyle name="Hyperlink 89" xfId="45684" hidden="1"/>
    <cellStyle name="Hyperlink 89" xfId="37470" hidden="1"/>
    <cellStyle name="Hyperlink 89" xfId="37865" hidden="1"/>
    <cellStyle name="Hyperlink 89" xfId="13875" hidden="1"/>
    <cellStyle name="Hyperlink 89" xfId="44612" hidden="1"/>
    <cellStyle name="Hyperlink 89" xfId="40950" hidden="1"/>
    <cellStyle name="Hyperlink 89" xfId="38351" hidden="1"/>
    <cellStyle name="Hyperlink 89" xfId="44443"/>
    <cellStyle name="Hyperlink 9" xfId="28739" hidden="1"/>
    <cellStyle name="Hyperlink 9" xfId="14835" hidden="1"/>
    <cellStyle name="Hyperlink 9" xfId="37076" hidden="1"/>
    <cellStyle name="Hyperlink 9" xfId="13270" hidden="1"/>
    <cellStyle name="Hyperlink 9" xfId="43666" hidden="1"/>
    <cellStyle name="Hyperlink 9" xfId="44180" hidden="1"/>
    <cellStyle name="Hyperlink 9" xfId="37983" hidden="1"/>
    <cellStyle name="Hyperlink 9" xfId="41891" hidden="1"/>
    <cellStyle name="Hyperlink 9" xfId="42284" hidden="1"/>
    <cellStyle name="Hyperlink 9" xfId="42588" hidden="1"/>
    <cellStyle name="Hyperlink 9" xfId="42985" hidden="1"/>
    <cellStyle name="Hyperlink 9" xfId="43188" hidden="1"/>
    <cellStyle name="Hyperlink 9" xfId="42578" hidden="1"/>
    <cellStyle name="Hyperlink 9" xfId="41978" hidden="1"/>
    <cellStyle name="Hyperlink 9" xfId="37370" hidden="1"/>
    <cellStyle name="Hyperlink 9" xfId="36760" hidden="1"/>
    <cellStyle name="Hyperlink 9" xfId="13094" hidden="1"/>
    <cellStyle name="Hyperlink 9" xfId="38447" hidden="1"/>
    <cellStyle name="Hyperlink 9" xfId="38964" hidden="1"/>
    <cellStyle name="Hyperlink 9" xfId="39287" hidden="1"/>
    <cellStyle name="Hyperlink 9" xfId="39674" hidden="1"/>
    <cellStyle name="Hyperlink 9" xfId="39978" hidden="1"/>
    <cellStyle name="Hyperlink 9" xfId="40384" hidden="1"/>
    <cellStyle name="Hyperlink 9" xfId="40588" hidden="1"/>
    <cellStyle name="Hyperlink 9" xfId="39968" hidden="1"/>
    <cellStyle name="Hyperlink 9" xfId="39374" hidden="1"/>
    <cellStyle name="Hyperlink 9" xfId="10008" hidden="1"/>
    <cellStyle name="Hyperlink 9" xfId="41046" hidden="1"/>
    <cellStyle name="Hyperlink 9" xfId="41566" hidden="1"/>
    <cellStyle name="Hyperlink 9" xfId="43490" hidden="1"/>
    <cellStyle name="Hyperlink 9" xfId="45181" hidden="1"/>
    <cellStyle name="Hyperlink 9" xfId="14124" hidden="1"/>
    <cellStyle name="Hyperlink 9" xfId="14531" hidden="1"/>
    <cellStyle name="Hyperlink 9" xfId="44887" hidden="1"/>
    <cellStyle name="Hyperlink 9" xfId="15243" hidden="1"/>
    <cellStyle name="Hyperlink 9" xfId="15449" hidden="1"/>
    <cellStyle name="Hyperlink 9" xfId="14825" hidden="1"/>
    <cellStyle name="Hyperlink 9" xfId="14211" hidden="1"/>
    <cellStyle name="Hyperlink 9" xfId="27313" hidden="1"/>
    <cellStyle name="Hyperlink 9" xfId="27489" hidden="1"/>
    <cellStyle name="Hyperlink 9" xfId="28010" hidden="1"/>
    <cellStyle name="Hyperlink 9" xfId="45191" hidden="1"/>
    <cellStyle name="Hyperlink 9" xfId="28337" hidden="1"/>
    <cellStyle name="Hyperlink 9" xfId="45803" hidden="1"/>
    <cellStyle name="Hyperlink 9" xfId="29043" hidden="1"/>
    <cellStyle name="Hyperlink 9" xfId="29451" hidden="1"/>
    <cellStyle name="Hyperlink 9" xfId="29657" hidden="1"/>
    <cellStyle name="Hyperlink 9" xfId="29033" hidden="1"/>
    <cellStyle name="Hyperlink 9" xfId="28424" hidden="1"/>
    <cellStyle name="Hyperlink 9" xfId="35652" hidden="1"/>
    <cellStyle name="Hyperlink 9" xfId="35828" hidden="1"/>
    <cellStyle name="Hyperlink 9" xfId="36347" hidden="1"/>
    <cellStyle name="Hyperlink 9" xfId="36673" hidden="1"/>
    <cellStyle name="Hyperlink 9" xfId="45599" hidden="1"/>
    <cellStyle name="Hyperlink 9" xfId="37380" hidden="1"/>
    <cellStyle name="Hyperlink 9" xfId="37780" hidden="1"/>
    <cellStyle name="Hyperlink 9" xfId="13795" hidden="1"/>
    <cellStyle name="Hyperlink 9" xfId="44500" hidden="1"/>
    <cellStyle name="Hyperlink 9" xfId="40870" hidden="1"/>
    <cellStyle name="Hyperlink 9" xfId="38271" hidden="1"/>
    <cellStyle name="Hyperlink 9" xfId="44587"/>
    <cellStyle name="Hyperlink 90" xfId="45686" hidden="1"/>
    <cellStyle name="Hyperlink 90" xfId="13176" hidden="1"/>
    <cellStyle name="Hyperlink 90" xfId="13352" hidden="1"/>
    <cellStyle name="Hyperlink 90" xfId="39784" hidden="1"/>
    <cellStyle name="Hyperlink 90" xfId="39228" hidden="1"/>
    <cellStyle name="Hyperlink 90" xfId="40952" hidden="1"/>
    <cellStyle name="Hyperlink 90" xfId="41128" hidden="1"/>
    <cellStyle name="Hyperlink 90" xfId="41648" hidden="1"/>
    <cellStyle name="Hyperlink 90" xfId="42005" hidden="1"/>
    <cellStyle name="Hyperlink 90" xfId="42408" hidden="1"/>
    <cellStyle name="Hyperlink 90" xfId="42682" hidden="1"/>
    <cellStyle name="Hyperlink 90" xfId="43073" hidden="1"/>
    <cellStyle name="Hyperlink 90" xfId="43270" hidden="1"/>
    <cellStyle name="Hyperlink 90" xfId="42394" hidden="1"/>
    <cellStyle name="Hyperlink 90" xfId="41832" hidden="1"/>
    <cellStyle name="Hyperlink 90" xfId="43572" hidden="1"/>
    <cellStyle name="Hyperlink 90" xfId="43748" hidden="1"/>
    <cellStyle name="Hyperlink 90" xfId="44262" hidden="1"/>
    <cellStyle name="Hyperlink 90" xfId="38529" hidden="1"/>
    <cellStyle name="Hyperlink 90" xfId="39046" hidden="1"/>
    <cellStyle name="Hyperlink 90" xfId="39401" hidden="1"/>
    <cellStyle name="Hyperlink 90" xfId="39798" hidden="1"/>
    <cellStyle name="Hyperlink 90" xfId="40072" hidden="1"/>
    <cellStyle name="Hyperlink 90" xfId="40472" hidden="1"/>
    <cellStyle name="Hyperlink 90" xfId="40670" hidden="1"/>
    <cellStyle name="Hyperlink 90" xfId="38065" hidden="1"/>
    <cellStyle name="Hyperlink 90" xfId="37186" hidden="1"/>
    <cellStyle name="Hyperlink 90" xfId="36614" hidden="1"/>
    <cellStyle name="Hyperlink 90" xfId="38353" hidden="1"/>
    <cellStyle name="Hyperlink 90" xfId="45885" hidden="1"/>
    <cellStyle name="Hyperlink 90" xfId="44997" hidden="1"/>
    <cellStyle name="Hyperlink 90" xfId="36787" hidden="1"/>
    <cellStyle name="Hyperlink 90" xfId="37200" hidden="1"/>
    <cellStyle name="Hyperlink 90" xfId="37474" hidden="1"/>
    <cellStyle name="Hyperlink 90" xfId="37867" hidden="1"/>
    <cellStyle name="Hyperlink 90" xfId="15331" hidden="1"/>
    <cellStyle name="Hyperlink 90" xfId="15532" hidden="1"/>
    <cellStyle name="Hyperlink 90" xfId="14641" hidden="1"/>
    <cellStyle name="Hyperlink 90" xfId="14065" hidden="1"/>
    <cellStyle name="Hyperlink 90" xfId="27395" hidden="1"/>
    <cellStyle name="Hyperlink 90" xfId="27571" hidden="1"/>
    <cellStyle name="Hyperlink 90" xfId="28092" hidden="1"/>
    <cellStyle name="Hyperlink 90" xfId="13877" hidden="1"/>
    <cellStyle name="Hyperlink 90" xfId="14238" hidden="1"/>
    <cellStyle name="Hyperlink 90" xfId="14655" hidden="1"/>
    <cellStyle name="Hyperlink 90" xfId="14929" hidden="1"/>
    <cellStyle name="Hyperlink 90" xfId="29539" hidden="1"/>
    <cellStyle name="Hyperlink 90" xfId="29740" hidden="1"/>
    <cellStyle name="Hyperlink 90" xfId="28849" hidden="1"/>
    <cellStyle name="Hyperlink 90" xfId="28278" hidden="1"/>
    <cellStyle name="Hyperlink 90" xfId="35734" hidden="1"/>
    <cellStyle name="Hyperlink 90" xfId="35910" hidden="1"/>
    <cellStyle name="Hyperlink 90" xfId="36429" hidden="1"/>
    <cellStyle name="Hyperlink 90" xfId="45285" hidden="1"/>
    <cellStyle name="Hyperlink 90" xfId="28451" hidden="1"/>
    <cellStyle name="Hyperlink 90" xfId="28863" hidden="1"/>
    <cellStyle name="Hyperlink 90" xfId="29137" hidden="1"/>
    <cellStyle name="Hyperlink 90" xfId="44614" hidden="1"/>
    <cellStyle name="Hyperlink 90" xfId="45011" hidden="1"/>
    <cellStyle name="Hyperlink 90" xfId="10009" hidden="1"/>
    <cellStyle name="Hyperlink 90" xfId="44441"/>
    <cellStyle name="Hyperlink 91" xfId="45685" hidden="1"/>
    <cellStyle name="Hyperlink 91" xfId="13175" hidden="1"/>
    <cellStyle name="Hyperlink 91" xfId="13351" hidden="1"/>
    <cellStyle name="Hyperlink 91" xfId="39786" hidden="1"/>
    <cellStyle name="Hyperlink 91" xfId="39229" hidden="1"/>
    <cellStyle name="Hyperlink 91" xfId="40951" hidden="1"/>
    <cellStyle name="Hyperlink 91" xfId="41127" hidden="1"/>
    <cellStyle name="Hyperlink 91" xfId="41647" hidden="1"/>
    <cellStyle name="Hyperlink 91" xfId="42004" hidden="1"/>
    <cellStyle name="Hyperlink 91" xfId="42407" hidden="1"/>
    <cellStyle name="Hyperlink 91" xfId="42681" hidden="1"/>
    <cellStyle name="Hyperlink 91" xfId="43072" hidden="1"/>
    <cellStyle name="Hyperlink 91" xfId="43269" hidden="1"/>
    <cellStyle name="Hyperlink 91" xfId="42396" hidden="1"/>
    <cellStyle name="Hyperlink 91" xfId="41833" hidden="1"/>
    <cellStyle name="Hyperlink 91" xfId="43571" hidden="1"/>
    <cellStyle name="Hyperlink 91" xfId="43747" hidden="1"/>
    <cellStyle name="Hyperlink 91" xfId="44261" hidden="1"/>
    <cellStyle name="Hyperlink 91" xfId="38528" hidden="1"/>
    <cellStyle name="Hyperlink 91" xfId="39045" hidden="1"/>
    <cellStyle name="Hyperlink 91" xfId="39400" hidden="1"/>
    <cellStyle name="Hyperlink 91" xfId="39797" hidden="1"/>
    <cellStyle name="Hyperlink 91" xfId="40071" hidden="1"/>
    <cellStyle name="Hyperlink 91" xfId="40471" hidden="1"/>
    <cellStyle name="Hyperlink 91" xfId="40669" hidden="1"/>
    <cellStyle name="Hyperlink 91" xfId="38064" hidden="1"/>
    <cellStyle name="Hyperlink 91" xfId="37188" hidden="1"/>
    <cellStyle name="Hyperlink 91" xfId="36615" hidden="1"/>
    <cellStyle name="Hyperlink 91" xfId="38352" hidden="1"/>
    <cellStyle name="Hyperlink 91" xfId="45884" hidden="1"/>
    <cellStyle name="Hyperlink 91" xfId="44999" hidden="1"/>
    <cellStyle name="Hyperlink 91" xfId="36786" hidden="1"/>
    <cellStyle name="Hyperlink 91" xfId="37199" hidden="1"/>
    <cellStyle name="Hyperlink 91" xfId="37473" hidden="1"/>
    <cellStyle name="Hyperlink 91" xfId="37866" hidden="1"/>
    <cellStyle name="Hyperlink 91" xfId="15330" hidden="1"/>
    <cellStyle name="Hyperlink 91" xfId="15531" hidden="1"/>
    <cellStyle name="Hyperlink 91" xfId="14643" hidden="1"/>
    <cellStyle name="Hyperlink 91" xfId="14066" hidden="1"/>
    <cellStyle name="Hyperlink 91" xfId="27394" hidden="1"/>
    <cellStyle name="Hyperlink 91" xfId="27570" hidden="1"/>
    <cellStyle name="Hyperlink 91" xfId="28091" hidden="1"/>
    <cellStyle name="Hyperlink 91" xfId="13876" hidden="1"/>
    <cellStyle name="Hyperlink 91" xfId="14237" hidden="1"/>
    <cellStyle name="Hyperlink 91" xfId="14654" hidden="1"/>
    <cellStyle name="Hyperlink 91" xfId="14928" hidden="1"/>
    <cellStyle name="Hyperlink 91" xfId="29538" hidden="1"/>
    <cellStyle name="Hyperlink 91" xfId="29739" hidden="1"/>
    <cellStyle name="Hyperlink 91" xfId="28851" hidden="1"/>
    <cellStyle name="Hyperlink 91" xfId="28279" hidden="1"/>
    <cellStyle name="Hyperlink 91" xfId="35733" hidden="1"/>
    <cellStyle name="Hyperlink 91" xfId="35909" hidden="1"/>
    <cellStyle name="Hyperlink 91" xfId="36428" hidden="1"/>
    <cellStyle name="Hyperlink 91" xfId="45284" hidden="1"/>
    <cellStyle name="Hyperlink 91" xfId="28450" hidden="1"/>
    <cellStyle name="Hyperlink 91" xfId="28862" hidden="1"/>
    <cellStyle name="Hyperlink 91" xfId="29136" hidden="1"/>
    <cellStyle name="Hyperlink 91" xfId="44613" hidden="1"/>
    <cellStyle name="Hyperlink 91" xfId="45010" hidden="1"/>
    <cellStyle name="Hyperlink 91" xfId="10010" hidden="1"/>
    <cellStyle name="Hyperlink 91" xfId="44442"/>
    <cellStyle name="Hyperlink 92" xfId="13878" hidden="1"/>
    <cellStyle name="Hyperlink 92" xfId="41649" hidden="1"/>
    <cellStyle name="Hyperlink 92" xfId="36613" hidden="1"/>
    <cellStyle name="Hyperlink 92" xfId="38354" hidden="1"/>
    <cellStyle name="Hyperlink 92" xfId="38530" hidden="1"/>
    <cellStyle name="Hyperlink 92" xfId="13353" hidden="1"/>
    <cellStyle name="Hyperlink 92" xfId="39402" hidden="1"/>
    <cellStyle name="Hyperlink 92" xfId="39799" hidden="1"/>
    <cellStyle name="Hyperlink 92" xfId="40073" hidden="1"/>
    <cellStyle name="Hyperlink 92" xfId="40473" hidden="1"/>
    <cellStyle name="Hyperlink 92" xfId="40671" hidden="1"/>
    <cellStyle name="Hyperlink 92" xfId="39780" hidden="1"/>
    <cellStyle name="Hyperlink 92" xfId="39227" hidden="1"/>
    <cellStyle name="Hyperlink 92" xfId="40953" hidden="1"/>
    <cellStyle name="Hyperlink 92" xfId="41129" hidden="1"/>
    <cellStyle name="Hyperlink 92" xfId="45286" hidden="1"/>
    <cellStyle name="Hyperlink 92" xfId="42006" hidden="1"/>
    <cellStyle name="Hyperlink 92" xfId="42409" hidden="1"/>
    <cellStyle name="Hyperlink 92" xfId="42683" hidden="1"/>
    <cellStyle name="Hyperlink 92" xfId="43074" hidden="1"/>
    <cellStyle name="Hyperlink 92" xfId="43271" hidden="1"/>
    <cellStyle name="Hyperlink 92" xfId="42390" hidden="1"/>
    <cellStyle name="Hyperlink 92" xfId="41831" hidden="1"/>
    <cellStyle name="Hyperlink 92" xfId="43573" hidden="1"/>
    <cellStyle name="Hyperlink 92" xfId="43749" hidden="1"/>
    <cellStyle name="Hyperlink 92" xfId="39047" hidden="1"/>
    <cellStyle name="Hyperlink 92" xfId="44615" hidden="1"/>
    <cellStyle name="Hyperlink 92" xfId="45012" hidden="1"/>
    <cellStyle name="Hyperlink 92" xfId="10011" hidden="1"/>
    <cellStyle name="Hyperlink 92" xfId="37475" hidden="1"/>
    <cellStyle name="Hyperlink 92" xfId="45687" hidden="1"/>
    <cellStyle name="Hyperlink 92" xfId="28864" hidden="1"/>
    <cellStyle name="Hyperlink 92" xfId="37182" hidden="1"/>
    <cellStyle name="Hyperlink 92" xfId="29540" hidden="1"/>
    <cellStyle name="Hyperlink 92" xfId="29741" hidden="1"/>
    <cellStyle name="Hyperlink 92" xfId="28845" hidden="1"/>
    <cellStyle name="Hyperlink 92" xfId="28277" hidden="1"/>
    <cellStyle name="Hyperlink 92" xfId="35735" hidden="1"/>
    <cellStyle name="Hyperlink 92" xfId="35911" hidden="1"/>
    <cellStyle name="Hyperlink 92" xfId="36430" hidden="1"/>
    <cellStyle name="Hyperlink 92" xfId="36788" hidden="1"/>
    <cellStyle name="Hyperlink 92" xfId="37201" hidden="1"/>
    <cellStyle name="Hyperlink 92" xfId="14930" hidden="1"/>
    <cellStyle name="Hyperlink 92" xfId="37868" hidden="1"/>
    <cellStyle name="Hyperlink 92" xfId="38066" hidden="1"/>
    <cellStyle name="Hyperlink 92" xfId="44993" hidden="1"/>
    <cellStyle name="Hyperlink 92" xfId="15533" hidden="1"/>
    <cellStyle name="Hyperlink 92" xfId="14637" hidden="1"/>
    <cellStyle name="Hyperlink 92" xfId="14064" hidden="1"/>
    <cellStyle name="Hyperlink 92" xfId="27396" hidden="1"/>
    <cellStyle name="Hyperlink 92" xfId="27572" hidden="1"/>
    <cellStyle name="Hyperlink 92" xfId="28093" hidden="1"/>
    <cellStyle name="Hyperlink 92" xfId="28452" hidden="1"/>
    <cellStyle name="Hyperlink 92" xfId="14239" hidden="1"/>
    <cellStyle name="Hyperlink 92" xfId="14656" hidden="1"/>
    <cellStyle name="Hyperlink 92" xfId="45886" hidden="1"/>
    <cellStyle name="Hyperlink 92" xfId="15332" hidden="1"/>
    <cellStyle name="Hyperlink 92" xfId="13177" hidden="1"/>
    <cellStyle name="Hyperlink 92" xfId="29138" hidden="1"/>
    <cellStyle name="Hyperlink 92" xfId="44263" hidden="1"/>
    <cellStyle name="Hyperlink 92" xfId="44440"/>
    <cellStyle name="Hyperlink 93" xfId="13879" hidden="1"/>
    <cellStyle name="Hyperlink 93" xfId="41650" hidden="1"/>
    <cellStyle name="Hyperlink 93" xfId="36612" hidden="1"/>
    <cellStyle name="Hyperlink 93" xfId="38355" hidden="1"/>
    <cellStyle name="Hyperlink 93" xfId="38531" hidden="1"/>
    <cellStyle name="Hyperlink 93" xfId="13354" hidden="1"/>
    <cellStyle name="Hyperlink 93" xfId="39403" hidden="1"/>
    <cellStyle name="Hyperlink 93" xfId="39800" hidden="1"/>
    <cellStyle name="Hyperlink 93" xfId="40074" hidden="1"/>
    <cellStyle name="Hyperlink 93" xfId="40474" hidden="1"/>
    <cellStyle name="Hyperlink 93" xfId="40672" hidden="1"/>
    <cellStyle name="Hyperlink 93" xfId="39779" hidden="1"/>
    <cellStyle name="Hyperlink 93" xfId="39226" hidden="1"/>
    <cellStyle name="Hyperlink 93" xfId="40954" hidden="1"/>
    <cellStyle name="Hyperlink 93" xfId="41130" hidden="1"/>
    <cellStyle name="Hyperlink 93" xfId="45287" hidden="1"/>
    <cellStyle name="Hyperlink 93" xfId="42007" hidden="1"/>
    <cellStyle name="Hyperlink 93" xfId="42410" hidden="1"/>
    <cellStyle name="Hyperlink 93" xfId="42684" hidden="1"/>
    <cellStyle name="Hyperlink 93" xfId="43075" hidden="1"/>
    <cellStyle name="Hyperlink 93" xfId="43272" hidden="1"/>
    <cellStyle name="Hyperlink 93" xfId="42389" hidden="1"/>
    <cellStyle name="Hyperlink 93" xfId="41830" hidden="1"/>
    <cellStyle name="Hyperlink 93" xfId="43574" hidden="1"/>
    <cellStyle name="Hyperlink 93" xfId="43750" hidden="1"/>
    <cellStyle name="Hyperlink 93" xfId="39048" hidden="1"/>
    <cellStyle name="Hyperlink 93" xfId="44616" hidden="1"/>
    <cellStyle name="Hyperlink 93" xfId="45013" hidden="1"/>
    <cellStyle name="Hyperlink 93" xfId="10012" hidden="1"/>
    <cellStyle name="Hyperlink 93" xfId="37476" hidden="1"/>
    <cellStyle name="Hyperlink 93" xfId="45688" hidden="1"/>
    <cellStyle name="Hyperlink 93" xfId="28865" hidden="1"/>
    <cellStyle name="Hyperlink 93" xfId="37181" hidden="1"/>
    <cellStyle name="Hyperlink 93" xfId="29541" hidden="1"/>
    <cellStyle name="Hyperlink 93" xfId="29742" hidden="1"/>
    <cellStyle name="Hyperlink 93" xfId="28844" hidden="1"/>
    <cellStyle name="Hyperlink 93" xfId="28276" hidden="1"/>
    <cellStyle name="Hyperlink 93" xfId="35736" hidden="1"/>
    <cellStyle name="Hyperlink 93" xfId="35912" hidden="1"/>
    <cellStyle name="Hyperlink 93" xfId="36431" hidden="1"/>
    <cellStyle name="Hyperlink 93" xfId="36789" hidden="1"/>
    <cellStyle name="Hyperlink 93" xfId="37202" hidden="1"/>
    <cellStyle name="Hyperlink 93" xfId="14931" hidden="1"/>
    <cellStyle name="Hyperlink 93" xfId="37869" hidden="1"/>
    <cellStyle name="Hyperlink 93" xfId="38067" hidden="1"/>
    <cellStyle name="Hyperlink 93" xfId="44992" hidden="1"/>
    <cellStyle name="Hyperlink 93" xfId="15534" hidden="1"/>
    <cellStyle name="Hyperlink 93" xfId="14636" hidden="1"/>
    <cellStyle name="Hyperlink 93" xfId="14063" hidden="1"/>
    <cellStyle name="Hyperlink 93" xfId="27397" hidden="1"/>
    <cellStyle name="Hyperlink 93" xfId="27573" hidden="1"/>
    <cellStyle name="Hyperlink 93" xfId="28094" hidden="1"/>
    <cellStyle name="Hyperlink 93" xfId="28453" hidden="1"/>
    <cellStyle name="Hyperlink 93" xfId="14240" hidden="1"/>
    <cellStyle name="Hyperlink 93" xfId="14657" hidden="1"/>
    <cellStyle name="Hyperlink 93" xfId="45887" hidden="1"/>
    <cellStyle name="Hyperlink 93" xfId="15333" hidden="1"/>
    <cellStyle name="Hyperlink 93" xfId="13178" hidden="1"/>
    <cellStyle name="Hyperlink 93" xfId="29139" hidden="1"/>
    <cellStyle name="Hyperlink 93" xfId="44264" hidden="1"/>
    <cellStyle name="Hyperlink 93" xfId="44439"/>
    <cellStyle name="Hyperlink 94" xfId="13880" hidden="1"/>
    <cellStyle name="Hyperlink 94" xfId="41651" hidden="1"/>
    <cellStyle name="Hyperlink 94" xfId="36611" hidden="1"/>
    <cellStyle name="Hyperlink 94" xfId="38356" hidden="1"/>
    <cellStyle name="Hyperlink 94" xfId="38532" hidden="1"/>
    <cellStyle name="Hyperlink 94" xfId="13355" hidden="1"/>
    <cellStyle name="Hyperlink 94" xfId="39404" hidden="1"/>
    <cellStyle name="Hyperlink 94" xfId="39801" hidden="1"/>
    <cellStyle name="Hyperlink 94" xfId="40075" hidden="1"/>
    <cellStyle name="Hyperlink 94" xfId="40475" hidden="1"/>
    <cellStyle name="Hyperlink 94" xfId="40673" hidden="1"/>
    <cellStyle name="Hyperlink 94" xfId="39778" hidden="1"/>
    <cellStyle name="Hyperlink 94" xfId="39225" hidden="1"/>
    <cellStyle name="Hyperlink 94" xfId="40955" hidden="1"/>
    <cellStyle name="Hyperlink 94" xfId="41131" hidden="1"/>
    <cellStyle name="Hyperlink 94" xfId="45288" hidden="1"/>
    <cellStyle name="Hyperlink 94" xfId="42008" hidden="1"/>
    <cellStyle name="Hyperlink 94" xfId="42411" hidden="1"/>
    <cellStyle name="Hyperlink 94" xfId="42685" hidden="1"/>
    <cellStyle name="Hyperlink 94" xfId="43076" hidden="1"/>
    <cellStyle name="Hyperlink 94" xfId="43273" hidden="1"/>
    <cellStyle name="Hyperlink 94" xfId="42388" hidden="1"/>
    <cellStyle name="Hyperlink 94" xfId="41829" hidden="1"/>
    <cellStyle name="Hyperlink 94" xfId="43575" hidden="1"/>
    <cellStyle name="Hyperlink 94" xfId="43751" hidden="1"/>
    <cellStyle name="Hyperlink 94" xfId="39049" hidden="1"/>
    <cellStyle name="Hyperlink 94" xfId="44617" hidden="1"/>
    <cellStyle name="Hyperlink 94" xfId="45014" hidden="1"/>
    <cellStyle name="Hyperlink 94" xfId="10013" hidden="1"/>
    <cellStyle name="Hyperlink 94" xfId="37477" hidden="1"/>
    <cellStyle name="Hyperlink 94" xfId="45690" hidden="1"/>
    <cellStyle name="Hyperlink 94" xfId="28866" hidden="1"/>
    <cellStyle name="Hyperlink 94" xfId="37180" hidden="1"/>
    <cellStyle name="Hyperlink 94" xfId="29543" hidden="1"/>
    <cellStyle name="Hyperlink 94" xfId="29743" hidden="1"/>
    <cellStyle name="Hyperlink 94" xfId="28843" hidden="1"/>
    <cellStyle name="Hyperlink 94" xfId="28275" hidden="1"/>
    <cellStyle name="Hyperlink 94" xfId="35737" hidden="1"/>
    <cellStyle name="Hyperlink 94" xfId="35913" hidden="1"/>
    <cellStyle name="Hyperlink 94" xfId="36432" hidden="1"/>
    <cellStyle name="Hyperlink 94" xfId="36790" hidden="1"/>
    <cellStyle name="Hyperlink 94" xfId="37203" hidden="1"/>
    <cellStyle name="Hyperlink 94" xfId="14932" hidden="1"/>
    <cellStyle name="Hyperlink 94" xfId="37870" hidden="1"/>
    <cellStyle name="Hyperlink 94" xfId="38068" hidden="1"/>
    <cellStyle name="Hyperlink 94" xfId="44991" hidden="1"/>
    <cellStyle name="Hyperlink 94" xfId="15535" hidden="1"/>
    <cellStyle name="Hyperlink 94" xfId="14635" hidden="1"/>
    <cellStyle name="Hyperlink 94" xfId="14062" hidden="1"/>
    <cellStyle name="Hyperlink 94" xfId="27398" hidden="1"/>
    <cellStyle name="Hyperlink 94" xfId="27574" hidden="1"/>
    <cellStyle name="Hyperlink 94" xfId="28095" hidden="1"/>
    <cellStyle name="Hyperlink 94" xfId="28454" hidden="1"/>
    <cellStyle name="Hyperlink 94" xfId="14241" hidden="1"/>
    <cellStyle name="Hyperlink 94" xfId="14658" hidden="1"/>
    <cellStyle name="Hyperlink 94" xfId="45888" hidden="1"/>
    <cellStyle name="Hyperlink 94" xfId="15335" hidden="1"/>
    <cellStyle name="Hyperlink 94" xfId="13179" hidden="1"/>
    <cellStyle name="Hyperlink 94" xfId="29140" hidden="1"/>
    <cellStyle name="Hyperlink 94" xfId="44265" hidden="1"/>
    <cellStyle name="Hyperlink 94" xfId="44438"/>
    <cellStyle name="Hyperlink 95" xfId="13881" hidden="1"/>
    <cellStyle name="Hyperlink 95" xfId="41652" hidden="1"/>
    <cellStyle name="Hyperlink 95" xfId="36610" hidden="1"/>
    <cellStyle name="Hyperlink 95" xfId="38357" hidden="1"/>
    <cellStyle name="Hyperlink 95" xfId="38533" hidden="1"/>
    <cellStyle name="Hyperlink 95" xfId="13356" hidden="1"/>
    <cellStyle name="Hyperlink 95" xfId="39405" hidden="1"/>
    <cellStyle name="Hyperlink 95" xfId="39803" hidden="1"/>
    <cellStyle name="Hyperlink 95" xfId="40077" hidden="1"/>
    <cellStyle name="Hyperlink 95" xfId="40477" hidden="1"/>
    <cellStyle name="Hyperlink 95" xfId="40674" hidden="1"/>
    <cellStyle name="Hyperlink 95" xfId="39775" hidden="1"/>
    <cellStyle name="Hyperlink 95" xfId="39224" hidden="1"/>
    <cellStyle name="Hyperlink 95" xfId="40956" hidden="1"/>
    <cellStyle name="Hyperlink 95" xfId="41132" hidden="1"/>
    <cellStyle name="Hyperlink 95" xfId="45290" hidden="1"/>
    <cellStyle name="Hyperlink 95" xfId="42009" hidden="1"/>
    <cellStyle name="Hyperlink 95" xfId="42413" hidden="1"/>
    <cellStyle name="Hyperlink 95" xfId="42687" hidden="1"/>
    <cellStyle name="Hyperlink 95" xfId="43077" hidden="1"/>
    <cellStyle name="Hyperlink 95" xfId="43274" hidden="1"/>
    <cellStyle name="Hyperlink 95" xfId="42385" hidden="1"/>
    <cellStyle name="Hyperlink 95" xfId="41828" hidden="1"/>
    <cellStyle name="Hyperlink 95" xfId="43576" hidden="1"/>
    <cellStyle name="Hyperlink 95" xfId="43752" hidden="1"/>
    <cellStyle name="Hyperlink 95" xfId="39050" hidden="1"/>
    <cellStyle name="Hyperlink 95" xfId="44618" hidden="1"/>
    <cellStyle name="Hyperlink 95" xfId="45016" hidden="1"/>
    <cellStyle name="Hyperlink 95" xfId="10014" hidden="1"/>
    <cellStyle name="Hyperlink 95" xfId="37479" hidden="1"/>
    <cellStyle name="Hyperlink 95" xfId="45692" hidden="1"/>
    <cellStyle name="Hyperlink 95" xfId="28868" hidden="1"/>
    <cellStyle name="Hyperlink 95" xfId="37177" hidden="1"/>
    <cellStyle name="Hyperlink 95" xfId="29545" hidden="1"/>
    <cellStyle name="Hyperlink 95" xfId="29744" hidden="1"/>
    <cellStyle name="Hyperlink 95" xfId="28840" hidden="1"/>
    <cellStyle name="Hyperlink 95" xfId="28274" hidden="1"/>
    <cellStyle name="Hyperlink 95" xfId="35738" hidden="1"/>
    <cellStyle name="Hyperlink 95" xfId="35914" hidden="1"/>
    <cellStyle name="Hyperlink 95" xfId="36433" hidden="1"/>
    <cellStyle name="Hyperlink 95" xfId="36791" hidden="1"/>
    <cellStyle name="Hyperlink 95" xfId="37205" hidden="1"/>
    <cellStyle name="Hyperlink 95" xfId="14934" hidden="1"/>
    <cellStyle name="Hyperlink 95" xfId="37871" hidden="1"/>
    <cellStyle name="Hyperlink 95" xfId="38069" hidden="1"/>
    <cellStyle name="Hyperlink 95" xfId="44988" hidden="1"/>
    <cellStyle name="Hyperlink 95" xfId="15536" hidden="1"/>
    <cellStyle name="Hyperlink 95" xfId="14632" hidden="1"/>
    <cellStyle name="Hyperlink 95" xfId="14061" hidden="1"/>
    <cellStyle name="Hyperlink 95" xfId="27399" hidden="1"/>
    <cellStyle name="Hyperlink 95" xfId="27575" hidden="1"/>
    <cellStyle name="Hyperlink 95" xfId="28096" hidden="1"/>
    <cellStyle name="Hyperlink 95" xfId="28455" hidden="1"/>
    <cellStyle name="Hyperlink 95" xfId="14242" hidden="1"/>
    <cellStyle name="Hyperlink 95" xfId="14660" hidden="1"/>
    <cellStyle name="Hyperlink 95" xfId="45889" hidden="1"/>
    <cellStyle name="Hyperlink 95" xfId="15337" hidden="1"/>
    <cellStyle name="Hyperlink 95" xfId="13180" hidden="1"/>
    <cellStyle name="Hyperlink 95" xfId="29142" hidden="1"/>
    <cellStyle name="Hyperlink 95" xfId="44266" hidden="1"/>
    <cellStyle name="Hyperlink 95" xfId="44437"/>
    <cellStyle name="Hyperlink 96" xfId="13882" hidden="1"/>
    <cellStyle name="Hyperlink 96" xfId="41653" hidden="1"/>
    <cellStyle name="Hyperlink 96" xfId="36609" hidden="1"/>
    <cellStyle name="Hyperlink 96" xfId="38358" hidden="1"/>
    <cellStyle name="Hyperlink 96" xfId="38534" hidden="1"/>
    <cellStyle name="Hyperlink 96" xfId="13357" hidden="1"/>
    <cellStyle name="Hyperlink 96" xfId="39406" hidden="1"/>
    <cellStyle name="Hyperlink 96" xfId="39804" hidden="1"/>
    <cellStyle name="Hyperlink 96" xfId="40078" hidden="1"/>
    <cellStyle name="Hyperlink 96" xfId="40479" hidden="1"/>
    <cellStyle name="Hyperlink 96" xfId="40675" hidden="1"/>
    <cellStyle name="Hyperlink 96" xfId="39772" hidden="1"/>
    <cellStyle name="Hyperlink 96" xfId="39223" hidden="1"/>
    <cellStyle name="Hyperlink 96" xfId="40957" hidden="1"/>
    <cellStyle name="Hyperlink 96" xfId="41133" hidden="1"/>
    <cellStyle name="Hyperlink 96" xfId="45291" hidden="1"/>
    <cellStyle name="Hyperlink 96" xfId="42010" hidden="1"/>
    <cellStyle name="Hyperlink 96" xfId="42414" hidden="1"/>
    <cellStyle name="Hyperlink 96" xfId="42688" hidden="1"/>
    <cellStyle name="Hyperlink 96" xfId="43078" hidden="1"/>
    <cellStyle name="Hyperlink 96" xfId="43275" hidden="1"/>
    <cellStyle name="Hyperlink 96" xfId="42382" hidden="1"/>
    <cellStyle name="Hyperlink 96" xfId="41827" hidden="1"/>
    <cellStyle name="Hyperlink 96" xfId="43577" hidden="1"/>
    <cellStyle name="Hyperlink 96" xfId="43753" hidden="1"/>
    <cellStyle name="Hyperlink 96" xfId="39051" hidden="1"/>
    <cellStyle name="Hyperlink 96" xfId="44619" hidden="1"/>
    <cellStyle name="Hyperlink 96" xfId="45017" hidden="1"/>
    <cellStyle name="Hyperlink 96" xfId="10015" hidden="1"/>
    <cellStyle name="Hyperlink 96" xfId="37480" hidden="1"/>
    <cellStyle name="Hyperlink 96" xfId="45694" hidden="1"/>
    <cellStyle name="Hyperlink 96" xfId="28869" hidden="1"/>
    <cellStyle name="Hyperlink 96" xfId="37174" hidden="1"/>
    <cellStyle name="Hyperlink 96" xfId="29547" hidden="1"/>
    <cellStyle name="Hyperlink 96" xfId="29745" hidden="1"/>
    <cellStyle name="Hyperlink 96" xfId="28837" hidden="1"/>
    <cellStyle name="Hyperlink 96" xfId="28273" hidden="1"/>
    <cellStyle name="Hyperlink 96" xfId="35739" hidden="1"/>
    <cellStyle name="Hyperlink 96" xfId="35915" hidden="1"/>
    <cellStyle name="Hyperlink 96" xfId="36434" hidden="1"/>
    <cellStyle name="Hyperlink 96" xfId="36792" hidden="1"/>
    <cellStyle name="Hyperlink 96" xfId="37206" hidden="1"/>
    <cellStyle name="Hyperlink 96" xfId="14935" hidden="1"/>
    <cellStyle name="Hyperlink 96" xfId="37873" hidden="1"/>
    <cellStyle name="Hyperlink 96" xfId="38070" hidden="1"/>
    <cellStyle name="Hyperlink 96" xfId="44985" hidden="1"/>
    <cellStyle name="Hyperlink 96" xfId="15537" hidden="1"/>
    <cellStyle name="Hyperlink 96" xfId="14629" hidden="1"/>
    <cellStyle name="Hyperlink 96" xfId="14060" hidden="1"/>
    <cellStyle name="Hyperlink 96" xfId="27400" hidden="1"/>
    <cellStyle name="Hyperlink 96" xfId="27576" hidden="1"/>
    <cellStyle name="Hyperlink 96" xfId="28097" hidden="1"/>
    <cellStyle name="Hyperlink 96" xfId="28456" hidden="1"/>
    <cellStyle name="Hyperlink 96" xfId="14243" hidden="1"/>
    <cellStyle name="Hyperlink 96" xfId="14661" hidden="1"/>
    <cellStyle name="Hyperlink 96" xfId="45890" hidden="1"/>
    <cellStyle name="Hyperlink 96" xfId="15339" hidden="1"/>
    <cellStyle name="Hyperlink 96" xfId="13181" hidden="1"/>
    <cellStyle name="Hyperlink 96" xfId="29143" hidden="1"/>
    <cellStyle name="Hyperlink 96" xfId="44267" hidden="1"/>
    <cellStyle name="Hyperlink 96" xfId="44436"/>
    <cellStyle name="Hyperlink 97" xfId="13883" hidden="1"/>
    <cellStyle name="Hyperlink 97" xfId="41654" hidden="1"/>
    <cellStyle name="Hyperlink 97" xfId="36608" hidden="1"/>
    <cellStyle name="Hyperlink 97" xfId="38359" hidden="1"/>
    <cellStyle name="Hyperlink 97" xfId="38535" hidden="1"/>
    <cellStyle name="Hyperlink 97" xfId="13358" hidden="1"/>
    <cellStyle name="Hyperlink 97" xfId="39407" hidden="1"/>
    <cellStyle name="Hyperlink 97" xfId="39806" hidden="1"/>
    <cellStyle name="Hyperlink 97" xfId="40079" hidden="1"/>
    <cellStyle name="Hyperlink 97" xfId="40480" hidden="1"/>
    <cellStyle name="Hyperlink 97" xfId="40676" hidden="1"/>
    <cellStyle name="Hyperlink 97" xfId="39768" hidden="1"/>
    <cellStyle name="Hyperlink 97" xfId="39222" hidden="1"/>
    <cellStyle name="Hyperlink 97" xfId="40958" hidden="1"/>
    <cellStyle name="Hyperlink 97" xfId="41134" hidden="1"/>
    <cellStyle name="Hyperlink 97" xfId="45292" hidden="1"/>
    <cellStyle name="Hyperlink 97" xfId="42011" hidden="1"/>
    <cellStyle name="Hyperlink 97" xfId="42416" hidden="1"/>
    <cellStyle name="Hyperlink 97" xfId="42689" hidden="1"/>
    <cellStyle name="Hyperlink 97" xfId="43080" hidden="1"/>
    <cellStyle name="Hyperlink 97" xfId="43276" hidden="1"/>
    <cellStyle name="Hyperlink 97" xfId="42378" hidden="1"/>
    <cellStyle name="Hyperlink 97" xfId="41826" hidden="1"/>
    <cellStyle name="Hyperlink 97" xfId="43578" hidden="1"/>
    <cellStyle name="Hyperlink 97" xfId="43754" hidden="1"/>
    <cellStyle name="Hyperlink 97" xfId="39052" hidden="1"/>
    <cellStyle name="Hyperlink 97" xfId="44620" hidden="1"/>
    <cellStyle name="Hyperlink 97" xfId="45019" hidden="1"/>
    <cellStyle name="Hyperlink 97" xfId="10016" hidden="1"/>
    <cellStyle name="Hyperlink 97" xfId="37481" hidden="1"/>
    <cellStyle name="Hyperlink 97" xfId="45696" hidden="1"/>
    <cellStyle name="Hyperlink 97" xfId="28871" hidden="1"/>
    <cellStyle name="Hyperlink 97" xfId="37170" hidden="1"/>
    <cellStyle name="Hyperlink 97" xfId="29549" hidden="1"/>
    <cellStyle name="Hyperlink 97" xfId="29746" hidden="1"/>
    <cellStyle name="Hyperlink 97" xfId="28833" hidden="1"/>
    <cellStyle name="Hyperlink 97" xfId="28272" hidden="1"/>
    <cellStyle name="Hyperlink 97" xfId="35740" hidden="1"/>
    <cellStyle name="Hyperlink 97" xfId="35916" hidden="1"/>
    <cellStyle name="Hyperlink 97" xfId="36435" hidden="1"/>
    <cellStyle name="Hyperlink 97" xfId="36793" hidden="1"/>
    <cellStyle name="Hyperlink 97" xfId="37208" hidden="1"/>
    <cellStyle name="Hyperlink 97" xfId="14936" hidden="1"/>
    <cellStyle name="Hyperlink 97" xfId="37875" hidden="1"/>
    <cellStyle name="Hyperlink 97" xfId="38071" hidden="1"/>
    <cellStyle name="Hyperlink 97" xfId="44981" hidden="1"/>
    <cellStyle name="Hyperlink 97" xfId="15538" hidden="1"/>
    <cellStyle name="Hyperlink 97" xfId="14625" hidden="1"/>
    <cellStyle name="Hyperlink 97" xfId="14059" hidden="1"/>
    <cellStyle name="Hyperlink 97" xfId="27401" hidden="1"/>
    <cellStyle name="Hyperlink 97" xfId="27577" hidden="1"/>
    <cellStyle name="Hyperlink 97" xfId="28098" hidden="1"/>
    <cellStyle name="Hyperlink 97" xfId="28457" hidden="1"/>
    <cellStyle name="Hyperlink 97" xfId="14244" hidden="1"/>
    <cellStyle name="Hyperlink 97" xfId="14663" hidden="1"/>
    <cellStyle name="Hyperlink 97" xfId="45891" hidden="1"/>
    <cellStyle name="Hyperlink 97" xfId="15341" hidden="1"/>
    <cellStyle name="Hyperlink 97" xfId="13182" hidden="1"/>
    <cellStyle name="Hyperlink 97" xfId="29144" hidden="1"/>
    <cellStyle name="Hyperlink 97" xfId="44268" hidden="1"/>
    <cellStyle name="Hyperlink 97" xfId="44435"/>
    <cellStyle name="Hyperlink 98" xfId="13884" hidden="1"/>
    <cellStyle name="Hyperlink 98" xfId="41655" hidden="1"/>
    <cellStyle name="Hyperlink 98" xfId="36607" hidden="1"/>
    <cellStyle name="Hyperlink 98" xfId="38360" hidden="1"/>
    <cellStyle name="Hyperlink 98" xfId="38536" hidden="1"/>
    <cellStyle name="Hyperlink 98" xfId="13359" hidden="1"/>
    <cellStyle name="Hyperlink 98" xfId="39408" hidden="1"/>
    <cellStyle name="Hyperlink 98" xfId="39807" hidden="1"/>
    <cellStyle name="Hyperlink 98" xfId="40080" hidden="1"/>
    <cellStyle name="Hyperlink 98" xfId="40482" hidden="1"/>
    <cellStyle name="Hyperlink 98" xfId="40677" hidden="1"/>
    <cellStyle name="Hyperlink 98" xfId="39766" hidden="1"/>
    <cellStyle name="Hyperlink 98" xfId="39221" hidden="1"/>
    <cellStyle name="Hyperlink 98" xfId="40959" hidden="1"/>
    <cellStyle name="Hyperlink 98" xfId="41135" hidden="1"/>
    <cellStyle name="Hyperlink 98" xfId="45293" hidden="1"/>
    <cellStyle name="Hyperlink 98" xfId="42012" hidden="1"/>
    <cellStyle name="Hyperlink 98" xfId="42417" hidden="1"/>
    <cellStyle name="Hyperlink 98" xfId="42690" hidden="1"/>
    <cellStyle name="Hyperlink 98" xfId="43082" hidden="1"/>
    <cellStyle name="Hyperlink 98" xfId="43277" hidden="1"/>
    <cellStyle name="Hyperlink 98" xfId="42376" hidden="1"/>
    <cellStyle name="Hyperlink 98" xfId="41825" hidden="1"/>
    <cellStyle name="Hyperlink 98" xfId="43579" hidden="1"/>
    <cellStyle name="Hyperlink 98" xfId="43755" hidden="1"/>
    <cellStyle name="Hyperlink 98" xfId="39053" hidden="1"/>
    <cellStyle name="Hyperlink 98" xfId="44621" hidden="1"/>
    <cellStyle name="Hyperlink 98" xfId="45020" hidden="1"/>
    <cellStyle name="Hyperlink 98" xfId="10017" hidden="1"/>
    <cellStyle name="Hyperlink 98" xfId="37482" hidden="1"/>
    <cellStyle name="Hyperlink 98" xfId="45698" hidden="1"/>
    <cellStyle name="Hyperlink 98" xfId="28872" hidden="1"/>
    <cellStyle name="Hyperlink 98" xfId="37168" hidden="1"/>
    <cellStyle name="Hyperlink 98" xfId="29551" hidden="1"/>
    <cellStyle name="Hyperlink 98" xfId="29747" hidden="1"/>
    <cellStyle name="Hyperlink 98" xfId="28831" hidden="1"/>
    <cellStyle name="Hyperlink 98" xfId="28271" hidden="1"/>
    <cellStyle name="Hyperlink 98" xfId="35741" hidden="1"/>
    <cellStyle name="Hyperlink 98" xfId="35917" hidden="1"/>
    <cellStyle name="Hyperlink 98" xfId="36436" hidden="1"/>
    <cellStyle name="Hyperlink 98" xfId="36794" hidden="1"/>
    <cellStyle name="Hyperlink 98" xfId="37209" hidden="1"/>
    <cellStyle name="Hyperlink 98" xfId="14937" hidden="1"/>
    <cellStyle name="Hyperlink 98" xfId="37877" hidden="1"/>
    <cellStyle name="Hyperlink 98" xfId="38072" hidden="1"/>
    <cellStyle name="Hyperlink 98" xfId="44979" hidden="1"/>
    <cellStyle name="Hyperlink 98" xfId="15539" hidden="1"/>
    <cellStyle name="Hyperlink 98" xfId="14623" hidden="1"/>
    <cellStyle name="Hyperlink 98" xfId="14058" hidden="1"/>
    <cellStyle name="Hyperlink 98" xfId="27402" hidden="1"/>
    <cellStyle name="Hyperlink 98" xfId="27578" hidden="1"/>
    <cellStyle name="Hyperlink 98" xfId="28099" hidden="1"/>
    <cellStyle name="Hyperlink 98" xfId="28458" hidden="1"/>
    <cellStyle name="Hyperlink 98" xfId="14245" hidden="1"/>
    <cellStyle name="Hyperlink 98" xfId="14664" hidden="1"/>
    <cellStyle name="Hyperlink 98" xfId="45892" hidden="1"/>
    <cellStyle name="Hyperlink 98" xfId="15343" hidden="1"/>
    <cellStyle name="Hyperlink 98" xfId="13183" hidden="1"/>
    <cellStyle name="Hyperlink 98" xfId="29145" hidden="1"/>
    <cellStyle name="Hyperlink 98" xfId="44269" hidden="1"/>
    <cellStyle name="Hyperlink 98" xfId="44434"/>
    <cellStyle name="Hyperlink 99" xfId="38361" hidden="1"/>
    <cellStyle name="Hyperlink 99" xfId="38537" hidden="1"/>
    <cellStyle name="Hyperlink 99" xfId="13360" hidden="1"/>
    <cellStyle name="Hyperlink 99" xfId="39809" hidden="1"/>
    <cellStyle name="Hyperlink 99" xfId="40081" hidden="1"/>
    <cellStyle name="Hyperlink 99" xfId="40484" hidden="1"/>
    <cellStyle name="Hyperlink 99" xfId="40678" hidden="1"/>
    <cellStyle name="Hyperlink 99" xfId="39765" hidden="1"/>
    <cellStyle name="Hyperlink 99" xfId="39220" hidden="1"/>
    <cellStyle name="Hyperlink 99" xfId="40960" hidden="1"/>
    <cellStyle name="Hyperlink 99" xfId="41136" hidden="1"/>
    <cellStyle name="Hyperlink 99" xfId="45294" hidden="1"/>
    <cellStyle name="Hyperlink 99" xfId="42013" hidden="1"/>
    <cellStyle name="Hyperlink 99" xfId="42419" hidden="1"/>
    <cellStyle name="Hyperlink 99" xfId="13184" hidden="1"/>
    <cellStyle name="Hyperlink 99" xfId="39409" hidden="1"/>
    <cellStyle name="Hyperlink 99" xfId="42691" hidden="1"/>
    <cellStyle name="Hyperlink 99" xfId="43084" hidden="1"/>
    <cellStyle name="Hyperlink 99" xfId="43278" hidden="1"/>
    <cellStyle name="Hyperlink 99" xfId="42375" hidden="1"/>
    <cellStyle name="Hyperlink 99" xfId="41824" hidden="1"/>
    <cellStyle name="Hyperlink 99" xfId="43580" hidden="1"/>
    <cellStyle name="Hyperlink 99" xfId="43756" hidden="1"/>
    <cellStyle name="Hyperlink 99" xfId="39054" hidden="1"/>
    <cellStyle name="Hyperlink 99" xfId="44622" hidden="1"/>
    <cellStyle name="Hyperlink 99" xfId="45022" hidden="1"/>
    <cellStyle name="Hyperlink 99" xfId="10018" hidden="1"/>
    <cellStyle name="Hyperlink 99" xfId="37483" hidden="1"/>
    <cellStyle name="Hyperlink 99" xfId="45700" hidden="1"/>
    <cellStyle name="Hyperlink 99" xfId="13885" hidden="1"/>
    <cellStyle name="Hyperlink 99" xfId="29748" hidden="1"/>
    <cellStyle name="Hyperlink 99" xfId="28830" hidden="1"/>
    <cellStyle name="Hyperlink 99" xfId="28270" hidden="1"/>
    <cellStyle name="Hyperlink 99" xfId="35742" hidden="1"/>
    <cellStyle name="Hyperlink 99" xfId="35918" hidden="1"/>
    <cellStyle name="Hyperlink 99" xfId="36437" hidden="1"/>
    <cellStyle name="Hyperlink 99" xfId="36795" hidden="1"/>
    <cellStyle name="Hyperlink 99" xfId="37211" hidden="1"/>
    <cellStyle name="Hyperlink 99" xfId="14938" hidden="1"/>
    <cellStyle name="Hyperlink 99" xfId="37879" hidden="1"/>
    <cellStyle name="Hyperlink 99" xfId="38073" hidden="1"/>
    <cellStyle name="Hyperlink 99" xfId="44978" hidden="1"/>
    <cellStyle name="Hyperlink 99" xfId="41656" hidden="1"/>
    <cellStyle name="Hyperlink 99" xfId="36606" hidden="1"/>
    <cellStyle name="Hyperlink 99" xfId="44270" hidden="1"/>
    <cellStyle name="Hyperlink 99" xfId="29553" hidden="1"/>
    <cellStyle name="Hyperlink 99" xfId="14057" hidden="1"/>
    <cellStyle name="Hyperlink 99" xfId="27403" hidden="1"/>
    <cellStyle name="Hyperlink 99" xfId="27579" hidden="1"/>
    <cellStyle name="Hyperlink 99" xfId="28100" hidden="1"/>
    <cellStyle name="Hyperlink 99" xfId="28459" hidden="1"/>
    <cellStyle name="Hyperlink 99" xfId="28874" hidden="1"/>
    <cellStyle name="Hyperlink 99" xfId="37167" hidden="1"/>
    <cellStyle name="Hyperlink 99" xfId="45893" hidden="1"/>
    <cellStyle name="Hyperlink 99" xfId="15345" hidden="1"/>
    <cellStyle name="Hyperlink 99" xfId="15540" hidden="1"/>
    <cellStyle name="Hyperlink 99" xfId="14622" hidden="1"/>
    <cellStyle name="Hyperlink 99" xfId="14246" hidden="1"/>
    <cellStyle name="Hyperlink 99" xfId="14666" hidden="1"/>
    <cellStyle name="Hyperlink 99" xfId="29146" hidden="1"/>
    <cellStyle name="Hyperlink 99" xfId="44433"/>
    <cellStyle name="Input" xfId="45982" builtinId="20" customBuiltin="1"/>
    <cellStyle name="Input [yellow]" xfId="2929"/>
    <cellStyle name="Input [yellow] 2" xfId="2930"/>
    <cellStyle name="Input [yellow] 3" xfId="2931"/>
    <cellStyle name="Input 10" xfId="2932"/>
    <cellStyle name="Input 10 10" xfId="18162"/>
    <cellStyle name="Input 10 11" xfId="30687"/>
    <cellStyle name="Input 10 2" xfId="2933"/>
    <cellStyle name="Input 10 2 10" xfId="7557"/>
    <cellStyle name="Input 10 2 10 2" xfId="22376"/>
    <cellStyle name="Input 10 2 10 3" xfId="24580"/>
    <cellStyle name="Input 10 2 11" xfId="18163"/>
    <cellStyle name="Input 10 2 12" xfId="30686"/>
    <cellStyle name="Input 10 2 2" xfId="2934"/>
    <cellStyle name="Input 10 2 2 10" xfId="18164"/>
    <cellStyle name="Input 10 2 2 11" xfId="30685"/>
    <cellStyle name="Input 10 2 2 2" xfId="2935"/>
    <cellStyle name="Input 10 2 2 2 2" xfId="2936"/>
    <cellStyle name="Input 10 2 2 2 2 2" xfId="7554"/>
    <cellStyle name="Input 10 2 2 2 2 2 2" xfId="22373"/>
    <cellStyle name="Input 10 2 2 2 2 2 3" xfId="32508"/>
    <cellStyle name="Input 10 2 2 2 2 3" xfId="18166"/>
    <cellStyle name="Input 10 2 2 2 2 4" xfId="30683"/>
    <cellStyle name="Input 10 2 2 2 3" xfId="2937"/>
    <cellStyle name="Input 10 2 2 2 3 2" xfId="7553"/>
    <cellStyle name="Input 10 2 2 2 3 2 2" xfId="22372"/>
    <cellStyle name="Input 10 2 2 2 3 2 3" xfId="40370"/>
    <cellStyle name="Input 10 2 2 2 3 3" xfId="18167"/>
    <cellStyle name="Input 10 2 2 2 3 4" xfId="30682"/>
    <cellStyle name="Input 10 2 2 2 4" xfId="7555"/>
    <cellStyle name="Input 10 2 2 2 4 2" xfId="22374"/>
    <cellStyle name="Input 10 2 2 2 4 3" xfId="32507"/>
    <cellStyle name="Input 10 2 2 2 5" xfId="18165"/>
    <cellStyle name="Input 10 2 2 2 6" xfId="30684"/>
    <cellStyle name="Input 10 2 2 3" xfId="2938"/>
    <cellStyle name="Input 10 2 2 3 2" xfId="2939"/>
    <cellStyle name="Input 10 2 2 3 2 2" xfId="7551"/>
    <cellStyle name="Input 10 2 2 3 2 2 2" xfId="22370"/>
    <cellStyle name="Input 10 2 2 3 2 2 3" xfId="19404"/>
    <cellStyle name="Input 10 2 2 3 2 3" xfId="18169"/>
    <cellStyle name="Input 10 2 2 3 2 4" xfId="30680"/>
    <cellStyle name="Input 10 2 2 3 3" xfId="2940"/>
    <cellStyle name="Input 10 2 2 3 3 2" xfId="7550"/>
    <cellStyle name="Input 10 2 2 3 3 2 2" xfId="22369"/>
    <cellStyle name="Input 10 2 2 3 3 2 3" xfId="15789"/>
    <cellStyle name="Input 10 2 2 3 3 3" xfId="18170"/>
    <cellStyle name="Input 10 2 2 3 3 4" xfId="30679"/>
    <cellStyle name="Input 10 2 2 3 4" xfId="7552"/>
    <cellStyle name="Input 10 2 2 3 4 2" xfId="22371"/>
    <cellStyle name="Input 10 2 2 3 4 3" xfId="19677"/>
    <cellStyle name="Input 10 2 2 3 5" xfId="18168"/>
    <cellStyle name="Input 10 2 2 3 6" xfId="30681"/>
    <cellStyle name="Input 10 2 2 4" xfId="2941"/>
    <cellStyle name="Input 10 2 2 4 2" xfId="2942"/>
    <cellStyle name="Input 10 2 2 4 2 2" xfId="7548"/>
    <cellStyle name="Input 10 2 2 4 2 2 2" xfId="22367"/>
    <cellStyle name="Input 10 2 2 4 2 2 3" xfId="32509"/>
    <cellStyle name="Input 10 2 2 4 2 3" xfId="18172"/>
    <cellStyle name="Input 10 2 2 4 2 4" xfId="33086"/>
    <cellStyle name="Input 10 2 2 4 3" xfId="2943"/>
    <cellStyle name="Input 10 2 2 4 3 2" xfId="7547"/>
    <cellStyle name="Input 10 2 2 4 3 2 2" xfId="22366"/>
    <cellStyle name="Input 10 2 2 4 3 2 3" xfId="31248"/>
    <cellStyle name="Input 10 2 2 4 3 3" xfId="18173"/>
    <cellStyle name="Input 10 2 2 4 3 4" xfId="30677"/>
    <cellStyle name="Input 10 2 2 4 4" xfId="7549"/>
    <cellStyle name="Input 10 2 2 4 4 2" xfId="22368"/>
    <cellStyle name="Input 10 2 2 4 4 3" xfId="32506"/>
    <cellStyle name="Input 10 2 2 4 5" xfId="18171"/>
    <cellStyle name="Input 10 2 2 4 6" xfId="35453"/>
    <cellStyle name="Input 10 2 2 5" xfId="2944"/>
    <cellStyle name="Input 10 2 2 5 2" xfId="2945"/>
    <cellStyle name="Input 10 2 2 5 2 2" xfId="7545"/>
    <cellStyle name="Input 10 2 2 5 2 2 2" xfId="22364"/>
    <cellStyle name="Input 10 2 2 5 2 2 3" xfId="32505"/>
    <cellStyle name="Input 10 2 2 5 2 3" xfId="18175"/>
    <cellStyle name="Input 10 2 2 5 2 4" xfId="30818"/>
    <cellStyle name="Input 10 2 2 5 3" xfId="2946"/>
    <cellStyle name="Input 10 2 2 5 3 2" xfId="7544"/>
    <cellStyle name="Input 10 2 2 5 3 2 2" xfId="22363"/>
    <cellStyle name="Input 10 2 2 5 3 2 3" xfId="31249"/>
    <cellStyle name="Input 10 2 2 5 3 3" xfId="18176"/>
    <cellStyle name="Input 10 2 2 5 3 4" xfId="24622"/>
    <cellStyle name="Input 10 2 2 5 4" xfId="7546"/>
    <cellStyle name="Input 10 2 2 5 4 2" xfId="22365"/>
    <cellStyle name="Input 10 2 2 5 4 3" xfId="24713"/>
    <cellStyle name="Input 10 2 2 5 5" xfId="18174"/>
    <cellStyle name="Input 10 2 2 5 6" xfId="32439"/>
    <cellStyle name="Input 10 2 2 6" xfId="2947"/>
    <cellStyle name="Input 10 2 2 6 2" xfId="2948"/>
    <cellStyle name="Input 10 2 2 6 2 2" xfId="7542"/>
    <cellStyle name="Input 10 2 2 6 2 2 2" xfId="22361"/>
    <cellStyle name="Input 10 2 2 6 2 2 3" xfId="19403"/>
    <cellStyle name="Input 10 2 2 6 2 3" xfId="18178"/>
    <cellStyle name="Input 10 2 2 6 2 4" xfId="24623"/>
    <cellStyle name="Input 10 2 2 6 3" xfId="2949"/>
    <cellStyle name="Input 10 2 2 6 3 2" xfId="7541"/>
    <cellStyle name="Input 10 2 2 6 3 2 2" xfId="22360"/>
    <cellStyle name="Input 10 2 2 6 3 2 3" xfId="31247"/>
    <cellStyle name="Input 10 2 2 6 3 3" xfId="18179"/>
    <cellStyle name="Input 10 2 2 6 3 4" xfId="32663"/>
    <cellStyle name="Input 10 2 2 6 4" xfId="7543"/>
    <cellStyle name="Input 10 2 2 6 4 2" xfId="22362"/>
    <cellStyle name="Input 10 2 2 6 4 3" xfId="20697"/>
    <cellStyle name="Input 10 2 2 6 5" xfId="18177"/>
    <cellStyle name="Input 10 2 2 6 6" xfId="19229"/>
    <cellStyle name="Input 10 2 2 7" xfId="2950"/>
    <cellStyle name="Input 10 2 2 7 2" xfId="7540"/>
    <cellStyle name="Input 10 2 2 7 2 2" xfId="22359"/>
    <cellStyle name="Input 10 2 2 7 2 3" xfId="24711"/>
    <cellStyle name="Input 10 2 2 7 3" xfId="18180"/>
    <cellStyle name="Input 10 2 2 7 4" xfId="32662"/>
    <cellStyle name="Input 10 2 2 8" xfId="2951"/>
    <cellStyle name="Input 10 2 2 8 2" xfId="7539"/>
    <cellStyle name="Input 10 2 2 8 2 2" xfId="22358"/>
    <cellStyle name="Input 10 2 2 8 2 3" xfId="24578"/>
    <cellStyle name="Input 10 2 2 8 3" xfId="18181"/>
    <cellStyle name="Input 10 2 2 8 4" xfId="31346"/>
    <cellStyle name="Input 10 2 2 9" xfId="7556"/>
    <cellStyle name="Input 10 2 2 9 2" xfId="22375"/>
    <cellStyle name="Input 10 2 2 9 3" xfId="19700"/>
    <cellStyle name="Input 10 2 3" xfId="2952"/>
    <cellStyle name="Input 10 2 3 2" xfId="2953"/>
    <cellStyle name="Input 10 2 3 2 2" xfId="7537"/>
    <cellStyle name="Input 10 2 3 2 2 2" xfId="22356"/>
    <cellStyle name="Input 10 2 3 2 2 3" xfId="24579"/>
    <cellStyle name="Input 10 2 3 2 3" xfId="18183"/>
    <cellStyle name="Input 10 2 3 2 4" xfId="24624"/>
    <cellStyle name="Input 10 2 3 3" xfId="2954"/>
    <cellStyle name="Input 10 2 3 3 2" xfId="7536"/>
    <cellStyle name="Input 10 2 3 3 2 2" xfId="22355"/>
    <cellStyle name="Input 10 2 3 3 2 3" xfId="20271"/>
    <cellStyle name="Input 10 2 3 3 3" xfId="18184"/>
    <cellStyle name="Input 10 2 3 3 4" xfId="32665"/>
    <cellStyle name="Input 10 2 3 4" xfId="7538"/>
    <cellStyle name="Input 10 2 3 4 2" xfId="22357"/>
    <cellStyle name="Input 10 2 3 4 3" xfId="24712"/>
    <cellStyle name="Input 10 2 3 5" xfId="18182"/>
    <cellStyle name="Input 10 2 3 6" xfId="33834"/>
    <cellStyle name="Input 10 2 4" xfId="2955"/>
    <cellStyle name="Input 10 2 4 2" xfId="2956"/>
    <cellStyle name="Input 10 2 4 2 2" xfId="7534"/>
    <cellStyle name="Input 10 2 4 2 2 2" xfId="22353"/>
    <cellStyle name="Input 10 2 4 2 2 3" xfId="20241"/>
    <cellStyle name="Input 10 2 4 2 3" xfId="18186"/>
    <cellStyle name="Input 10 2 4 2 4" xfId="24625"/>
    <cellStyle name="Input 10 2 4 3" xfId="2957"/>
    <cellStyle name="Input 10 2 4 3 2" xfId="7533"/>
    <cellStyle name="Input 10 2 4 3 2 2" xfId="22352"/>
    <cellStyle name="Input 10 2 4 3 2 3" xfId="31251"/>
    <cellStyle name="Input 10 2 4 3 3" xfId="18187"/>
    <cellStyle name="Input 10 2 4 3 4" xfId="32664"/>
    <cellStyle name="Input 10 2 4 4" xfId="7535"/>
    <cellStyle name="Input 10 2 4 4 2" xfId="22354"/>
    <cellStyle name="Input 10 2 4 4 3" xfId="32440"/>
    <cellStyle name="Input 10 2 4 5" xfId="18185"/>
    <cellStyle name="Input 10 2 4 6" xfId="30819"/>
    <cellStyle name="Input 10 2 5" xfId="2958"/>
    <cellStyle name="Input 10 2 5 2" xfId="2959"/>
    <cellStyle name="Input 10 2 5 2 2" xfId="7531"/>
    <cellStyle name="Input 10 2 5 2 2 2" xfId="22350"/>
    <cellStyle name="Input 10 2 5 2 2 3" xfId="32510"/>
    <cellStyle name="Input 10 2 5 2 3" xfId="18189"/>
    <cellStyle name="Input 10 2 5 2 4" xfId="24627"/>
    <cellStyle name="Input 10 2 5 3" xfId="2960"/>
    <cellStyle name="Input 10 2 5 3 2" xfId="7530"/>
    <cellStyle name="Input 10 2 5 3 2 2" xfId="22349"/>
    <cellStyle name="Input 10 2 5 3 2 3" xfId="24710"/>
    <cellStyle name="Input 10 2 5 3 3" xfId="18190"/>
    <cellStyle name="Input 10 2 5 3 4" xfId="32668"/>
    <cellStyle name="Input 10 2 5 4" xfId="7532"/>
    <cellStyle name="Input 10 2 5 4 2" xfId="22351"/>
    <cellStyle name="Input 10 2 5 4 3" xfId="24577"/>
    <cellStyle name="Input 10 2 5 5" xfId="18188"/>
    <cellStyle name="Input 10 2 5 6" xfId="24626"/>
    <cellStyle name="Input 10 2 6" xfId="2961"/>
    <cellStyle name="Input 10 2 6 2" xfId="2962"/>
    <cellStyle name="Input 10 2 6 2 2" xfId="7528"/>
    <cellStyle name="Input 10 2 6 2 2 2" xfId="22347"/>
    <cellStyle name="Input 10 2 6 2 2 3" xfId="24575"/>
    <cellStyle name="Input 10 2 6 2 3" xfId="18192"/>
    <cellStyle name="Input 10 2 6 2 4" xfId="24628"/>
    <cellStyle name="Input 10 2 6 3" xfId="2963"/>
    <cellStyle name="Input 10 2 6 3 2" xfId="7527"/>
    <cellStyle name="Input 10 2 6 3 2 2" xfId="22346"/>
    <cellStyle name="Input 10 2 6 3 2 3" xfId="31250"/>
    <cellStyle name="Input 10 2 6 3 3" xfId="18193"/>
    <cellStyle name="Input 10 2 6 3 4" xfId="32667"/>
    <cellStyle name="Input 10 2 6 4" xfId="7529"/>
    <cellStyle name="Input 10 2 6 4 2" xfId="22348"/>
    <cellStyle name="Input 10 2 6 4 3" xfId="31252"/>
    <cellStyle name="Input 10 2 6 5" xfId="18191"/>
    <cellStyle name="Input 10 2 6 6" xfId="32666"/>
    <cellStyle name="Input 10 2 7" xfId="2964"/>
    <cellStyle name="Input 10 2 7 2" xfId="2965"/>
    <cellStyle name="Input 10 2 7 2 2" xfId="7525"/>
    <cellStyle name="Input 10 2 7 2 2 2" xfId="22344"/>
    <cellStyle name="Input 10 2 7 2 2 3" xfId="24576"/>
    <cellStyle name="Input 10 2 7 2 3" xfId="18195"/>
    <cellStyle name="Input 10 2 7 2 4" xfId="24630"/>
    <cellStyle name="Input 10 2 7 3" xfId="2966"/>
    <cellStyle name="Input 10 2 7 3 2" xfId="7524"/>
    <cellStyle name="Input 10 2 7 3 2 2" xfId="22343"/>
    <cellStyle name="Input 10 2 7 3 2 3" xfId="24709"/>
    <cellStyle name="Input 10 2 7 3 3" xfId="18196"/>
    <cellStyle name="Input 10 2 7 3 4" xfId="34322"/>
    <cellStyle name="Input 10 2 7 4" xfId="7526"/>
    <cellStyle name="Input 10 2 7 4 2" xfId="22345"/>
    <cellStyle name="Input 10 2 7 4 3" xfId="19402"/>
    <cellStyle name="Input 10 2 7 5" xfId="18194"/>
    <cellStyle name="Input 10 2 7 6" xfId="24629"/>
    <cellStyle name="Input 10 2 8" xfId="2967"/>
    <cellStyle name="Input 10 2 8 2" xfId="7523"/>
    <cellStyle name="Input 10 2 8 2 2" xfId="22342"/>
    <cellStyle name="Input 10 2 8 2 3" xfId="24708"/>
    <cellStyle name="Input 10 2 8 3" xfId="18197"/>
    <cellStyle name="Input 10 2 8 4" xfId="30676"/>
    <cellStyle name="Input 10 2 9" xfId="2968"/>
    <cellStyle name="Input 10 2 9 2" xfId="7522"/>
    <cellStyle name="Input 10 2 9 2 2" xfId="22341"/>
    <cellStyle name="Input 10 2 9 2 3" xfId="20209"/>
    <cellStyle name="Input 10 2 9 3" xfId="18198"/>
    <cellStyle name="Input 10 2 9 4" xfId="32441"/>
    <cellStyle name="Input 10 3" xfId="2969"/>
    <cellStyle name="Input 10 3 10" xfId="18199"/>
    <cellStyle name="Input 10 3 11" xfId="24631"/>
    <cellStyle name="Input 10 3 2" xfId="2970"/>
    <cellStyle name="Input 10 3 2 2" xfId="2971"/>
    <cellStyle name="Input 10 3 2 2 2" xfId="7519"/>
    <cellStyle name="Input 10 3 2 2 2 2" xfId="22338"/>
    <cellStyle name="Input 10 3 2 2 2 3" xfId="19401"/>
    <cellStyle name="Input 10 3 2 2 3" xfId="18201"/>
    <cellStyle name="Input 10 3 2 2 4" xfId="32670"/>
    <cellStyle name="Input 10 3 2 3" xfId="2972"/>
    <cellStyle name="Input 10 3 2 3 2" xfId="7518"/>
    <cellStyle name="Input 10 3 2 3 2 2" xfId="22337"/>
    <cellStyle name="Input 10 3 2 3 2 3" xfId="24707"/>
    <cellStyle name="Input 10 3 2 3 3" xfId="18202"/>
    <cellStyle name="Input 10 3 2 3 4" xfId="24632"/>
    <cellStyle name="Input 10 3 2 4" xfId="7520"/>
    <cellStyle name="Input 10 3 2 4 2" xfId="22339"/>
    <cellStyle name="Input 10 3 2 4 3" xfId="19399"/>
    <cellStyle name="Input 10 3 2 5" xfId="18200"/>
    <cellStyle name="Input 10 3 2 6" xfId="32669"/>
    <cellStyle name="Input 10 3 3" xfId="2973"/>
    <cellStyle name="Input 10 3 3 2" xfId="2974"/>
    <cellStyle name="Input 10 3 3 2 2" xfId="7516"/>
    <cellStyle name="Input 10 3 3 2 2 2" xfId="22335"/>
    <cellStyle name="Input 10 3 3 2 2 3" xfId="24573"/>
    <cellStyle name="Input 10 3 3 2 3" xfId="18204"/>
    <cellStyle name="Input 10 3 3 2 4" xfId="33809"/>
    <cellStyle name="Input 10 3 3 3" xfId="2975"/>
    <cellStyle name="Input 10 3 3 3 2" xfId="7515"/>
    <cellStyle name="Input 10 3 3 3 2 2" xfId="22334"/>
    <cellStyle name="Input 10 3 3 3 2 3" xfId="31253"/>
    <cellStyle name="Input 10 3 3 3 3" xfId="18205"/>
    <cellStyle name="Input 10 3 3 3 4" xfId="30527"/>
    <cellStyle name="Input 10 3 3 4" xfId="7517"/>
    <cellStyle name="Input 10 3 3 4 2" xfId="22336"/>
    <cellStyle name="Input 10 3 3 4 3" xfId="31255"/>
    <cellStyle name="Input 10 3 3 5" xfId="18203"/>
    <cellStyle name="Input 10 3 3 6" xfId="33102"/>
    <cellStyle name="Input 10 3 4" xfId="2976"/>
    <cellStyle name="Input 10 3 4 2" xfId="2977"/>
    <cellStyle name="Input 10 3 4 2 2" xfId="7513"/>
    <cellStyle name="Input 10 3 4 2 2 2" xfId="22332"/>
    <cellStyle name="Input 10 3 4 2 2 3" xfId="24574"/>
    <cellStyle name="Input 10 3 4 2 3" xfId="18207"/>
    <cellStyle name="Input 10 3 4 2 4" xfId="32315"/>
    <cellStyle name="Input 10 3 4 3" xfId="2978"/>
    <cellStyle name="Input 10 3 4 3 2" xfId="7512"/>
    <cellStyle name="Input 10 3 4 3 2 2" xfId="22331"/>
    <cellStyle name="Input 10 3 4 3 2 3" xfId="24706"/>
    <cellStyle name="Input 10 3 4 3 3" xfId="18208"/>
    <cellStyle name="Input 10 3 4 3 4" xfId="30526"/>
    <cellStyle name="Input 10 3 4 4" xfId="7514"/>
    <cellStyle name="Input 10 3 4 4 2" xfId="22333"/>
    <cellStyle name="Input 10 3 4 4 3" xfId="24572"/>
    <cellStyle name="Input 10 3 4 5" xfId="18206"/>
    <cellStyle name="Input 10 3 4 6" xfId="34649"/>
    <cellStyle name="Input 10 3 5" xfId="2979"/>
    <cellStyle name="Input 10 3 5 2" xfId="2980"/>
    <cellStyle name="Input 10 3 5 2 2" xfId="7510"/>
    <cellStyle name="Input 10 3 5 2 2 2" xfId="22329"/>
    <cellStyle name="Input 10 3 5 2 2 3" xfId="24570"/>
    <cellStyle name="Input 10 3 5 2 3" xfId="18210"/>
    <cellStyle name="Input 10 3 5 2 4" xfId="32317"/>
    <cellStyle name="Input 10 3 5 3" xfId="2981"/>
    <cellStyle name="Input 10 3 5 3 2" xfId="7509"/>
    <cellStyle name="Input 10 3 5 3 2 2" xfId="22328"/>
    <cellStyle name="Input 10 3 5 3 2 3" xfId="24705"/>
    <cellStyle name="Input 10 3 5 3 3" xfId="18211"/>
    <cellStyle name="Input 10 3 5 3 4" xfId="33832"/>
    <cellStyle name="Input 10 3 5 4" xfId="7511"/>
    <cellStyle name="Input 10 3 5 4 2" xfId="22330"/>
    <cellStyle name="Input 10 3 5 4 3" xfId="31256"/>
    <cellStyle name="Input 10 3 5 5" xfId="18209"/>
    <cellStyle name="Input 10 3 5 6" xfId="33833"/>
    <cellStyle name="Input 10 3 6" xfId="2982"/>
    <cellStyle name="Input 10 3 6 2" xfId="2983"/>
    <cellStyle name="Input 10 3 6 2 2" xfId="7507"/>
    <cellStyle name="Input 10 3 6 2 2 2" xfId="22326"/>
    <cellStyle name="Input 10 3 6 2 2 3" xfId="24571"/>
    <cellStyle name="Input 10 3 6 2 3" xfId="18213"/>
    <cellStyle name="Input 10 3 6 2 4" xfId="34321"/>
    <cellStyle name="Input 10 3 6 3" xfId="2984"/>
    <cellStyle name="Input 10 3 6 3 2" xfId="7506"/>
    <cellStyle name="Input 10 3 6 3 2 2" xfId="22325"/>
    <cellStyle name="Input 10 3 6 3 2 3" xfId="31257"/>
    <cellStyle name="Input 10 3 6 3 3" xfId="18214"/>
    <cellStyle name="Input 10 3 6 3 4" xfId="24633"/>
    <cellStyle name="Input 10 3 6 4" xfId="7508"/>
    <cellStyle name="Input 10 3 6 4 2" xfId="22327"/>
    <cellStyle name="Input 10 3 6 4 3" xfId="19400"/>
    <cellStyle name="Input 10 3 6 5" xfId="18212"/>
    <cellStyle name="Input 10 3 6 6" xfId="33831"/>
    <cellStyle name="Input 10 3 7" xfId="2985"/>
    <cellStyle name="Input 10 3 7 2" xfId="7505"/>
    <cellStyle name="Input 10 3 7 2 2" xfId="22324"/>
    <cellStyle name="Input 10 3 7 2 3" xfId="24704"/>
    <cellStyle name="Input 10 3 7 3" xfId="18215"/>
    <cellStyle name="Input 10 3 7 4" xfId="34320"/>
    <cellStyle name="Input 10 3 8" xfId="2986"/>
    <cellStyle name="Input 10 3 8 2" xfId="7504"/>
    <cellStyle name="Input 10 3 8 2 2" xfId="22323"/>
    <cellStyle name="Input 10 3 8 2 3" xfId="15663"/>
    <cellStyle name="Input 10 3 8 3" xfId="18216"/>
    <cellStyle name="Input 10 3 8 4" xfId="34319"/>
    <cellStyle name="Input 10 3 9" xfId="7521"/>
    <cellStyle name="Input 10 3 9 2" xfId="22340"/>
    <cellStyle name="Input 10 3 9 3" xfId="31254"/>
    <cellStyle name="Input 10 4" xfId="2987"/>
    <cellStyle name="Input 10 4 2" xfId="2988"/>
    <cellStyle name="Input 10 4 2 2" xfId="7502"/>
    <cellStyle name="Input 10 4 2 2 2" xfId="22321"/>
    <cellStyle name="Input 10 4 2 2 3" xfId="19396"/>
    <cellStyle name="Input 10 4 2 3" xfId="18218"/>
    <cellStyle name="Input 10 4 2 4" xfId="34317"/>
    <cellStyle name="Input 10 4 3" xfId="2989"/>
    <cellStyle name="Input 10 4 3 2" xfId="7501"/>
    <cellStyle name="Input 10 4 3 2 2" xfId="22320"/>
    <cellStyle name="Input 10 4 3 2 3" xfId="33141"/>
    <cellStyle name="Input 10 4 3 3" xfId="18219"/>
    <cellStyle name="Input 10 4 3 4" xfId="34316"/>
    <cellStyle name="Input 10 4 4" xfId="7503"/>
    <cellStyle name="Input 10 4 4 2" xfId="22322"/>
    <cellStyle name="Input 10 4 4 3" xfId="31258"/>
    <cellStyle name="Input 10 4 5" xfId="18217"/>
    <cellStyle name="Input 10 4 6" xfId="34318"/>
    <cellStyle name="Input 10 5" xfId="2990"/>
    <cellStyle name="Input 10 5 2" xfId="2991"/>
    <cellStyle name="Input 10 5 2 2" xfId="7499"/>
    <cellStyle name="Input 10 5 2 2 2" xfId="22318"/>
    <cellStyle name="Input 10 5 2 2 3" xfId="19398"/>
    <cellStyle name="Input 10 5 2 3" xfId="18221"/>
    <cellStyle name="Input 10 5 2 4" xfId="34314"/>
    <cellStyle name="Input 10 5 3" xfId="2992"/>
    <cellStyle name="Input 10 5 3 2" xfId="7498"/>
    <cellStyle name="Input 10 5 3 2 2" xfId="22317"/>
    <cellStyle name="Input 10 5 3 2 3" xfId="19699"/>
    <cellStyle name="Input 10 5 3 3" xfId="18222"/>
    <cellStyle name="Input 10 5 3 4" xfId="34313"/>
    <cellStyle name="Input 10 5 4" xfId="7500"/>
    <cellStyle name="Input 10 5 4 2" xfId="22319"/>
    <cellStyle name="Input 10 5 4 3" xfId="15693"/>
    <cellStyle name="Input 10 5 5" xfId="18220"/>
    <cellStyle name="Input 10 5 6" xfId="34315"/>
    <cellStyle name="Input 10 6" xfId="2993"/>
    <cellStyle name="Input 10 6 2" xfId="2994"/>
    <cellStyle name="Input 10 6 2 2" xfId="7496"/>
    <cellStyle name="Input 10 6 2 2 2" xfId="22315"/>
    <cellStyle name="Input 10 6 2 2 3" xfId="19698"/>
    <cellStyle name="Input 10 6 2 3" xfId="18224"/>
    <cellStyle name="Input 10 6 2 4" xfId="32969"/>
    <cellStyle name="Input 10 6 3" xfId="2995"/>
    <cellStyle name="Input 10 6 3 2" xfId="7495"/>
    <cellStyle name="Input 10 6 3 2 2" xfId="22314"/>
    <cellStyle name="Input 10 6 3 2 3" xfId="31261"/>
    <cellStyle name="Input 10 6 3 3" xfId="18225"/>
    <cellStyle name="Input 10 6 3 4" xfId="34312"/>
    <cellStyle name="Input 10 6 4" xfId="7497"/>
    <cellStyle name="Input 10 6 4 2" xfId="22316"/>
    <cellStyle name="Input 10 6 4 3" xfId="19397"/>
    <cellStyle name="Input 10 6 5" xfId="18223"/>
    <cellStyle name="Input 10 6 6" xfId="42976"/>
    <cellStyle name="Input 10 7" xfId="2996"/>
    <cellStyle name="Input 10 7 2" xfId="7494"/>
    <cellStyle name="Input 10 7 2 2" xfId="22313"/>
    <cellStyle name="Input 10 7 2 3" xfId="31262"/>
    <cellStyle name="Input 10 7 3" xfId="18226"/>
    <cellStyle name="Input 10 7 4" xfId="34311"/>
    <cellStyle name="Input 10 8" xfId="2997"/>
    <cellStyle name="Input 10 8 2" xfId="7493"/>
    <cellStyle name="Input 10 8 2 2" xfId="22312"/>
    <cellStyle name="Input 10 8 2 3" xfId="15799"/>
    <cellStyle name="Input 10 8 3" xfId="18227"/>
    <cellStyle name="Input 10 8 4" xfId="34310"/>
    <cellStyle name="Input 10 9" xfId="7558"/>
    <cellStyle name="Input 10 9 2" xfId="22377"/>
    <cellStyle name="Input 10 9 3" xfId="31229"/>
    <cellStyle name="Input 11" xfId="2998"/>
    <cellStyle name="Input 12" xfId="2999"/>
    <cellStyle name="Input 13" xfId="3000"/>
    <cellStyle name="Input 14" xfId="3001"/>
    <cellStyle name="Input 15" xfId="12899"/>
    <cellStyle name="Input 16" xfId="15444"/>
    <cellStyle name="Input 17" xfId="22"/>
    <cellStyle name="Input 2" xfId="121"/>
    <cellStyle name="Input 2 10" xfId="3003"/>
    <cellStyle name="Input 2 10 2" xfId="7491"/>
    <cellStyle name="Input 2 10 2 2" xfId="11253"/>
    <cellStyle name="Input 2 10 2 2 2" xfId="25515"/>
    <cellStyle name="Input 2 10 2 2 3" xfId="19149"/>
    <cellStyle name="Input 2 10 2 3" xfId="22310"/>
    <cellStyle name="Input 2 10 2 4" xfId="24569"/>
    <cellStyle name="Input 2 10 3" xfId="11252"/>
    <cellStyle name="Input 2 10 3 2" xfId="25514"/>
    <cellStyle name="Input 2 10 3 3" xfId="30581"/>
    <cellStyle name="Input 2 10 4" xfId="18233"/>
    <cellStyle name="Input 2 10 5" xfId="19227"/>
    <cellStyle name="Input 2 11" xfId="7492"/>
    <cellStyle name="Input 2 11 2" xfId="11255"/>
    <cellStyle name="Input 2 11 2 2" xfId="25517"/>
    <cellStyle name="Input 2 11 2 3" xfId="32885"/>
    <cellStyle name="Input 2 11 3" xfId="11254"/>
    <cellStyle name="Input 2 11 3 2" xfId="25516"/>
    <cellStyle name="Input 2 11 3 3" xfId="32350"/>
    <cellStyle name="Input 2 11 4" xfId="22311"/>
    <cellStyle name="Input 2 11 5" xfId="19697"/>
    <cellStyle name="Input 2 12" xfId="11256"/>
    <cellStyle name="Input 2 12 2" xfId="11257"/>
    <cellStyle name="Input 2 12 2 2" xfId="25519"/>
    <cellStyle name="Input 2 12 2 3" xfId="32348"/>
    <cellStyle name="Input 2 12 3" xfId="25518"/>
    <cellStyle name="Input 2 12 4" xfId="32897"/>
    <cellStyle name="Input 2 13" xfId="11258"/>
    <cellStyle name="Input 2 13 2" xfId="11259"/>
    <cellStyle name="Input 2 13 2 2" xfId="25521"/>
    <cellStyle name="Input 2 13 2 3" xfId="19147"/>
    <cellStyle name="Input 2 13 3" xfId="25520"/>
    <cellStyle name="Input 2 13 4" xfId="30580"/>
    <cellStyle name="Input 2 14" xfId="11260"/>
    <cellStyle name="Input 2 14 2" xfId="11261"/>
    <cellStyle name="Input 2 14 2 2" xfId="25523"/>
    <cellStyle name="Input 2 14 2 3" xfId="32896"/>
    <cellStyle name="Input 2 14 3" xfId="25522"/>
    <cellStyle name="Input 2 14 4" xfId="19148"/>
    <cellStyle name="Input 2 15" xfId="11262"/>
    <cellStyle name="Input 2 15 2" xfId="11263"/>
    <cellStyle name="Input 2 15 2 2" xfId="25525"/>
    <cellStyle name="Input 2 15 2 3" xfId="32349"/>
    <cellStyle name="Input 2 15 3" xfId="25524"/>
    <cellStyle name="Input 2 15 4" xfId="30579"/>
    <cellStyle name="Input 2 16" xfId="11264"/>
    <cellStyle name="Input 2 16 2" xfId="11265"/>
    <cellStyle name="Input 2 16 2 2" xfId="25527"/>
    <cellStyle name="Input 2 16 2 3" xfId="19146"/>
    <cellStyle name="Input 2 16 3" xfId="25526"/>
    <cellStyle name="Input 2 16 4" xfId="32893"/>
    <cellStyle name="Input 2 17" xfId="11266"/>
    <cellStyle name="Input 2 17 2" xfId="11267"/>
    <cellStyle name="Input 2 17 2 2" xfId="25529"/>
    <cellStyle name="Input 2 17 2 3" xfId="32895"/>
    <cellStyle name="Input 2 17 3" xfId="25528"/>
    <cellStyle name="Input 2 17 4" xfId="32347"/>
    <cellStyle name="Input 2 18" xfId="11268"/>
    <cellStyle name="Input 2 18 2" xfId="11269"/>
    <cellStyle name="Input 2 18 2 2" xfId="25531"/>
    <cellStyle name="Input 2 18 2 3" xfId="32345"/>
    <cellStyle name="Input 2 18 3" xfId="25530"/>
    <cellStyle name="Input 2 18 4" xfId="30578"/>
    <cellStyle name="Input 2 19" xfId="11270"/>
    <cellStyle name="Input 2 19 2" xfId="11271"/>
    <cellStyle name="Input 2 19 2 2" xfId="25533"/>
    <cellStyle name="Input 2 19 2 3" xfId="19145"/>
    <cellStyle name="Input 2 19 3" xfId="25532"/>
    <cellStyle name="Input 2 19 4" xfId="32894"/>
    <cellStyle name="Input 2 2" xfId="3004"/>
    <cellStyle name="Input 2 2 2" xfId="7490"/>
    <cellStyle name="Input 2 2 2 2" xfId="11272"/>
    <cellStyle name="Input 2 2 2 2 2" xfId="25534"/>
    <cellStyle name="Input 2 2 2 2 3" xfId="19144"/>
    <cellStyle name="Input 2 2 2 3" xfId="22309"/>
    <cellStyle name="Input 2 2 2 4" xfId="15765"/>
    <cellStyle name="Input 2 2 3" xfId="18234"/>
    <cellStyle name="Input 2 2 4" xfId="34309"/>
    <cellStyle name="Input 2 2 5" xfId="46656"/>
    <cellStyle name="Input 2 20" xfId="11273"/>
    <cellStyle name="Input 2 20 2" xfId="11274"/>
    <cellStyle name="Input 2 20 2 2" xfId="25536"/>
    <cellStyle name="Input 2 20 2 3" xfId="31434"/>
    <cellStyle name="Input 2 20 3" xfId="25535"/>
    <cellStyle name="Input 2 20 4" xfId="24499"/>
    <cellStyle name="Input 2 21" xfId="11275"/>
    <cellStyle name="Input 2 21 2" xfId="11276"/>
    <cellStyle name="Input 2 21 2 2" xfId="25538"/>
    <cellStyle name="Input 2 21 2 3" xfId="30577"/>
    <cellStyle name="Input 2 21 3" xfId="25537"/>
    <cellStyle name="Input 2 21 4" xfId="30576"/>
    <cellStyle name="Input 2 22" xfId="11277"/>
    <cellStyle name="Input 2 22 2" xfId="11278"/>
    <cellStyle name="Input 2 22 2 2" xfId="25540"/>
    <cellStyle name="Input 2 22 2 3" xfId="32485"/>
    <cellStyle name="Input 2 22 3" xfId="25539"/>
    <cellStyle name="Input 2 22 4" xfId="35107"/>
    <cellStyle name="Input 2 23" xfId="11279"/>
    <cellStyle name="Input 2 23 2" xfId="11280"/>
    <cellStyle name="Input 2 23 2 2" xfId="25542"/>
    <cellStyle name="Input 2 23 2 3" xfId="35109"/>
    <cellStyle name="Input 2 23 3" xfId="25541"/>
    <cellStyle name="Input 2 23 4" xfId="32890"/>
    <cellStyle name="Input 2 24" xfId="11281"/>
    <cellStyle name="Input 2 24 2" xfId="11282"/>
    <cellStyle name="Input 2 24 2 2" xfId="25544"/>
    <cellStyle name="Input 2 24 2 3" xfId="19267"/>
    <cellStyle name="Input 2 24 3" xfId="25543"/>
    <cellStyle name="Input 2 24 4" xfId="24500"/>
    <cellStyle name="Input 2 25" xfId="11283"/>
    <cellStyle name="Input 2 25 2" xfId="11284"/>
    <cellStyle name="Input 2 25 2 2" xfId="25546"/>
    <cellStyle name="Input 2 25 2 3" xfId="35108"/>
    <cellStyle name="Input 2 25 3" xfId="25545"/>
    <cellStyle name="Input 2 25 4" xfId="32346"/>
    <cellStyle name="Input 2 26" xfId="11285"/>
    <cellStyle name="Input 2 26 2" xfId="11286"/>
    <cellStyle name="Input 2 26 2 2" xfId="25548"/>
    <cellStyle name="Input 2 26 2 3" xfId="31435"/>
    <cellStyle name="Input 2 26 3" xfId="25547"/>
    <cellStyle name="Input 2 26 4" xfId="24103"/>
    <cellStyle name="Input 2 27" xfId="11287"/>
    <cellStyle name="Input 2 27 2" xfId="11288"/>
    <cellStyle name="Input 2 27 2 2" xfId="25550"/>
    <cellStyle name="Input 2 27 2 3" xfId="35110"/>
    <cellStyle name="Input 2 27 3" xfId="25549"/>
    <cellStyle name="Input 2 27 4" xfId="32344"/>
    <cellStyle name="Input 2 28" xfId="11289"/>
    <cellStyle name="Input 2 28 2" xfId="11290"/>
    <cellStyle name="Input 2 28 2 2" xfId="25552"/>
    <cellStyle name="Input 2 28 2 3" xfId="19269"/>
    <cellStyle name="Input 2 28 3" xfId="25551"/>
    <cellStyle name="Input 2 28 4" xfId="32241"/>
    <cellStyle name="Input 2 29" xfId="11291"/>
    <cellStyle name="Input 2 29 2" xfId="11292"/>
    <cellStyle name="Input 2 29 2 2" xfId="25554"/>
    <cellStyle name="Input 2 29 2 3" xfId="32181"/>
    <cellStyle name="Input 2 29 3" xfId="25553"/>
    <cellStyle name="Input 2 29 4" xfId="19143"/>
    <cellStyle name="Input 2 3" xfId="3005"/>
    <cellStyle name="Input 2 3 10" xfId="18235"/>
    <cellStyle name="Input 2 3 11" xfId="30674"/>
    <cellStyle name="Input 2 3 12" xfId="46655"/>
    <cellStyle name="Input 2 3 2" xfId="3006"/>
    <cellStyle name="Input 2 3 2 10" xfId="7488"/>
    <cellStyle name="Input 2 3 2 10 2" xfId="22307"/>
    <cellStyle name="Input 2 3 2 10 3" xfId="20242"/>
    <cellStyle name="Input 2 3 2 11" xfId="18236"/>
    <cellStyle name="Input 2 3 2 12" xfId="30673"/>
    <cellStyle name="Input 2 3 2 2" xfId="3007"/>
    <cellStyle name="Input 2 3 2 2 10" xfId="18237"/>
    <cellStyle name="Input 2 3 2 2 11" xfId="30672"/>
    <cellStyle name="Input 2 3 2 2 2" xfId="3008"/>
    <cellStyle name="Input 2 3 2 2 2 2" xfId="3009"/>
    <cellStyle name="Input 2 3 2 2 2 2 2" xfId="7485"/>
    <cellStyle name="Input 2 3 2 2 2 2 2 2" xfId="22304"/>
    <cellStyle name="Input 2 3 2 2 2 2 2 3" xfId="24566"/>
    <cellStyle name="Input 2 3 2 2 2 2 3" xfId="18239"/>
    <cellStyle name="Input 2 3 2 2 2 2 4" xfId="32928"/>
    <cellStyle name="Input 2 3 2 2 2 3" xfId="3010"/>
    <cellStyle name="Input 2 3 2 2 2 3 2" xfId="7484"/>
    <cellStyle name="Input 2 3 2 2 2 3 2 2" xfId="22303"/>
    <cellStyle name="Input 2 3 2 2 2 3 2 3" xfId="24568"/>
    <cellStyle name="Input 2 3 2 2 2 3 3" xfId="18240"/>
    <cellStyle name="Input 2 3 2 2 2 3 4" xfId="32438"/>
    <cellStyle name="Input 2 3 2 2 2 4" xfId="7486"/>
    <cellStyle name="Input 2 3 2 2 2 4 2" xfId="22305"/>
    <cellStyle name="Input 2 3 2 2 2 4 3" xfId="31260"/>
    <cellStyle name="Input 2 3 2 2 2 5" xfId="18238"/>
    <cellStyle name="Input 2 3 2 2 2 6" xfId="32436"/>
    <cellStyle name="Input 2 3 2 2 3" xfId="3011"/>
    <cellStyle name="Input 2 3 2 2 3 2" xfId="3012"/>
    <cellStyle name="Input 2 3 2 2 3 2 2" xfId="7482"/>
    <cellStyle name="Input 2 3 2 2 3 2 2 2" xfId="22301"/>
    <cellStyle name="Input 2 3 2 2 3 2 2 3" xfId="19695"/>
    <cellStyle name="Input 2 3 2 2 3 2 3" xfId="18242"/>
    <cellStyle name="Input 2 3 2 2 3 2 4" xfId="32984"/>
    <cellStyle name="Input 2 3 2 2 3 3" xfId="3013"/>
    <cellStyle name="Input 2 3 2 2 3 3 2" xfId="7481"/>
    <cellStyle name="Input 2 3 2 2 3 3 2 2" xfId="22300"/>
    <cellStyle name="Input 2 3 2 2 3 3 2 3" xfId="24564"/>
    <cellStyle name="Input 2 3 2 2 3 3 3" xfId="18243"/>
    <cellStyle name="Input 2 3 2 2 3 3 4" xfId="30671"/>
    <cellStyle name="Input 2 3 2 2 3 4" xfId="7483"/>
    <cellStyle name="Input 2 3 2 2 3 4 2" xfId="22302"/>
    <cellStyle name="Input 2 3 2 2 3 4 3" xfId="19696"/>
    <cellStyle name="Input 2 3 2 2 3 5" xfId="18241"/>
    <cellStyle name="Input 2 3 2 2 3 6" xfId="19226"/>
    <cellStyle name="Input 2 3 2 2 4" xfId="3014"/>
    <cellStyle name="Input 2 3 2 2 4 2" xfId="3015"/>
    <cellStyle name="Input 2 3 2 2 4 2 2" xfId="7479"/>
    <cellStyle name="Input 2 3 2 2 4 2 2 2" xfId="22298"/>
    <cellStyle name="Input 2 3 2 2 4 2 2 3" xfId="33142"/>
    <cellStyle name="Input 2 3 2 2 4 2 3" xfId="18245"/>
    <cellStyle name="Input 2 3 2 2 4 2 4" xfId="32983"/>
    <cellStyle name="Input 2 3 2 2 4 3" xfId="3016"/>
    <cellStyle name="Input 2 3 2 2 4 3 2" xfId="7478"/>
    <cellStyle name="Input 2 3 2 2 4 3 2 2" xfId="22297"/>
    <cellStyle name="Input 2 3 2 2 4 3 2 3" xfId="24565"/>
    <cellStyle name="Input 2 3 2 2 4 3 3" xfId="18246"/>
    <cellStyle name="Input 2 3 2 2 4 3 4" xfId="32434"/>
    <cellStyle name="Input 2 3 2 2 4 4" xfId="7480"/>
    <cellStyle name="Input 2 3 2 2 4 4 2" xfId="22299"/>
    <cellStyle name="Input 2 3 2 2 4 4 3" xfId="31264"/>
    <cellStyle name="Input 2 3 2 2 4 5" xfId="18244"/>
    <cellStyle name="Input 2 3 2 2 4 6" xfId="19224"/>
    <cellStyle name="Input 2 3 2 2 5" xfId="3017"/>
    <cellStyle name="Input 2 3 2 2 5 2" xfId="3018"/>
    <cellStyle name="Input 2 3 2 2 5 2 2" xfId="7476"/>
    <cellStyle name="Input 2 3 2 2 5 2 2 2" xfId="22295"/>
    <cellStyle name="Input 2 3 2 2 5 2 2 3" xfId="31265"/>
    <cellStyle name="Input 2 3 2 2 5 2 3" xfId="18248"/>
    <cellStyle name="Input 2 3 2 2 5 2 4" xfId="30670"/>
    <cellStyle name="Input 2 3 2 2 5 3" xfId="3019"/>
    <cellStyle name="Input 2 3 2 2 5 3 2" xfId="7475"/>
    <cellStyle name="Input 2 3 2 2 5 3 2 2" xfId="22294"/>
    <cellStyle name="Input 2 3 2 2 5 3 2 3" xfId="24562"/>
    <cellStyle name="Input 2 3 2 2 5 3 3" xfId="18249"/>
    <cellStyle name="Input 2 3 2 2 5 3 4" xfId="32980"/>
    <cellStyle name="Input 2 3 2 2 5 4" xfId="7477"/>
    <cellStyle name="Input 2 3 2 2 5 4 2" xfId="22296"/>
    <cellStyle name="Input 2 3 2 2 5 4 3" xfId="19694"/>
    <cellStyle name="Input 2 3 2 2 5 5" xfId="18247"/>
    <cellStyle name="Input 2 3 2 2 5 6" xfId="19225"/>
    <cellStyle name="Input 2 3 2 2 6" xfId="3020"/>
    <cellStyle name="Input 2 3 2 2 6 2" xfId="3021"/>
    <cellStyle name="Input 2 3 2 2 6 2 2" xfId="7473"/>
    <cellStyle name="Input 2 3 2 2 6 2 2 2" xfId="22292"/>
    <cellStyle name="Input 2 3 2 2 6 2 2 3" xfId="19395"/>
    <cellStyle name="Input 2 3 2 2 6 2 3" xfId="18251"/>
    <cellStyle name="Input 2 3 2 2 6 2 4" xfId="32982"/>
    <cellStyle name="Input 2 3 2 2 6 3" xfId="3022"/>
    <cellStyle name="Input 2 3 2 2 6 3 2" xfId="7472"/>
    <cellStyle name="Input 2 3 2 2 6 3 2 2" xfId="22291"/>
    <cellStyle name="Input 2 3 2 2 6 3 2 3" xfId="24563"/>
    <cellStyle name="Input 2 3 2 2 6 3 3" xfId="18252"/>
    <cellStyle name="Input 2 3 2 2 6 3 4" xfId="19223"/>
    <cellStyle name="Input 2 3 2 2 6 4" xfId="7474"/>
    <cellStyle name="Input 2 3 2 2 6 4 2" xfId="22293"/>
    <cellStyle name="Input 2 3 2 2 6 4 3" xfId="31263"/>
    <cellStyle name="Input 2 3 2 2 6 5" xfId="18250"/>
    <cellStyle name="Input 2 3 2 2 6 6" xfId="32433"/>
    <cellStyle name="Input 2 3 2 2 7" xfId="3023"/>
    <cellStyle name="Input 2 3 2 2 7 2" xfId="7471"/>
    <cellStyle name="Input 2 3 2 2 7 2 2" xfId="22290"/>
    <cellStyle name="Input 2 3 2 2 7 2 3" xfId="24703"/>
    <cellStyle name="Input 2 3 2 2 7 3" xfId="18253"/>
    <cellStyle name="Input 2 3 2 2 7 4" xfId="32435"/>
    <cellStyle name="Input 2 3 2 2 8" xfId="3024"/>
    <cellStyle name="Input 2 3 2 2 8 2" xfId="7470"/>
    <cellStyle name="Input 2 3 2 2 8 2 2" xfId="22289"/>
    <cellStyle name="Input 2 3 2 2 8 2 3" xfId="19693"/>
    <cellStyle name="Input 2 3 2 2 8 3" xfId="18254"/>
    <cellStyle name="Input 2 3 2 2 8 4" xfId="33830"/>
    <cellStyle name="Input 2 3 2 2 9" xfId="7487"/>
    <cellStyle name="Input 2 3 2 2 9 2" xfId="22306"/>
    <cellStyle name="Input 2 3 2 2 9 3" xfId="24567"/>
    <cellStyle name="Input 2 3 2 3" xfId="3025"/>
    <cellStyle name="Input 2 3 2 3 2" xfId="3026"/>
    <cellStyle name="Input 2 3 2 3 2 2" xfId="7468"/>
    <cellStyle name="Input 2 3 2 3 2 2 2" xfId="22287"/>
    <cellStyle name="Input 2 3 2 3 2 2 3" xfId="31267"/>
    <cellStyle name="Input 2 3 2 3 2 3" xfId="18256"/>
    <cellStyle name="Input 2 3 2 3 2 4" xfId="32981"/>
    <cellStyle name="Input 2 3 2 3 3" xfId="3027"/>
    <cellStyle name="Input 2 3 2 3 3 2" xfId="7467"/>
    <cellStyle name="Input 2 3 2 3 3 2 2" xfId="22286"/>
    <cellStyle name="Input 2 3 2 3 3 2 3" xfId="19393"/>
    <cellStyle name="Input 2 3 2 3 3 3" xfId="18257"/>
    <cellStyle name="Input 2 3 2 3 3 4" xfId="19222"/>
    <cellStyle name="Input 2 3 2 3 4" xfId="7469"/>
    <cellStyle name="Input 2 3 2 3 4 2" xfId="22288"/>
    <cellStyle name="Input 2 3 2 3 4 3" xfId="19394"/>
    <cellStyle name="Input 2 3 2 3 5" xfId="18255"/>
    <cellStyle name="Input 2 3 2 3 6" xfId="30669"/>
    <cellStyle name="Input 2 3 2 4" xfId="3028"/>
    <cellStyle name="Input 2 3 2 4 2" xfId="3029"/>
    <cellStyle name="Input 2 3 2 4 2 2" xfId="7465"/>
    <cellStyle name="Input 2 3 2 4 2 2 2" xfId="22284"/>
    <cellStyle name="Input 2 3 2 4 2 2 3" xfId="19692"/>
    <cellStyle name="Input 2 3 2 4 2 3" xfId="18259"/>
    <cellStyle name="Input 2 3 2 4 2 4" xfId="32431"/>
    <cellStyle name="Input 2 3 2 4 3" xfId="3030"/>
    <cellStyle name="Input 2 3 2 4 3 2" xfId="7464"/>
    <cellStyle name="Input 2 3 2 4 3 2 2" xfId="22283"/>
    <cellStyle name="Input 2 3 2 4 3 2 3" xfId="19392"/>
    <cellStyle name="Input 2 3 2 4 3 3" xfId="18260"/>
    <cellStyle name="Input 2 3 2 4 3 4" xfId="27149"/>
    <cellStyle name="Input 2 3 2 4 4" xfId="7466"/>
    <cellStyle name="Input 2 3 2 4 4 2" xfId="22285"/>
    <cellStyle name="Input 2 3 2 4 4 3" xfId="25606"/>
    <cellStyle name="Input 2 3 2 4 5" xfId="18258"/>
    <cellStyle name="Input 2 3 2 4 6" xfId="30668"/>
    <cellStyle name="Input 2 3 2 5" xfId="3031"/>
    <cellStyle name="Input 2 3 2 5 2" xfId="3032"/>
    <cellStyle name="Input 2 3 2 5 2 2" xfId="7462"/>
    <cellStyle name="Input 2 3 2 5 2 2 2" xfId="22281"/>
    <cellStyle name="Input 2 3 2 5 2 2 3" xfId="19391"/>
    <cellStyle name="Input 2 3 2 5 2 3" xfId="18262"/>
    <cellStyle name="Input 2 3 2 5 2 4" xfId="32977"/>
    <cellStyle name="Input 2 3 2 5 3" xfId="3033"/>
    <cellStyle name="Input 2 3 2 5 3 2" xfId="7461"/>
    <cellStyle name="Input 2 3 2 5 3 2 2" xfId="22280"/>
    <cellStyle name="Input 2 3 2 5 3 2 3" xfId="36520"/>
    <cellStyle name="Input 2 3 2 5 3 3" xfId="18263"/>
    <cellStyle name="Input 2 3 2 5 3 4" xfId="32430"/>
    <cellStyle name="Input 2 3 2 5 4" xfId="7463"/>
    <cellStyle name="Input 2 3 2 5 4 2" xfId="22282"/>
    <cellStyle name="Input 2 3 2 5 4 3" xfId="31268"/>
    <cellStyle name="Input 2 3 2 5 5" xfId="18261"/>
    <cellStyle name="Input 2 3 2 5 6" xfId="30667"/>
    <cellStyle name="Input 2 3 2 6" xfId="3034"/>
    <cellStyle name="Input 2 3 2 6 2" xfId="3035"/>
    <cellStyle name="Input 2 3 2 6 2 2" xfId="7459"/>
    <cellStyle name="Input 2 3 2 6 2 2 2" xfId="22278"/>
    <cellStyle name="Input 2 3 2 6 2 2 3" xfId="19691"/>
    <cellStyle name="Input 2 3 2 6 2 3" xfId="18265"/>
    <cellStyle name="Input 2 3 2 6 2 4" xfId="32432"/>
    <cellStyle name="Input 2 3 2 6 3" xfId="3036"/>
    <cellStyle name="Input 2 3 2 6 3 2" xfId="7458"/>
    <cellStyle name="Input 2 3 2 6 3 2 2" xfId="22277"/>
    <cellStyle name="Input 2 3 2 6 3 2 3" xfId="19690"/>
    <cellStyle name="Input 2 3 2 6 3 3" xfId="18266"/>
    <cellStyle name="Input 2 3 2 6 3 4" xfId="19221"/>
    <cellStyle name="Input 2 3 2 6 4" xfId="7460"/>
    <cellStyle name="Input 2 3 2 6 4 2" xfId="22279"/>
    <cellStyle name="Input 2 3 2 6 4 3" xfId="31266"/>
    <cellStyle name="Input 2 3 2 6 5" xfId="18264"/>
    <cellStyle name="Input 2 3 2 6 6" xfId="32979"/>
    <cellStyle name="Input 2 3 2 7" xfId="3037"/>
    <cellStyle name="Input 2 3 2 7 2" xfId="3038"/>
    <cellStyle name="Input 2 3 2 7 2 2" xfId="7456"/>
    <cellStyle name="Input 2 3 2 7 2 2 2" xfId="22275"/>
    <cellStyle name="Input 2 3 2 7 2 2 3" xfId="31270"/>
    <cellStyle name="Input 2 3 2 7 2 3" xfId="18268"/>
    <cellStyle name="Input 2 3 2 7 2 4" xfId="19220"/>
    <cellStyle name="Input 2 3 2 7 3" xfId="3039"/>
    <cellStyle name="Input 2 3 2 7 3 2" xfId="7455"/>
    <cellStyle name="Input 2 3 2 7 3 2 2" xfId="22274"/>
    <cellStyle name="Input 2 3 2 7 3 2 3" xfId="19387"/>
    <cellStyle name="Input 2 3 2 7 3 3" xfId="18269"/>
    <cellStyle name="Input 2 3 2 7 3 4" xfId="32978"/>
    <cellStyle name="Input 2 3 2 7 4" xfId="7457"/>
    <cellStyle name="Input 2 3 2 7 4 2" xfId="22276"/>
    <cellStyle name="Input 2 3 2 7 4 3" xfId="19388"/>
    <cellStyle name="Input 2 3 2 7 5" xfId="18267"/>
    <cellStyle name="Input 2 3 2 7 6" xfId="30666"/>
    <cellStyle name="Input 2 3 2 8" xfId="3040"/>
    <cellStyle name="Input 2 3 2 8 2" xfId="7454"/>
    <cellStyle name="Input 2 3 2 8 2 2" xfId="22273"/>
    <cellStyle name="Input 2 3 2 8 2 3" xfId="19389"/>
    <cellStyle name="Input 2 3 2 8 3" xfId="18270"/>
    <cellStyle name="Input 2 3 2 8 4" xfId="32429"/>
    <cellStyle name="Input 2 3 2 9" xfId="3041"/>
    <cellStyle name="Input 2 3 2 9 2" xfId="7453"/>
    <cellStyle name="Input 2 3 2 9 2 2" xfId="22272"/>
    <cellStyle name="Input 2 3 2 9 2 3" xfId="19689"/>
    <cellStyle name="Input 2 3 2 9 3" xfId="18271"/>
    <cellStyle name="Input 2 3 2 9 4" xfId="32437"/>
    <cellStyle name="Input 2 3 3" xfId="3042"/>
    <cellStyle name="Input 2 3 3 10" xfId="18272"/>
    <cellStyle name="Input 2 3 3 11" xfId="30665"/>
    <cellStyle name="Input 2 3 3 2" xfId="3043"/>
    <cellStyle name="Input 2 3 3 2 2" xfId="3044"/>
    <cellStyle name="Input 2 3 3 2 2 2" xfId="7450"/>
    <cellStyle name="Input 2 3 3 2 2 2 2" xfId="22269"/>
    <cellStyle name="Input 2 3 3 2 2 2 3" xfId="31269"/>
    <cellStyle name="Input 2 3 3 2 2 3" xfId="18274"/>
    <cellStyle name="Input 2 3 3 2 2 4" xfId="32428"/>
    <cellStyle name="Input 2 3 3 2 3" xfId="3045"/>
    <cellStyle name="Input 2 3 3 2 3 2" xfId="7449"/>
    <cellStyle name="Input 2 3 3 2 3 2 2" xfId="22268"/>
    <cellStyle name="Input 2 3 3 2 3 2 3" xfId="24560"/>
    <cellStyle name="Input 2 3 3 2 3 3" xfId="18275"/>
    <cellStyle name="Input 2 3 3 2 3 4" xfId="32444"/>
    <cellStyle name="Input 2 3 3 2 4" xfId="7451"/>
    <cellStyle name="Input 2 3 3 2 4 2" xfId="22270"/>
    <cellStyle name="Input 2 3 3 2 4 3" xfId="24561"/>
    <cellStyle name="Input 2 3 3 2 5" xfId="18273"/>
    <cellStyle name="Input 2 3 3 2 6" xfId="30664"/>
    <cellStyle name="Input 2 3 3 3" xfId="3046"/>
    <cellStyle name="Input 2 3 3 3 2" xfId="3047"/>
    <cellStyle name="Input 2 3 3 3 2 2" xfId="7447"/>
    <cellStyle name="Input 2 3 3 3 2 2 2" xfId="22266"/>
    <cellStyle name="Input 2 3 3 3 2 2 3" xfId="19688"/>
    <cellStyle name="Input 2 3 3 3 2 3" xfId="18277"/>
    <cellStyle name="Input 2 3 3 3 2 4" xfId="33829"/>
    <cellStyle name="Input 2 3 3 3 3" xfId="3048"/>
    <cellStyle name="Input 2 3 3 3 3 2" xfId="7446"/>
    <cellStyle name="Input 2 3 3 3 3 2 2" xfId="22265"/>
    <cellStyle name="Input 2 3 3 3 3 2 3" xfId="31273"/>
    <cellStyle name="Input 2 3 3 3 3 3" xfId="18278"/>
    <cellStyle name="Input 2 3 3 3 3 4" xfId="33828"/>
    <cellStyle name="Input 2 3 3 3 4" xfId="7448"/>
    <cellStyle name="Input 2 3 3 3 4 2" xfId="22267"/>
    <cellStyle name="Input 2 3 3 3 4 3" xfId="15684"/>
    <cellStyle name="Input 2 3 3 3 5" xfId="18276"/>
    <cellStyle name="Input 2 3 3 3 6" xfId="32974"/>
    <cellStyle name="Input 2 3 3 4" xfId="3049"/>
    <cellStyle name="Input 2 3 3 4 2" xfId="3050"/>
    <cellStyle name="Input 2 3 3 4 2 2" xfId="7444"/>
    <cellStyle name="Input 2 3 3 4 2 2 2" xfId="22263"/>
    <cellStyle name="Input 2 3 3 4 2 2 3" xfId="19687"/>
    <cellStyle name="Input 2 3 3 4 2 3" xfId="18280"/>
    <cellStyle name="Input 2 3 3 4 2 4" xfId="32976"/>
    <cellStyle name="Input 2 3 3 4 3" xfId="3051"/>
    <cellStyle name="Input 2 3 3 4 3 2" xfId="7443"/>
    <cellStyle name="Input 2 3 3 4 3 2 2" xfId="22262"/>
    <cellStyle name="Input 2 3 3 4 3 2 3" xfId="24557"/>
    <cellStyle name="Input 2 3 3 4 3 3" xfId="18281"/>
    <cellStyle name="Input 2 3 3 4 3 4" xfId="30663"/>
    <cellStyle name="Input 2 3 3 4 4" xfId="7445"/>
    <cellStyle name="Input 2 3 3 4 4 2" xfId="22264"/>
    <cellStyle name="Input 2 3 3 4 4 3" xfId="24558"/>
    <cellStyle name="Input 2 3 3 4 5" xfId="18279"/>
    <cellStyle name="Input 2 3 3 4 6" xfId="19219"/>
    <cellStyle name="Input 2 3 3 5" xfId="3052"/>
    <cellStyle name="Input 2 3 3 5 2" xfId="3053"/>
    <cellStyle name="Input 2 3 3 5 2 2" xfId="7441"/>
    <cellStyle name="Input 2 3 3 5 2 2 2" xfId="22260"/>
    <cellStyle name="Input 2 3 3 5 2 2 3" xfId="24190"/>
    <cellStyle name="Input 2 3 3 5 2 3" xfId="18283"/>
    <cellStyle name="Input 2 3 3 5 2 4" xfId="32975"/>
    <cellStyle name="Input 2 3 3 5 3" xfId="3054"/>
    <cellStyle name="Input 2 3 3 5 3 2" xfId="7440"/>
    <cellStyle name="Input 2 3 3 5 3 2 2" xfId="22259"/>
    <cellStyle name="Input 2 3 3 5 3 2 3" xfId="15767"/>
    <cellStyle name="Input 2 3 3 5 3 3" xfId="18284"/>
    <cellStyle name="Input 2 3 3 5 3 4" xfId="32426"/>
    <cellStyle name="Input 2 3 3 5 4" xfId="7442"/>
    <cellStyle name="Input 2 3 3 5 4 2" xfId="22261"/>
    <cellStyle name="Input 2 3 3 5 4 3" xfId="24559"/>
    <cellStyle name="Input 2 3 3 5 5" xfId="18282"/>
    <cellStyle name="Input 2 3 3 5 6" xfId="19217"/>
    <cellStyle name="Input 2 3 3 6" xfId="3055"/>
    <cellStyle name="Input 2 3 3 6 2" xfId="3056"/>
    <cellStyle name="Input 2 3 3 6 2 2" xfId="7438"/>
    <cellStyle name="Input 2 3 3 6 2 2 2" xfId="22257"/>
    <cellStyle name="Input 2 3 3 6 2 2 3" xfId="19686"/>
    <cellStyle name="Input 2 3 3 6 2 3" xfId="18286"/>
    <cellStyle name="Input 2 3 3 6 2 4" xfId="30662"/>
    <cellStyle name="Input 2 3 3 6 3" xfId="3057"/>
    <cellStyle name="Input 2 3 3 6 3 2" xfId="7437"/>
    <cellStyle name="Input 2 3 3 6 3 2 2" xfId="22256"/>
    <cellStyle name="Input 2 3 3 6 3 2 3" xfId="25605"/>
    <cellStyle name="Input 2 3 3 6 3 3" xfId="18287"/>
    <cellStyle name="Input 2 3 3 6 3 4" xfId="30661"/>
    <cellStyle name="Input 2 3 3 6 4" xfId="7439"/>
    <cellStyle name="Input 2 3 3 6 4 2" xfId="22258"/>
    <cellStyle name="Input 2 3 3 6 4 3" xfId="25603"/>
    <cellStyle name="Input 2 3 3 6 5" xfId="18285"/>
    <cellStyle name="Input 2 3 3 6 6" xfId="19218"/>
    <cellStyle name="Input 2 3 3 7" xfId="3058"/>
    <cellStyle name="Input 2 3 3 7 2" xfId="7436"/>
    <cellStyle name="Input 2 3 3 7 2 2" xfId="22255"/>
    <cellStyle name="Input 2 3 3 7 2 3" xfId="19386"/>
    <cellStyle name="Input 2 3 3 7 3" xfId="18288"/>
    <cellStyle name="Input 2 3 3 7 4" xfId="32425"/>
    <cellStyle name="Input 2 3 3 8" xfId="3059"/>
    <cellStyle name="Input 2 3 3 8 2" xfId="7435"/>
    <cellStyle name="Input 2 3 3 8 2 2" xfId="22254"/>
    <cellStyle name="Input 2 3 3 8 2 3" xfId="31274"/>
    <cellStyle name="Input 2 3 3 8 3" xfId="18289"/>
    <cellStyle name="Input 2 3 3 8 4" xfId="32956"/>
    <cellStyle name="Input 2 3 3 9" xfId="7452"/>
    <cellStyle name="Input 2 3 3 9 2" xfId="22271"/>
    <cellStyle name="Input 2 3 3 9 3" xfId="31271"/>
    <cellStyle name="Input 2 3 4" xfId="3060"/>
    <cellStyle name="Input 2 3 4 2" xfId="3061"/>
    <cellStyle name="Input 2 3 4 2 2" xfId="7433"/>
    <cellStyle name="Input 2 3 4 2 2 2" xfId="22252"/>
    <cellStyle name="Input 2 3 4 2 2 3" xfId="19385"/>
    <cellStyle name="Input 2 3 4 2 3" xfId="18291"/>
    <cellStyle name="Input 2 3 4 2 4" xfId="19216"/>
    <cellStyle name="Input 2 3 4 3" xfId="3062"/>
    <cellStyle name="Input 2 3 4 3 2" xfId="7432"/>
    <cellStyle name="Input 2 3 4 3 2 2" xfId="22251"/>
    <cellStyle name="Input 2 3 4 3 2 3" xfId="19685"/>
    <cellStyle name="Input 2 3 4 3 3" xfId="18292"/>
    <cellStyle name="Input 2 3 4 3 4" xfId="32973"/>
    <cellStyle name="Input 2 3 4 4" xfId="7434"/>
    <cellStyle name="Input 2 3 4 4 2" xfId="22253"/>
    <cellStyle name="Input 2 3 4 4 3" xfId="31272"/>
    <cellStyle name="Input 2 3 4 5" xfId="18290"/>
    <cellStyle name="Input 2 3 4 6" xfId="32427"/>
    <cellStyle name="Input 2 3 5" xfId="3063"/>
    <cellStyle name="Input 2 3 5 2" xfId="3064"/>
    <cellStyle name="Input 2 3 5 2 2" xfId="7430"/>
    <cellStyle name="Input 2 3 5 2 2 2" xfId="22249"/>
    <cellStyle name="Input 2 3 5 2 2 3" xfId="25604"/>
    <cellStyle name="Input 2 3 5 2 3" xfId="18294"/>
    <cellStyle name="Input 2 3 5 2 4" xfId="24533"/>
    <cellStyle name="Input 2 3 5 3" xfId="3065"/>
    <cellStyle name="Input 2 3 5 3 2" xfId="7429"/>
    <cellStyle name="Input 2 3 5 3 2 2" xfId="22248"/>
    <cellStyle name="Input 2 3 5 3 2 3" xfId="31275"/>
    <cellStyle name="Input 2 3 5 3 3" xfId="18295"/>
    <cellStyle name="Input 2 3 5 3 4" xfId="32972"/>
    <cellStyle name="Input 2 3 5 4" xfId="7431"/>
    <cellStyle name="Input 2 3 5 4 2" xfId="22250"/>
    <cellStyle name="Input 2 3 5 4 3" xfId="15685"/>
    <cellStyle name="Input 2 3 5 5" xfId="18293"/>
    <cellStyle name="Input 2 3 5 6" xfId="30660"/>
    <cellStyle name="Input 2 3 6" xfId="3066"/>
    <cellStyle name="Input 2 3 6 2" xfId="3067"/>
    <cellStyle name="Input 2 3 6 2 2" xfId="7427"/>
    <cellStyle name="Input 2 3 6 2 2 2" xfId="22246"/>
    <cellStyle name="Input 2 3 6 2 2 3" xfId="19684"/>
    <cellStyle name="Input 2 3 6 2 3" xfId="18297"/>
    <cellStyle name="Input 2 3 6 2 4" xfId="19215"/>
    <cellStyle name="Input 2 3 6 3" xfId="3068"/>
    <cellStyle name="Input 2 3 6 3 2" xfId="7426"/>
    <cellStyle name="Input 2 3 6 3 2 2" xfId="22245"/>
    <cellStyle name="Input 2 3 6 3 2 3" xfId="19384"/>
    <cellStyle name="Input 2 3 6 3 3" xfId="18298"/>
    <cellStyle name="Input 2 3 6 3 4" xfId="30659"/>
    <cellStyle name="Input 2 3 6 4" xfId="7428"/>
    <cellStyle name="Input 2 3 6 4 2" xfId="22247"/>
    <cellStyle name="Input 2 3 6 4 3" xfId="25602"/>
    <cellStyle name="Input 2 3 6 5" xfId="18296"/>
    <cellStyle name="Input 2 3 6 6" xfId="32423"/>
    <cellStyle name="Input 2 3 7" xfId="3069"/>
    <cellStyle name="Input 2 3 7 2" xfId="7425"/>
    <cellStyle name="Input 2 3 7 2 2" xfId="22244"/>
    <cellStyle name="Input 2 3 7 2 3" xfId="19390"/>
    <cellStyle name="Input 2 3 7 3" xfId="18299"/>
    <cellStyle name="Input 2 3 7 4" xfId="33827"/>
    <cellStyle name="Input 2 3 8" xfId="3070"/>
    <cellStyle name="Input 2 3 8 2" xfId="7424"/>
    <cellStyle name="Input 2 3 8 2 2" xfId="22243"/>
    <cellStyle name="Input 2 3 8 2 3" xfId="31276"/>
    <cellStyle name="Input 2 3 8 3" xfId="18300"/>
    <cellStyle name="Input 2 3 8 4" xfId="32422"/>
    <cellStyle name="Input 2 3 9" xfId="7489"/>
    <cellStyle name="Input 2 3 9 2" xfId="22308"/>
    <cellStyle name="Input 2 3 9 3" xfId="31654"/>
    <cellStyle name="Input 2 30" xfId="11293"/>
    <cellStyle name="Input 2 30 2" xfId="11294"/>
    <cellStyle name="Input 2 30 2 2" xfId="25556"/>
    <cellStyle name="Input 2 30 2 3" xfId="32484"/>
    <cellStyle name="Input 2 30 3" xfId="25555"/>
    <cellStyle name="Input 2 30 4" xfId="24104"/>
    <cellStyle name="Input 2 31" xfId="11295"/>
    <cellStyle name="Input 2 31 2" xfId="11296"/>
    <cellStyle name="Input 2 31 2 2" xfId="25558"/>
    <cellStyle name="Input 2 31 2 3" xfId="35112"/>
    <cellStyle name="Input 2 31 3" xfId="25557"/>
    <cellStyle name="Input 2 31 4" xfId="19142"/>
    <cellStyle name="Input 2 32" xfId="11297"/>
    <cellStyle name="Input 2 32 2" xfId="11298"/>
    <cellStyle name="Input 2 32 2 2" xfId="25560"/>
    <cellStyle name="Input 2 32 2 3" xfId="32483"/>
    <cellStyle name="Input 2 32 3" xfId="25559"/>
    <cellStyle name="Input 2 32 4" xfId="24502"/>
    <cellStyle name="Input 2 33" xfId="11299"/>
    <cellStyle name="Input 2 33 2" xfId="11300"/>
    <cellStyle name="Input 2 33 2 2" xfId="25562"/>
    <cellStyle name="Input 2 33 2 3" xfId="35111"/>
    <cellStyle name="Input 2 33 3" xfId="25561"/>
    <cellStyle name="Input 2 33 4" xfId="32892"/>
    <cellStyle name="Input 2 34" xfId="11301"/>
    <cellStyle name="Input 2 34 2" xfId="11302"/>
    <cellStyle name="Input 2 34 2 2" xfId="25564"/>
    <cellStyle name="Input 2 34 2 3" xfId="31438"/>
    <cellStyle name="Input 2 34 3" xfId="25563"/>
    <cellStyle name="Input 2 34 4" xfId="24105"/>
    <cellStyle name="Input 2 35" xfId="11303"/>
    <cellStyle name="Input 2 35 2" xfId="11304"/>
    <cellStyle name="Input 2 35 2 2" xfId="25566"/>
    <cellStyle name="Input 2 35 2 3" xfId="19137"/>
    <cellStyle name="Input 2 35 3" xfId="25565"/>
    <cellStyle name="Input 2 35 4" xfId="43081"/>
    <cellStyle name="Input 2 36" xfId="11305"/>
    <cellStyle name="Input 2 36 2" xfId="11306"/>
    <cellStyle name="Input 2 36 2 2" xfId="25568"/>
    <cellStyle name="Input 2 36 2 3" xfId="32343"/>
    <cellStyle name="Input 2 36 3" xfId="25567"/>
    <cellStyle name="Input 2 36 4" xfId="30575"/>
    <cellStyle name="Input 2 37" xfId="11307"/>
    <cellStyle name="Input 2 37 2" xfId="11308"/>
    <cellStyle name="Input 2 37 2 2" xfId="25570"/>
    <cellStyle name="Input 2 37 2 3" xfId="32891"/>
    <cellStyle name="Input 2 37 3" xfId="25569"/>
    <cellStyle name="Input 2 37 4" xfId="19150"/>
    <cellStyle name="Input 2 38" xfId="11309"/>
    <cellStyle name="Input 2 38 2" xfId="11310"/>
    <cellStyle name="Input 2 38 2 2" xfId="25572"/>
    <cellStyle name="Input 2 38 2 3" xfId="24506"/>
    <cellStyle name="Input 2 38 3" xfId="25571"/>
    <cellStyle name="Input 2 38 4" xfId="30574"/>
    <cellStyle name="Input 2 39" xfId="11311"/>
    <cellStyle name="Input 2 39 2" xfId="11312"/>
    <cellStyle name="Input 2 39 2 2" xfId="25574"/>
    <cellStyle name="Input 2 39 2 3" xfId="19271"/>
    <cellStyle name="Input 2 39 3" xfId="25573"/>
    <cellStyle name="Input 2 39 4" xfId="32183"/>
    <cellStyle name="Input 2 4" xfId="3071"/>
    <cellStyle name="Input 2 4 10" xfId="7423"/>
    <cellStyle name="Input 2 4 10 2" xfId="22242"/>
    <cellStyle name="Input 2 4 10 3" xfId="31259"/>
    <cellStyle name="Input 2 4 11" xfId="11313"/>
    <cellStyle name="Input 2 4 11 2" xfId="25575"/>
    <cellStyle name="Input 2 4 11 3" xfId="32182"/>
    <cellStyle name="Input 2 4 12" xfId="18301"/>
    <cellStyle name="Input 2 4 13" xfId="32971"/>
    <cellStyle name="Input 2 4 2" xfId="3072"/>
    <cellStyle name="Input 2 4 2 10" xfId="11314"/>
    <cellStyle name="Input 2 4 2 10 2" xfId="25576"/>
    <cellStyle name="Input 2 4 2 10 3" xfId="31436"/>
    <cellStyle name="Input 2 4 2 11" xfId="18302"/>
    <cellStyle name="Input 2 4 2 12" xfId="32424"/>
    <cellStyle name="Input 2 4 2 2" xfId="3073"/>
    <cellStyle name="Input 2 4 2 2 2" xfId="3074"/>
    <cellStyle name="Input 2 4 2 2 2 2" xfId="7420"/>
    <cellStyle name="Input 2 4 2 2 2 2 2" xfId="22239"/>
    <cellStyle name="Input 2 4 2 2 2 2 3" xfId="19382"/>
    <cellStyle name="Input 2 4 2 2 2 3" xfId="18304"/>
    <cellStyle name="Input 2 4 2 2 2 4" xfId="30658"/>
    <cellStyle name="Input 2 4 2 2 3" xfId="3075"/>
    <cellStyle name="Input 2 4 2 2 3 2" xfId="7419"/>
    <cellStyle name="Input 2 4 2 2 3 2 2" xfId="22238"/>
    <cellStyle name="Input 2 4 2 2 3 2 3" xfId="25601"/>
    <cellStyle name="Input 2 4 2 2 3 3" xfId="18305"/>
    <cellStyle name="Input 2 4 2 2 3 4" xfId="24531"/>
    <cellStyle name="Input 2 4 2 2 4" xfId="7421"/>
    <cellStyle name="Input 2 4 2 2 4 2" xfId="22240"/>
    <cellStyle name="Input 2 4 2 2 4 3" xfId="19683"/>
    <cellStyle name="Input 2 4 2 2 5" xfId="18303"/>
    <cellStyle name="Input 2 4 2 2 6" xfId="24532"/>
    <cellStyle name="Input 2 4 2 3" xfId="3076"/>
    <cellStyle name="Input 2 4 2 3 2" xfId="3077"/>
    <cellStyle name="Input 2 4 2 3 2 2" xfId="7417"/>
    <cellStyle name="Input 2 4 2 3 2 2 2" xfId="22236"/>
    <cellStyle name="Input 2 4 2 3 2 2 3" xfId="31278"/>
    <cellStyle name="Input 2 4 2 3 2 3" xfId="18307"/>
    <cellStyle name="Input 2 4 2 3 2 4" xfId="24045"/>
    <cellStyle name="Input 2 4 2 3 3" xfId="3078"/>
    <cellStyle name="Input 2 4 2 3 3 2" xfId="7416"/>
    <cellStyle name="Input 2 4 2 3 3 2 2" xfId="22235"/>
    <cellStyle name="Input 2 4 2 3 3 2 3" xfId="19380"/>
    <cellStyle name="Input 2 4 2 3 3 3" xfId="18308"/>
    <cellStyle name="Input 2 4 2 3 3 4" xfId="30656"/>
    <cellStyle name="Input 2 4 2 3 4" xfId="7418"/>
    <cellStyle name="Input 2 4 2 3 4 2" xfId="22237"/>
    <cellStyle name="Input 2 4 2 3 4 3" xfId="19682"/>
    <cellStyle name="Input 2 4 2 3 5" xfId="18306"/>
    <cellStyle name="Input 2 4 2 3 6" xfId="32970"/>
    <cellStyle name="Input 2 4 2 4" xfId="3079"/>
    <cellStyle name="Input 2 4 2 4 2" xfId="3080"/>
    <cellStyle name="Input 2 4 2 4 2 2" xfId="7414"/>
    <cellStyle name="Input 2 4 2 4 2 2 2" xfId="22233"/>
    <cellStyle name="Input 2 4 2 4 2 2 3" xfId="19379"/>
    <cellStyle name="Input 2 4 2 4 2 3" xfId="18310"/>
    <cellStyle name="Input 2 4 2 4 2 4" xfId="34633"/>
    <cellStyle name="Input 2 4 2 4 3" xfId="3081"/>
    <cellStyle name="Input 2 4 2 4 3 2" xfId="7413"/>
    <cellStyle name="Input 2 4 2 4 3 2 2" xfId="22232"/>
    <cellStyle name="Input 2 4 2 4 3 2 3" xfId="19381"/>
    <cellStyle name="Input 2 4 2 4 3 3" xfId="18311"/>
    <cellStyle name="Input 2 4 2 4 3 4" xfId="42974"/>
    <cellStyle name="Input 2 4 2 4 4" xfId="7415"/>
    <cellStyle name="Input 2 4 2 4 4 2" xfId="22234"/>
    <cellStyle name="Input 2 4 2 4 4 3" xfId="19681"/>
    <cellStyle name="Input 2 4 2 4 5" xfId="18309"/>
    <cellStyle name="Input 2 4 2 4 6" xfId="30657"/>
    <cellStyle name="Input 2 4 2 5" xfId="3082"/>
    <cellStyle name="Input 2 4 2 5 2" xfId="3083"/>
    <cellStyle name="Input 2 4 2 5 2 2" xfId="7411"/>
    <cellStyle name="Input 2 4 2 5 2 2 2" xfId="22230"/>
    <cellStyle name="Input 2 4 2 5 2 2 3" xfId="31277"/>
    <cellStyle name="Input 2 4 2 5 2 3" xfId="18313"/>
    <cellStyle name="Input 2 4 2 5 2 4" xfId="32966"/>
    <cellStyle name="Input 2 4 2 5 3" xfId="3084"/>
    <cellStyle name="Input 2 4 2 5 3 2" xfId="7410"/>
    <cellStyle name="Input 2 4 2 5 3 2 2" xfId="22229"/>
    <cellStyle name="Input 2 4 2 5 3 2 3" xfId="19377"/>
    <cellStyle name="Input 2 4 2 5 3 3" xfId="18314"/>
    <cellStyle name="Input 2 4 2 5 3 4" xfId="32419"/>
    <cellStyle name="Input 2 4 2 5 4" xfId="7412"/>
    <cellStyle name="Input 2 4 2 5 4 2" xfId="22231"/>
    <cellStyle name="Input 2 4 2 5 4 3" xfId="31279"/>
    <cellStyle name="Input 2 4 2 5 5" xfId="18312"/>
    <cellStyle name="Input 2 4 2 5 6" xfId="24638"/>
    <cellStyle name="Input 2 4 2 6" xfId="3085"/>
    <cellStyle name="Input 2 4 2 6 2" xfId="3086"/>
    <cellStyle name="Input 2 4 2 6 2 2" xfId="7408"/>
    <cellStyle name="Input 2 4 2 6 2 2 2" xfId="22227"/>
    <cellStyle name="Input 2 4 2 6 2 2 3" xfId="19376"/>
    <cellStyle name="Input 2 4 2 6 2 3" xfId="18316"/>
    <cellStyle name="Input 2 4 2 6 2 4" xfId="32421"/>
    <cellStyle name="Input 2 4 2 6 3" xfId="3087"/>
    <cellStyle name="Input 2 4 2 6 3 2" xfId="7407"/>
    <cellStyle name="Input 2 4 2 6 3 2 2" xfId="22226"/>
    <cellStyle name="Input 2 4 2 6 3 2 3" xfId="19378"/>
    <cellStyle name="Input 2 4 2 6 3 3" xfId="18317"/>
    <cellStyle name="Input 2 4 2 6 3 4" xfId="24530"/>
    <cellStyle name="Input 2 4 2 6 4" xfId="7409"/>
    <cellStyle name="Input 2 4 2 6 4 2" xfId="22228"/>
    <cellStyle name="Input 2 4 2 6 4 3" xfId="19680"/>
    <cellStyle name="Input 2 4 2 6 5" xfId="18315"/>
    <cellStyle name="Input 2 4 2 6 6" xfId="32968"/>
    <cellStyle name="Input 2 4 2 7" xfId="3088"/>
    <cellStyle name="Input 2 4 2 7 2" xfId="7406"/>
    <cellStyle name="Input 2 4 2 7 2 2" xfId="22225"/>
    <cellStyle name="Input 2 4 2 7 2 3" xfId="19679"/>
    <cellStyle name="Input 2 4 2 7 3" xfId="18318"/>
    <cellStyle name="Input 2 4 2 7 4" xfId="32967"/>
    <cellStyle name="Input 2 4 2 8" xfId="3089"/>
    <cellStyle name="Input 2 4 2 8 2" xfId="7405"/>
    <cellStyle name="Input 2 4 2 8 2 2" xfId="22224"/>
    <cellStyle name="Input 2 4 2 8 2 3" xfId="19375"/>
    <cellStyle name="Input 2 4 2 8 3" xfId="18319"/>
    <cellStyle name="Input 2 4 2 8 4" xfId="30655"/>
    <cellStyle name="Input 2 4 2 9" xfId="7422"/>
    <cellStyle name="Input 2 4 2 9 2" xfId="22241"/>
    <cellStyle name="Input 2 4 2 9 3" xfId="19383"/>
    <cellStyle name="Input 2 4 3" xfId="3090"/>
    <cellStyle name="Input 2 4 3 2" xfId="3091"/>
    <cellStyle name="Input 2 4 3 2 2" xfId="7403"/>
    <cellStyle name="Input 2 4 3 2 2 2" xfId="22222"/>
    <cellStyle name="Input 2 4 3 2 2 3" xfId="19374"/>
    <cellStyle name="Input 2 4 3 2 3" xfId="18321"/>
    <cellStyle name="Input 2 4 3 2 4" xfId="24528"/>
    <cellStyle name="Input 2 4 3 3" xfId="3092"/>
    <cellStyle name="Input 2 4 3 3 2" xfId="7402"/>
    <cellStyle name="Input 2 4 3 3 2 2" xfId="22221"/>
    <cellStyle name="Input 2 4 3 3 2 3" xfId="19678"/>
    <cellStyle name="Input 2 4 3 3 3" xfId="18322"/>
    <cellStyle name="Input 2 4 3 3 4" xfId="30654"/>
    <cellStyle name="Input 2 4 3 4" xfId="7404"/>
    <cellStyle name="Input 2 4 3 4 2" xfId="22223"/>
    <cellStyle name="Input 2 4 3 4 3" xfId="31281"/>
    <cellStyle name="Input 2 4 3 5" xfId="18320"/>
    <cellStyle name="Input 2 4 3 6" xfId="33826"/>
    <cellStyle name="Input 2 4 4" xfId="3093"/>
    <cellStyle name="Input 2 4 4 2" xfId="3094"/>
    <cellStyle name="Input 2 4 4 2 2" xfId="7400"/>
    <cellStyle name="Input 2 4 4 2 2 2" xfId="22219"/>
    <cellStyle name="Input 2 4 4 2 2 3" xfId="31282"/>
    <cellStyle name="Input 2 4 4 2 3" xfId="18324"/>
    <cellStyle name="Input 2 4 4 2 4" xfId="24529"/>
    <cellStyle name="Input 2 4 4 3" xfId="3095"/>
    <cellStyle name="Input 2 4 4 3 2" xfId="7399"/>
    <cellStyle name="Input 2 4 4 3 2 2" xfId="22218"/>
    <cellStyle name="Input 2 4 4 3 2 3" xfId="31280"/>
    <cellStyle name="Input 2 4 4 3 3" xfId="18325"/>
    <cellStyle name="Input 2 4 4 3 4" xfId="30653"/>
    <cellStyle name="Input 2 4 4 4" xfId="7401"/>
    <cellStyle name="Input 2 4 4 4 2" xfId="22220"/>
    <cellStyle name="Input 2 4 4 4 3" xfId="19373"/>
    <cellStyle name="Input 2 4 4 5" xfId="18323"/>
    <cellStyle name="Input 2 4 4 6" xfId="32417"/>
    <cellStyle name="Input 2 4 5" xfId="3096"/>
    <cellStyle name="Input 2 4 5 2" xfId="3097"/>
    <cellStyle name="Input 2 4 5 2 2" xfId="7397"/>
    <cellStyle name="Input 2 4 5 2 2 2" xfId="22216"/>
    <cellStyle name="Input 2 4 5 2 2 3" xfId="19370"/>
    <cellStyle name="Input 2 4 5 2 3" xfId="18327"/>
    <cellStyle name="Input 2 4 5 2 4" xfId="32416"/>
    <cellStyle name="Input 2 4 5 3" xfId="3098"/>
    <cellStyle name="Input 2 4 5 3 2" xfId="7396"/>
    <cellStyle name="Input 2 4 5 3 2 2" xfId="22215"/>
    <cellStyle name="Input 2 4 5 3 2 3" xfId="19676"/>
    <cellStyle name="Input 2 4 5 3 3" xfId="18328"/>
    <cellStyle name="Input 2 4 5 3 4" xfId="32965"/>
    <cellStyle name="Input 2 4 5 4" xfId="7398"/>
    <cellStyle name="Input 2 4 5 4 2" xfId="22217"/>
    <cellStyle name="Input 2 4 5 4 3" xfId="17025"/>
    <cellStyle name="Input 2 4 5 5" xfId="18326"/>
    <cellStyle name="Input 2 4 5 6" xfId="32963"/>
    <cellStyle name="Input 2 4 6" xfId="3099"/>
    <cellStyle name="Input 2 4 6 2" xfId="3100"/>
    <cellStyle name="Input 2 4 6 2 2" xfId="7394"/>
    <cellStyle name="Input 2 4 6 2 2 2" xfId="22213"/>
    <cellStyle name="Input 2 4 6 2 2 3" xfId="19371"/>
    <cellStyle name="Input 2 4 6 2 3" xfId="18330"/>
    <cellStyle name="Input 2 4 6 2 4" xfId="24527"/>
    <cellStyle name="Input 2 4 6 3" xfId="3101"/>
    <cellStyle name="Input 2 4 6 3 2" xfId="7393"/>
    <cellStyle name="Input 2 4 6 3 2 2" xfId="22212"/>
    <cellStyle name="Input 2 4 6 3 2 3" xfId="31284"/>
    <cellStyle name="Input 2 4 6 3 3" xfId="18331"/>
    <cellStyle name="Input 2 4 6 3 4" xfId="30652"/>
    <cellStyle name="Input 2 4 6 4" xfId="7395"/>
    <cellStyle name="Input 2 4 6 4 2" xfId="22214"/>
    <cellStyle name="Input 2 4 6 4 3" xfId="20707"/>
    <cellStyle name="Input 2 4 6 5" xfId="18329"/>
    <cellStyle name="Input 2 4 6 6" xfId="32418"/>
    <cellStyle name="Input 2 4 7" xfId="3102"/>
    <cellStyle name="Input 2 4 7 2" xfId="3103"/>
    <cellStyle name="Input 2 4 7 2 2" xfId="7391"/>
    <cellStyle name="Input 2 4 7 2 2 2" xfId="22210"/>
    <cellStyle name="Input 2 4 7 2 2 3" xfId="19369"/>
    <cellStyle name="Input 2 4 7 2 3" xfId="18333"/>
    <cellStyle name="Input 2 4 7 2 4" xfId="24525"/>
    <cellStyle name="Input 2 4 7 3" xfId="3104"/>
    <cellStyle name="Input 2 4 7 3 2" xfId="7390"/>
    <cellStyle name="Input 2 4 7 3 2 2" xfId="22209"/>
    <cellStyle name="Input 2 4 7 3 2 3" xfId="31285"/>
    <cellStyle name="Input 2 4 7 3 3" xfId="18334"/>
    <cellStyle name="Input 2 4 7 3 4" xfId="30651"/>
    <cellStyle name="Input 2 4 7 4" xfId="7392"/>
    <cellStyle name="Input 2 4 7 4 2" xfId="22211"/>
    <cellStyle name="Input 2 4 7 4 3" xfId="19675"/>
    <cellStyle name="Input 2 4 7 5" xfId="18332"/>
    <cellStyle name="Input 2 4 7 6" xfId="32964"/>
    <cellStyle name="Input 2 4 8" xfId="3105"/>
    <cellStyle name="Input 2 4 8 2" xfId="7389"/>
    <cellStyle name="Input 2 4 8 2 2" xfId="22208"/>
    <cellStyle name="Input 2 4 8 2 3" xfId="20459"/>
    <cellStyle name="Input 2 4 8 3" xfId="18335"/>
    <cellStyle name="Input 2 4 8 4" xfId="32414"/>
    <cellStyle name="Input 2 4 9" xfId="3106"/>
    <cellStyle name="Input 2 4 9 2" xfId="7388"/>
    <cellStyle name="Input 2 4 9 2 2" xfId="22207"/>
    <cellStyle name="Input 2 4 9 2 3" xfId="20460"/>
    <cellStyle name="Input 2 4 9 3" xfId="18336"/>
    <cellStyle name="Input 2 4 9 4" xfId="24526"/>
    <cellStyle name="Input 2 40" xfId="11315"/>
    <cellStyle name="Input 2 40 2" xfId="11316"/>
    <cellStyle name="Input 2 40 2 2" xfId="25578"/>
    <cellStyle name="Input 2 40 2 3" xfId="35113"/>
    <cellStyle name="Input 2 40 3" xfId="25577"/>
    <cellStyle name="Input 2 40 4" xfId="35114"/>
    <cellStyle name="Input 2 41" xfId="11317"/>
    <cellStyle name="Input 2 41 2" xfId="11318"/>
    <cellStyle name="Input 2 41 2 2" xfId="25580"/>
    <cellStyle name="Input 2 41 2 3" xfId="24503"/>
    <cellStyle name="Input 2 41 3" xfId="25579"/>
    <cellStyle name="Input 2 41 4" xfId="32487"/>
    <cellStyle name="Input 2 42" xfId="11319"/>
    <cellStyle name="Input 2 42 2" xfId="25581"/>
    <cellStyle name="Input 2 42 3" xfId="19270"/>
    <cellStyle name="Input 2 43" xfId="3002"/>
    <cellStyle name="Input 2 43 2" xfId="18232"/>
    <cellStyle name="Input 2 43 3" xfId="30675"/>
    <cellStyle name="Input 2 44" xfId="15249"/>
    <cellStyle name="Input 2 44 2" xfId="29457"/>
    <cellStyle name="Input 2 44 3" xfId="45605"/>
    <cellStyle name="Input 2 45" xfId="46029"/>
    <cellStyle name="Input 2 5" xfId="3107"/>
    <cellStyle name="Input 2 5 10" xfId="11320"/>
    <cellStyle name="Input 2 5 10 2" xfId="25582"/>
    <cellStyle name="Input 2 5 10 3" xfId="24106"/>
    <cellStyle name="Input 2 5 11" xfId="18337"/>
    <cellStyle name="Input 2 5 12" xfId="30650"/>
    <cellStyle name="Input 2 5 2" xfId="3108"/>
    <cellStyle name="Input 2 5 2 2" xfId="3109"/>
    <cellStyle name="Input 2 5 2 2 2" xfId="7385"/>
    <cellStyle name="Input 2 5 2 2 2 2" xfId="22204"/>
    <cellStyle name="Input 2 5 2 2 2 3" xfId="33144"/>
    <cellStyle name="Input 2 5 2 2 3" xfId="18339"/>
    <cellStyle name="Input 2 5 2 2 4" xfId="32413"/>
    <cellStyle name="Input 2 5 2 3" xfId="3110"/>
    <cellStyle name="Input 2 5 2 3 2" xfId="7384"/>
    <cellStyle name="Input 2 5 2 3 2 2" xfId="22203"/>
    <cellStyle name="Input 2 5 2 3 2 3" xfId="19673"/>
    <cellStyle name="Input 2 5 2 3 3" xfId="18340"/>
    <cellStyle name="Input 2 5 2 3 4" xfId="32962"/>
    <cellStyle name="Input 2 5 2 4" xfId="7386"/>
    <cellStyle name="Input 2 5 2 4 2" xfId="22205"/>
    <cellStyle name="Input 2 5 2 4 3" xfId="19674"/>
    <cellStyle name="Input 2 5 2 5" xfId="11321"/>
    <cellStyle name="Input 2 5 2 5 2" xfId="25583"/>
    <cellStyle name="Input 2 5 2 5 3" xfId="32185"/>
    <cellStyle name="Input 2 5 2 6" xfId="18338"/>
    <cellStyle name="Input 2 5 2 7" xfId="32960"/>
    <cellStyle name="Input 2 5 3" xfId="3111"/>
    <cellStyle name="Input 2 5 3 2" xfId="3112"/>
    <cellStyle name="Input 2 5 3 2 2" xfId="7382"/>
    <cellStyle name="Input 2 5 3 2 2 2" xfId="22201"/>
    <cellStyle name="Input 2 5 3 2 2 3" xfId="33143"/>
    <cellStyle name="Input 2 5 3 2 3" xfId="18342"/>
    <cellStyle name="Input 2 5 3 2 4" xfId="32415"/>
    <cellStyle name="Input 2 5 3 3" xfId="3113"/>
    <cellStyle name="Input 2 5 3 3 2" xfId="7381"/>
    <cellStyle name="Input 2 5 3 3 2 2" xfId="22200"/>
    <cellStyle name="Input 2 5 3 3 2 3" xfId="31287"/>
    <cellStyle name="Input 2 5 3 3 3" xfId="18343"/>
    <cellStyle name="Input 2 5 3 3 4" xfId="34474"/>
    <cellStyle name="Input 2 5 3 4" xfId="7383"/>
    <cellStyle name="Input 2 5 3 4 2" xfId="22202"/>
    <cellStyle name="Input 2 5 3 4 3" xfId="30940"/>
    <cellStyle name="Input 2 5 3 5" xfId="18341"/>
    <cellStyle name="Input 2 5 3 6" xfId="19214"/>
    <cellStyle name="Input 2 5 4" xfId="3114"/>
    <cellStyle name="Input 2 5 4 2" xfId="3115"/>
    <cellStyle name="Input 2 5 4 2 2" xfId="7379"/>
    <cellStyle name="Input 2 5 4 2 2 2" xfId="22198"/>
    <cellStyle name="Input 2 5 4 2 2 3" xfId="30246"/>
    <cellStyle name="Input 2 5 4 2 3" xfId="18345"/>
    <cellStyle name="Input 2 5 4 2 4" xfId="30649"/>
    <cellStyle name="Input 2 5 4 3" xfId="3116"/>
    <cellStyle name="Input 2 5 4 3 2" xfId="7378"/>
    <cellStyle name="Input 2 5 4 3 2 2" xfId="22197"/>
    <cellStyle name="Input 2 5 4 3 2 3" xfId="31288"/>
    <cellStyle name="Input 2 5 4 3 3" xfId="18346"/>
    <cellStyle name="Input 2 5 4 3 4" xfId="15679"/>
    <cellStyle name="Input 2 5 4 4" xfId="7380"/>
    <cellStyle name="Input 2 5 4 4 2" xfId="22199"/>
    <cellStyle name="Input 2 5 4 4 3" xfId="19672"/>
    <cellStyle name="Input 2 5 4 5" xfId="18344"/>
    <cellStyle name="Input 2 5 4 6" xfId="29977"/>
    <cellStyle name="Input 2 5 5" xfId="3117"/>
    <cellStyle name="Input 2 5 5 2" xfId="3118"/>
    <cellStyle name="Input 2 5 5 2 2" xfId="7376"/>
    <cellStyle name="Input 2 5 5 2 2 2" xfId="22195"/>
    <cellStyle name="Input 2 5 5 2 2 3" xfId="30245"/>
    <cellStyle name="Input 2 5 5 2 3" xfId="18348"/>
    <cellStyle name="Input 2 5 5 2 4" xfId="32412"/>
    <cellStyle name="Input 2 5 5 3" xfId="3119"/>
    <cellStyle name="Input 2 5 5 3 2" xfId="7375"/>
    <cellStyle name="Input 2 5 5 3 2 2" xfId="22194"/>
    <cellStyle name="Input 2 5 5 3 2 3" xfId="31286"/>
    <cellStyle name="Input 2 5 5 3 3" xfId="18349"/>
    <cellStyle name="Input 2 5 5 3 4" xfId="32420"/>
    <cellStyle name="Input 2 5 5 4" xfId="7377"/>
    <cellStyle name="Input 2 5 5 4 2" xfId="22196"/>
    <cellStyle name="Input 2 5 5 4 3" xfId="30936"/>
    <cellStyle name="Input 2 5 5 5" xfId="18347"/>
    <cellStyle name="Input 2 5 5 6" xfId="32961"/>
    <cellStyle name="Input 2 5 6" xfId="3120"/>
    <cellStyle name="Input 2 5 6 2" xfId="3121"/>
    <cellStyle name="Input 2 5 6 2 2" xfId="7373"/>
    <cellStyle name="Input 2 5 6 2 2 2" xfId="22192"/>
    <cellStyle name="Input 2 5 6 2 2 3" xfId="30935"/>
    <cellStyle name="Input 2 5 6 2 3" xfId="18351"/>
    <cellStyle name="Input 2 5 6 2 4" xfId="30647"/>
    <cellStyle name="Input 2 5 6 3" xfId="3122"/>
    <cellStyle name="Input 2 5 6 3 2" xfId="7372"/>
    <cellStyle name="Input 2 5 6 3 2 2" xfId="22191"/>
    <cellStyle name="Input 2 5 6 3 2 3" xfId="19670"/>
    <cellStyle name="Input 2 5 6 3 3" xfId="18352"/>
    <cellStyle name="Input 2 5 6 3 4" xfId="32411"/>
    <cellStyle name="Input 2 5 6 4" xfId="7374"/>
    <cellStyle name="Input 2 5 6 4 2" xfId="22193"/>
    <cellStyle name="Input 2 5 6 4 3" xfId="19671"/>
    <cellStyle name="Input 2 5 6 5" xfId="18350"/>
    <cellStyle name="Input 2 5 6 6" xfId="30648"/>
    <cellStyle name="Input 2 5 7" xfId="3123"/>
    <cellStyle name="Input 2 5 7 2" xfId="7371"/>
    <cellStyle name="Input 2 5 7 2 2" xfId="22190"/>
    <cellStyle name="Input 2 5 7 2 3" xfId="30937"/>
    <cellStyle name="Input 2 5 7 3" xfId="18353"/>
    <cellStyle name="Input 2 5 7 4" xfId="32957"/>
    <cellStyle name="Input 2 5 8" xfId="3124"/>
    <cellStyle name="Input 2 5 8 2" xfId="7370"/>
    <cellStyle name="Input 2 5 8 2 2" xfId="22189"/>
    <cellStyle name="Input 2 5 8 2 3" xfId="30247"/>
    <cellStyle name="Input 2 5 8 3" xfId="18354"/>
    <cellStyle name="Input 2 5 8 4" xfId="19212"/>
    <cellStyle name="Input 2 5 9" xfId="7387"/>
    <cellStyle name="Input 2 5 9 2" xfId="22206"/>
    <cellStyle name="Input 2 5 9 3" xfId="31283"/>
    <cellStyle name="Input 2 6" xfId="3125"/>
    <cellStyle name="Input 2 6 2" xfId="3126"/>
    <cellStyle name="Input 2 6 2 2" xfId="7368"/>
    <cellStyle name="Input 2 6 2 2 2" xfId="22187"/>
    <cellStyle name="Input 2 6 2 2 3" xfId="30248"/>
    <cellStyle name="Input 2 6 2 3" xfId="11323"/>
    <cellStyle name="Input 2 6 2 3 2" xfId="25585"/>
    <cellStyle name="Input 2 6 2 3 3" xfId="31437"/>
    <cellStyle name="Input 2 6 2 4" xfId="18356"/>
    <cellStyle name="Input 2 6 2 5" xfId="32959"/>
    <cellStyle name="Input 2 6 3" xfId="3127"/>
    <cellStyle name="Input 2 6 3 2" xfId="7367"/>
    <cellStyle name="Input 2 6 3 2 2" xfId="22186"/>
    <cellStyle name="Input 2 6 3 2 3" xfId="19669"/>
    <cellStyle name="Input 2 6 3 3" xfId="18357"/>
    <cellStyle name="Input 2 6 3 4" xfId="30646"/>
    <cellStyle name="Input 2 6 4" xfId="7369"/>
    <cellStyle name="Input 2 6 4 2" xfId="22188"/>
    <cellStyle name="Input 2 6 4 3" xfId="31290"/>
    <cellStyle name="Input 2 6 5" xfId="11322"/>
    <cellStyle name="Input 2 6 5 2" xfId="25584"/>
    <cellStyle name="Input 2 6 5 3" xfId="35115"/>
    <cellStyle name="Input 2 6 6" xfId="18355"/>
    <cellStyle name="Input 2 6 7" xfId="19213"/>
    <cellStyle name="Input 2 7" xfId="3128"/>
    <cellStyle name="Input 2 7 2" xfId="3129"/>
    <cellStyle name="Input 2 7 2 2" xfId="7365"/>
    <cellStyle name="Input 2 7 2 2 2" xfId="22184"/>
    <cellStyle name="Input 2 7 2 2 3" xfId="19372"/>
    <cellStyle name="Input 2 7 2 3" xfId="11325"/>
    <cellStyle name="Input 2 7 2 3 2" xfId="25587"/>
    <cellStyle name="Input 2 7 2 3 3" xfId="19272"/>
    <cellStyle name="Input 2 7 2 4" xfId="18359"/>
    <cellStyle name="Input 2 7 2 5" xfId="32958"/>
    <cellStyle name="Input 2 7 3" xfId="3130"/>
    <cellStyle name="Input 2 7 3 2" xfId="7364"/>
    <cellStyle name="Input 2 7 3 2 2" xfId="22183"/>
    <cellStyle name="Input 2 7 3 2 3" xfId="31291"/>
    <cellStyle name="Input 2 7 3 3" xfId="18360"/>
    <cellStyle name="Input 2 7 3 4" xfId="32408"/>
    <cellStyle name="Input 2 7 4" xfId="7366"/>
    <cellStyle name="Input 2 7 4 2" xfId="22185"/>
    <cellStyle name="Input 2 7 4 3" xfId="30934"/>
    <cellStyle name="Input 2 7 5" xfId="11324"/>
    <cellStyle name="Input 2 7 5 2" xfId="25586"/>
    <cellStyle name="Input 2 7 5 3" xfId="35116"/>
    <cellStyle name="Input 2 7 6" xfId="18358"/>
    <cellStyle name="Input 2 7 7" xfId="19210"/>
    <cellStyle name="Input 2 8" xfId="3131"/>
    <cellStyle name="Input 2 8 2" xfId="3132"/>
    <cellStyle name="Input 2 8 2 2" xfId="7362"/>
    <cellStyle name="Input 2 8 2 2 2" xfId="22181"/>
    <cellStyle name="Input 2 8 2 2 3" xfId="30933"/>
    <cellStyle name="Input 2 8 2 3" xfId="11327"/>
    <cellStyle name="Input 2 8 2 3 2" xfId="25589"/>
    <cellStyle name="Input 2 8 2 3 3" xfId="24505"/>
    <cellStyle name="Input 2 8 2 4" xfId="18362"/>
    <cellStyle name="Input 2 8 2 5" xfId="30645"/>
    <cellStyle name="Input 2 8 3" xfId="3133"/>
    <cellStyle name="Input 2 8 3 2" xfId="7361"/>
    <cellStyle name="Input 2 8 3 2 2" xfId="22180"/>
    <cellStyle name="Input 2 8 3 2 3" xfId="19668"/>
    <cellStyle name="Input 2 8 3 3" xfId="18363"/>
    <cellStyle name="Input 2 8 3 4" xfId="30644"/>
    <cellStyle name="Input 2 8 4" xfId="7363"/>
    <cellStyle name="Input 2 8 4 2" xfId="22182"/>
    <cellStyle name="Input 2 8 4 3" xfId="31289"/>
    <cellStyle name="Input 2 8 5" xfId="11326"/>
    <cellStyle name="Input 2 8 5 2" xfId="25588"/>
    <cellStyle name="Input 2 8 5 3" xfId="24107"/>
    <cellStyle name="Input 2 8 6" xfId="18361"/>
    <cellStyle name="Input 2 8 7" xfId="19211"/>
    <cellStyle name="Input 2 9" xfId="3134"/>
    <cellStyle name="Input 2 9 2" xfId="7360"/>
    <cellStyle name="Input 2 9 2 2" xfId="11329"/>
    <cellStyle name="Input 2 9 2 2 2" xfId="25591"/>
    <cellStyle name="Input 2 9 2 2 3" xfId="32486"/>
    <cellStyle name="Input 2 9 2 3" xfId="22179"/>
    <cellStyle name="Input 2 9 2 4" xfId="30946"/>
    <cellStyle name="Input 2 9 3" xfId="11328"/>
    <cellStyle name="Input 2 9 3 2" xfId="25590"/>
    <cellStyle name="Input 2 9 3 3" xfId="30352"/>
    <cellStyle name="Input 2 9 4" xfId="18364"/>
    <cellStyle name="Input 2 9 5" xfId="32407"/>
    <cellStyle name="Input 3" xfId="163"/>
    <cellStyle name="Input 3 10" xfId="3136"/>
    <cellStyle name="Input 3 10 2" xfId="7358"/>
    <cellStyle name="Input 3 10 2 2" xfId="22177"/>
    <cellStyle name="Input 3 10 2 3" xfId="31292"/>
    <cellStyle name="Input 3 10 3" xfId="18366"/>
    <cellStyle name="Input 3 10 4" xfId="29976"/>
    <cellStyle name="Input 3 11" xfId="7359"/>
    <cellStyle name="Input 3 11 2" xfId="22178"/>
    <cellStyle name="Input 3 11 3" xfId="30249"/>
    <cellStyle name="Input 3 12" xfId="3135"/>
    <cellStyle name="Input 3 12 2" xfId="18365"/>
    <cellStyle name="Input 3 12 3" xfId="32409"/>
    <cellStyle name="Input 3 2" xfId="3137"/>
    <cellStyle name="Input 3 3" xfId="3138"/>
    <cellStyle name="Input 3 3 10" xfId="18368"/>
    <cellStyle name="Input 3 3 11" xfId="29975"/>
    <cellStyle name="Input 3 3 2" xfId="3139"/>
    <cellStyle name="Input 3 3 2 10" xfId="7356"/>
    <cellStyle name="Input 3 3 2 10 2" xfId="22175"/>
    <cellStyle name="Input 3 3 2 10 3" xfId="34212"/>
    <cellStyle name="Input 3 3 2 11" xfId="18369"/>
    <cellStyle name="Input 3 3 2 12" xfId="29974"/>
    <cellStyle name="Input 3 3 2 2" xfId="3140"/>
    <cellStyle name="Input 3 3 2 2 10" xfId="18370"/>
    <cellStyle name="Input 3 3 2 2 11" xfId="29973"/>
    <cellStyle name="Input 3 3 2 2 2" xfId="3141"/>
    <cellStyle name="Input 3 3 2 2 2 2" xfId="3142"/>
    <cellStyle name="Input 3 3 2 2 2 2 2" xfId="7353"/>
    <cellStyle name="Input 3 3 2 2 2 2 2 2" xfId="22172"/>
    <cellStyle name="Input 3 3 2 2 2 2 2 3" xfId="34705"/>
    <cellStyle name="Input 3 3 2 2 2 2 3" xfId="18372"/>
    <cellStyle name="Input 3 3 2 2 2 2 4" xfId="32955"/>
    <cellStyle name="Input 3 3 2 2 2 3" xfId="3143"/>
    <cellStyle name="Input 3 3 2 2 2 3 2" xfId="7352"/>
    <cellStyle name="Input 3 3 2 2 2 3 2 2" xfId="22171"/>
    <cellStyle name="Input 3 3 2 2 2 3 2 3" xfId="31293"/>
    <cellStyle name="Input 3 3 2 2 2 3 3" xfId="18373"/>
    <cellStyle name="Input 3 3 2 2 2 3 4" xfId="19208"/>
    <cellStyle name="Input 3 3 2 2 2 4" xfId="7354"/>
    <cellStyle name="Input 3 3 2 2 2 4 2" xfId="22173"/>
    <cellStyle name="Input 3 3 2 2 2 4 3" xfId="30791"/>
    <cellStyle name="Input 3 3 2 2 2 5" xfId="18371"/>
    <cellStyle name="Input 3 3 2 2 2 6" xfId="19209"/>
    <cellStyle name="Input 3 3 2 2 3" xfId="3144"/>
    <cellStyle name="Input 3 3 2 2 3 2" xfId="3145"/>
    <cellStyle name="Input 3 3 2 2 3 2 2" xfId="7350"/>
    <cellStyle name="Input 3 3 2 2 3 2 2 2" xfId="22169"/>
    <cellStyle name="Input 3 3 2 2 3 2 2 3" xfId="33145"/>
    <cellStyle name="Input 3 3 2 2 3 2 3" xfId="18375"/>
    <cellStyle name="Input 3 3 2 2 3 2 4" xfId="19207"/>
    <cellStyle name="Input 3 3 2 2 3 3" xfId="3146"/>
    <cellStyle name="Input 3 3 2 2 3 3 2" xfId="7349"/>
    <cellStyle name="Input 3 3 2 2 3 3 2 2" xfId="22168"/>
    <cellStyle name="Input 3 3 2 2 3 3 2 3" xfId="17024"/>
    <cellStyle name="Input 3 3 2 2 3 3 3" xfId="18376"/>
    <cellStyle name="Input 3 3 2 2 3 3 4" xfId="19228"/>
    <cellStyle name="Input 3 3 2 2 3 4" xfId="7351"/>
    <cellStyle name="Input 3 3 2 2 3 4 2" xfId="22170"/>
    <cellStyle name="Input 3 3 2 2 3 4 3" xfId="31655"/>
    <cellStyle name="Input 3 3 2 2 3 5" xfId="18374"/>
    <cellStyle name="Input 3 3 2 2 3 6" xfId="30643"/>
    <cellStyle name="Input 3 3 2 2 4" xfId="3147"/>
    <cellStyle name="Input 3 3 2 2 4 2" xfId="3148"/>
    <cellStyle name="Input 3 3 2 2 4 2 2" xfId="7347"/>
    <cellStyle name="Input 3 3 2 2 4 2 2 2" xfId="22166"/>
    <cellStyle name="Input 3 3 2 2 4 2 2 3" xfId="34708"/>
    <cellStyle name="Input 3 3 2 2 4 2 3" xfId="18378"/>
    <cellStyle name="Input 3 3 2 2 4 2 4" xfId="34307"/>
    <cellStyle name="Input 3 3 2 2 4 3" xfId="3149"/>
    <cellStyle name="Input 3 3 2 2 4 3 2" xfId="7346"/>
    <cellStyle name="Input 3 3 2 2 4 3 2 2" xfId="22165"/>
    <cellStyle name="Input 3 3 2 2 4 3 2 3" xfId="19664"/>
    <cellStyle name="Input 3 3 2 2 4 3 3" xfId="18379"/>
    <cellStyle name="Input 3 3 2 2 4 3 4" xfId="34306"/>
    <cellStyle name="Input 3 3 2 2 4 4" xfId="7348"/>
    <cellStyle name="Input 3 3 2 2 4 4 2" xfId="22167"/>
    <cellStyle name="Input 3 3 2 2 4 4 3" xfId="34213"/>
    <cellStyle name="Input 3 3 2 2 4 5" xfId="18377"/>
    <cellStyle name="Input 3 3 2 2 4 6" xfId="34308"/>
    <cellStyle name="Input 3 3 2 2 5" xfId="3150"/>
    <cellStyle name="Input 3 3 2 2 5 2" xfId="3151"/>
    <cellStyle name="Input 3 3 2 2 5 2 2" xfId="7344"/>
    <cellStyle name="Input 3 3 2 2 5 2 2 2" xfId="22163"/>
    <cellStyle name="Input 3 3 2 2 5 2 2 3" xfId="30798"/>
    <cellStyle name="Input 3 3 2 2 5 2 3" xfId="18381"/>
    <cellStyle name="Input 3 3 2 2 5 2 4" xfId="34304"/>
    <cellStyle name="Input 3 3 2 2 5 3" xfId="3152"/>
    <cellStyle name="Input 3 3 2 2 5 3 2" xfId="7343"/>
    <cellStyle name="Input 3 3 2 2 5 3 2 2" xfId="22162"/>
    <cellStyle name="Input 3 3 2 2 5 3 2 3" xfId="24191"/>
    <cellStyle name="Input 3 3 2 2 5 3 3" xfId="18382"/>
    <cellStyle name="Input 3 3 2 2 5 3 4" xfId="32672"/>
    <cellStyle name="Input 3 3 2 2 5 4" xfId="7345"/>
    <cellStyle name="Input 3 3 2 2 5 4 2" xfId="22164"/>
    <cellStyle name="Input 3 3 2 2 5 4 3" xfId="19665"/>
    <cellStyle name="Input 3 3 2 2 5 5" xfId="18380"/>
    <cellStyle name="Input 3 3 2 2 5 6" xfId="34305"/>
    <cellStyle name="Input 3 3 2 2 6" xfId="3153"/>
    <cellStyle name="Input 3 3 2 2 6 2" xfId="3154"/>
    <cellStyle name="Input 3 3 2 2 6 2 2" xfId="7341"/>
    <cellStyle name="Input 3 3 2 2 6 2 2 2" xfId="22160"/>
    <cellStyle name="Input 3 3 2 2 6 2 2 3" xfId="34707"/>
    <cellStyle name="Input 3 3 2 2 6 2 3" xfId="18384"/>
    <cellStyle name="Input 3 3 2 2 6 2 4" xfId="32673"/>
    <cellStyle name="Input 3 3 2 2 6 3" xfId="3155"/>
    <cellStyle name="Input 3 3 2 2 6 3 2" xfId="7340"/>
    <cellStyle name="Input 3 3 2 2 6 3 2 2" xfId="22159"/>
    <cellStyle name="Input 3 3 2 2 6 3 2 3" xfId="17023"/>
    <cellStyle name="Input 3 3 2 2 6 3 3" xfId="18385"/>
    <cellStyle name="Input 3 3 2 2 6 3 4" xfId="24635"/>
    <cellStyle name="Input 3 3 2 2 6 4" xfId="7342"/>
    <cellStyle name="Input 3 3 2 2 6 4 2" xfId="22161"/>
    <cellStyle name="Input 3 3 2 2 6 4 3" xfId="30803"/>
    <cellStyle name="Input 3 3 2 2 6 5" xfId="18383"/>
    <cellStyle name="Input 3 3 2 2 6 6" xfId="24634"/>
    <cellStyle name="Input 3 3 2 2 7" xfId="3156"/>
    <cellStyle name="Input 3 3 2 2 7 2" xfId="7339"/>
    <cellStyle name="Input 3 3 2 2 7 2 2" xfId="22158"/>
    <cellStyle name="Input 3 3 2 2 7 2 3" xfId="19663"/>
    <cellStyle name="Input 3 3 2 2 7 3" xfId="18386"/>
    <cellStyle name="Input 3 3 2 2 7 4" xfId="32676"/>
    <cellStyle name="Input 3 3 2 2 8" xfId="3157"/>
    <cellStyle name="Input 3 3 2 2 8 2" xfId="7338"/>
    <cellStyle name="Input 3 3 2 2 8 2 2" xfId="22157"/>
    <cellStyle name="Input 3 3 2 2 8 2 3" xfId="34710"/>
    <cellStyle name="Input 3 3 2 2 8 3" xfId="18387"/>
    <cellStyle name="Input 3 3 2 2 8 4" xfId="32674"/>
    <cellStyle name="Input 3 3 2 2 9" xfId="7355"/>
    <cellStyle name="Input 3 3 2 2 9 2" xfId="22174"/>
    <cellStyle name="Input 3 3 2 2 9 3" xfId="19666"/>
    <cellStyle name="Input 3 3 2 3" xfId="3158"/>
    <cellStyle name="Input 3 3 2 3 2" xfId="3159"/>
    <cellStyle name="Input 3 3 2 3 2 2" xfId="7336"/>
    <cellStyle name="Input 3 3 2 3 2 2 2" xfId="22155"/>
    <cellStyle name="Input 3 3 2 3 2 2 3" xfId="34214"/>
    <cellStyle name="Input 3 3 2 3 2 3" xfId="18389"/>
    <cellStyle name="Input 3 3 2 3 2 4" xfId="32675"/>
    <cellStyle name="Input 3 3 2 3 3" xfId="3160"/>
    <cellStyle name="Input 3 3 2 3 3 2" xfId="7335"/>
    <cellStyle name="Input 3 3 2 3 3 2 2" xfId="22154"/>
    <cellStyle name="Input 3 3 2 3 3 2 3" xfId="34709"/>
    <cellStyle name="Input 3 3 2 3 3 3" xfId="18390"/>
    <cellStyle name="Input 3 3 2 3 3 4" xfId="24637"/>
    <cellStyle name="Input 3 3 2 3 4" xfId="7337"/>
    <cellStyle name="Input 3 3 2 3 4 2" xfId="22156"/>
    <cellStyle name="Input 3 3 2 3 4 3" xfId="31658"/>
    <cellStyle name="Input 3 3 2 3 5" xfId="18388"/>
    <cellStyle name="Input 3 3 2 3 6" xfId="24636"/>
    <cellStyle name="Input 3 3 2 4" xfId="3161"/>
    <cellStyle name="Input 3 3 2 4 2" xfId="3162"/>
    <cellStyle name="Input 3 3 2 4 2 2" xfId="7333"/>
    <cellStyle name="Input 3 3 2 4 2 2 2" xfId="22152"/>
    <cellStyle name="Input 3 3 2 4 2 2 3" xfId="30792"/>
    <cellStyle name="Input 3 3 2 4 2 3" xfId="18392"/>
    <cellStyle name="Input 3 3 2 4 2 4" xfId="32679"/>
    <cellStyle name="Input 3 3 2 4 3" xfId="3163"/>
    <cellStyle name="Input 3 3 2 4 3 2" xfId="7332"/>
    <cellStyle name="Input 3 3 2 4 3 2 2" xfId="22151"/>
    <cellStyle name="Input 3 3 2 4 3 2 3" xfId="17022"/>
    <cellStyle name="Input 3 3 2 4 3 3" xfId="18393"/>
    <cellStyle name="Input 3 3 2 4 3 4" xfId="32677"/>
    <cellStyle name="Input 3 3 2 4 4" xfId="7334"/>
    <cellStyle name="Input 3 3 2 4 4 2" xfId="22153"/>
    <cellStyle name="Input 3 3 2 4 4 3" xfId="24192"/>
    <cellStyle name="Input 3 3 2 4 5" xfId="18391"/>
    <cellStyle name="Input 3 3 2 4 6" xfId="29972"/>
    <cellStyle name="Input 3 3 2 5" xfId="3164"/>
    <cellStyle name="Input 3 3 2 5 2" xfId="3165"/>
    <cellStyle name="Input 3 3 2 5 2 2" xfId="7330"/>
    <cellStyle name="Input 3 3 2 5 2 2 2" xfId="22149"/>
    <cellStyle name="Input 3 3 2 5 2 2 3" xfId="31296"/>
    <cellStyle name="Input 3 3 2 5 2 3" xfId="18395"/>
    <cellStyle name="Input 3 3 2 5 2 4" xfId="32678"/>
    <cellStyle name="Input 3 3 2 5 3" xfId="3166"/>
    <cellStyle name="Input 3 3 2 5 3 2" xfId="7329"/>
    <cellStyle name="Input 3 3 2 5 3 2 2" xfId="22148"/>
    <cellStyle name="Input 3 3 2 5 3 2 3" xfId="15673"/>
    <cellStyle name="Input 3 3 2 5 3 3" xfId="18396"/>
    <cellStyle name="Input 3 3 2 5 3 4" xfId="24640"/>
    <cellStyle name="Input 3 3 2 5 4" xfId="7331"/>
    <cellStyle name="Input 3 3 2 5 4 2" xfId="22150"/>
    <cellStyle name="Input 3 3 2 5 4 3" xfId="34712"/>
    <cellStyle name="Input 3 3 2 5 5" xfId="18394"/>
    <cellStyle name="Input 3 3 2 5 6" xfId="24639"/>
    <cellStyle name="Input 3 3 2 6" xfId="3167"/>
    <cellStyle name="Input 3 3 2 6 2" xfId="3168"/>
    <cellStyle name="Input 3 3 2 6 2 2" xfId="7327"/>
    <cellStyle name="Input 3 3 2 6 2 2 2" xfId="22146"/>
    <cellStyle name="Input 3 3 2 6 2 2 3" xfId="34711"/>
    <cellStyle name="Input 3 3 2 6 2 3" xfId="18398"/>
    <cellStyle name="Input 3 3 2 6 2 4" xfId="32405"/>
    <cellStyle name="Input 3 3 2 6 3" xfId="3169"/>
    <cellStyle name="Input 3 3 2 6 3 2" xfId="7326"/>
    <cellStyle name="Input 3 3 2 6 3 2 2" xfId="22145"/>
    <cellStyle name="Input 3 3 2 6 3 2 3" xfId="15738"/>
    <cellStyle name="Input 3 3 2 6 3 3" xfId="18399"/>
    <cellStyle name="Input 3 3 2 6 3 4" xfId="24641"/>
    <cellStyle name="Input 3 3 2 6 4" xfId="7328"/>
    <cellStyle name="Input 3 3 2 6 4 2" xfId="22147"/>
    <cellStyle name="Input 3 3 2 6 4 3" xfId="17021"/>
    <cellStyle name="Input 3 3 2 6 5" xfId="18397"/>
    <cellStyle name="Input 3 3 2 6 6" xfId="32954"/>
    <cellStyle name="Input 3 3 2 7" xfId="3170"/>
    <cellStyle name="Input 3 3 2 7 2" xfId="3171"/>
    <cellStyle name="Input 3 3 2 7 2 2" xfId="7324"/>
    <cellStyle name="Input 3 3 2 7 2 2 2" xfId="22143"/>
    <cellStyle name="Input 3 3 2 7 2 2 3" xfId="34215"/>
    <cellStyle name="Input 3 3 2 7 2 3" xfId="18401"/>
    <cellStyle name="Input 3 3 2 7 2 4" xfId="30642"/>
    <cellStyle name="Input 3 3 2 7 3" xfId="3172"/>
    <cellStyle name="Input 3 3 2 7 3 2" xfId="7323"/>
    <cellStyle name="Input 3 3 2 7 3 2 2" xfId="22142"/>
    <cellStyle name="Input 3 3 2 7 3 2 3" xfId="31295"/>
    <cellStyle name="Input 3 3 2 7 3 3" xfId="18402"/>
    <cellStyle name="Input 3 3 2 7 3 4" xfId="18112"/>
    <cellStyle name="Input 3 3 2 7 4" xfId="7325"/>
    <cellStyle name="Input 3 3 2 7 4 2" xfId="22144"/>
    <cellStyle name="Input 3 3 2 7 4 3" xfId="33089"/>
    <cellStyle name="Input 3 3 2 7 5" xfId="18400"/>
    <cellStyle name="Input 3 3 2 7 6" xfId="32682"/>
    <cellStyle name="Input 3 3 2 8" xfId="3173"/>
    <cellStyle name="Input 3 3 2 8 2" xfId="7322"/>
    <cellStyle name="Input 3 3 2 8 2 2" xfId="22141"/>
    <cellStyle name="Input 3 3 2 8 2 3" xfId="17206"/>
    <cellStyle name="Input 3 3 2 8 3" xfId="18403"/>
    <cellStyle name="Input 3 3 2 8 4" xfId="42975"/>
    <cellStyle name="Input 3 3 2 9" xfId="3174"/>
    <cellStyle name="Input 3 3 2 9 2" xfId="7321"/>
    <cellStyle name="Input 3 3 2 9 2 2" xfId="22140"/>
    <cellStyle name="Input 3 3 2 9 2 3" xfId="34713"/>
    <cellStyle name="Input 3 3 2 9 3" xfId="18404"/>
    <cellStyle name="Input 3 3 2 9 4" xfId="29958"/>
    <cellStyle name="Input 3 3 3" xfId="3175"/>
    <cellStyle name="Input 3 3 3 10" xfId="18405"/>
    <cellStyle name="Input 3 3 3 11" xfId="32681"/>
    <cellStyle name="Input 3 3 3 2" xfId="3176"/>
    <cellStyle name="Input 3 3 3 2 2" xfId="3177"/>
    <cellStyle name="Input 3 3 3 2 2 2" xfId="7318"/>
    <cellStyle name="Input 3 3 3 2 2 2 2" xfId="22137"/>
    <cellStyle name="Input 3 3 3 2 2 2 3" xfId="30804"/>
    <cellStyle name="Input 3 3 3 2 2 3" xfId="18407"/>
    <cellStyle name="Input 3 3 3 2 2 4" xfId="32953"/>
    <cellStyle name="Input 3 3 3 2 3" xfId="3178"/>
    <cellStyle name="Input 3 3 3 2 3 2" xfId="7317"/>
    <cellStyle name="Input 3 3 3 2 3 2 2" xfId="22136"/>
    <cellStyle name="Input 3 3 3 2 3 2 3" xfId="20708"/>
    <cellStyle name="Input 3 3 3 2 3 3" xfId="18408"/>
    <cellStyle name="Input 3 3 3 2 3 4" xfId="32406"/>
    <cellStyle name="Input 3 3 3 2 4" xfId="7319"/>
    <cellStyle name="Input 3 3 3 2 4 2" xfId="22138"/>
    <cellStyle name="Input 3 3 3 2 4 3" xfId="34714"/>
    <cellStyle name="Input 3 3 3 2 5" xfId="18406"/>
    <cellStyle name="Input 3 3 3 2 6" xfId="32951"/>
    <cellStyle name="Input 3 3 3 3" xfId="3179"/>
    <cellStyle name="Input 3 3 3 3 2" xfId="3180"/>
    <cellStyle name="Input 3 3 3 3 2 2" xfId="7315"/>
    <cellStyle name="Input 3 3 3 3 2 2 2" xfId="22134"/>
    <cellStyle name="Input 3 3 3 3 2 2 3" xfId="34716"/>
    <cellStyle name="Input 3 3 3 3 2 3" xfId="18410"/>
    <cellStyle name="Input 3 3 3 3 2 4" xfId="19205"/>
    <cellStyle name="Input 3 3 3 3 3" xfId="3181"/>
    <cellStyle name="Input 3 3 3 3 3 2" xfId="7314"/>
    <cellStyle name="Input 3 3 3 3 3 2 2" xfId="22133"/>
    <cellStyle name="Input 3 3 3 3 3 2 3" xfId="31659"/>
    <cellStyle name="Input 3 3 3 3 3 3" xfId="18411"/>
    <cellStyle name="Input 3 3 3 3 3 4" xfId="32952"/>
    <cellStyle name="Input 3 3 3 3 4" xfId="7316"/>
    <cellStyle name="Input 3 3 3 3 4 2" xfId="22135"/>
    <cellStyle name="Input 3 3 3 3 4 3" xfId="31297"/>
    <cellStyle name="Input 3 3 3 3 5" xfId="18409"/>
    <cellStyle name="Input 3 3 3 3 6" xfId="30641"/>
    <cellStyle name="Input 3 3 3 4" xfId="3182"/>
    <cellStyle name="Input 3 3 3 4 2" xfId="3183"/>
    <cellStyle name="Input 3 3 3 4 2 2" xfId="7312"/>
    <cellStyle name="Input 3 3 3 4 2 2 2" xfId="22131"/>
    <cellStyle name="Input 3 3 3 4 2 2 3" xfId="34715"/>
    <cellStyle name="Input 3 3 3 4 2 3" xfId="18413"/>
    <cellStyle name="Input 3 3 3 4 2 4" xfId="18103"/>
    <cellStyle name="Input 3 3 3 4 3" xfId="3184"/>
    <cellStyle name="Input 3 3 3 4 3 2" xfId="7311"/>
    <cellStyle name="Input 3 3 3 4 3 2 2" xfId="22130"/>
    <cellStyle name="Input 3 3 3 4 3 2 3" xfId="17019"/>
    <cellStyle name="Input 3 3 3 4 3 3" xfId="18414"/>
    <cellStyle name="Input 3 3 3 4 3 4" xfId="29971"/>
    <cellStyle name="Input 3 3 3 4 4" xfId="7313"/>
    <cellStyle name="Input 3 3 3 4 4 2" xfId="22132"/>
    <cellStyle name="Input 3 3 3 4 4 3" xfId="34717"/>
    <cellStyle name="Input 3 3 3 4 5" xfId="18412"/>
    <cellStyle name="Input 3 3 3 4 6" xfId="34635"/>
    <cellStyle name="Input 3 3 3 5" xfId="3185"/>
    <cellStyle name="Input 3 3 3 5 2" xfId="3186"/>
    <cellStyle name="Input 3 3 3 5 2 2" xfId="7309"/>
    <cellStyle name="Input 3 3 3 5 2 2 2" xfId="22128"/>
    <cellStyle name="Input 3 3 3 5 2 2 3" xfId="34721"/>
    <cellStyle name="Input 3 3 3 5 2 3" xfId="18416"/>
    <cellStyle name="Input 3 3 3 5 2 4" xfId="34634"/>
    <cellStyle name="Input 3 3 3 5 3" xfId="3187"/>
    <cellStyle name="Input 3 3 3 5 3 2" xfId="7308"/>
    <cellStyle name="Input 3 3 3 5 3 2 2" xfId="22127"/>
    <cellStyle name="Input 3 3 3 5 3 2 3" xfId="19661"/>
    <cellStyle name="Input 3 3 3 5 3 3" xfId="18417"/>
    <cellStyle name="Input 3 3 3 5 3 4" xfId="29970"/>
    <cellStyle name="Input 3 3 3 5 4" xfId="7310"/>
    <cellStyle name="Input 3 3 3 5 4 2" xfId="22129"/>
    <cellStyle name="Input 3 3 3 5 4 3" xfId="20446"/>
    <cellStyle name="Input 3 3 3 5 5" xfId="18415"/>
    <cellStyle name="Input 3 3 3 5 6" xfId="32404"/>
    <cellStyle name="Input 3 3 3 6" xfId="3188"/>
    <cellStyle name="Input 3 3 3 6 2" xfId="3189"/>
    <cellStyle name="Input 3 3 3 6 2 2" xfId="7306"/>
    <cellStyle name="Input 3 3 3 6 2 2 2" xfId="22125"/>
    <cellStyle name="Input 3 3 3 6 2 2 3" xfId="34718"/>
    <cellStyle name="Input 3 3 3 6 2 3" xfId="18419"/>
    <cellStyle name="Input 3 3 3 6 2 4" xfId="30640"/>
    <cellStyle name="Input 3 3 3 6 3" xfId="3190"/>
    <cellStyle name="Input 3 3 3 6 3 2" xfId="7305"/>
    <cellStyle name="Input 3 3 3 6 3 2 2" xfId="22124"/>
    <cellStyle name="Input 3 3 3 6 3 2 3" xfId="17207"/>
    <cellStyle name="Input 3 3 3 6 3 3" xfId="18420"/>
    <cellStyle name="Input 3 3 3 6 3 4" xfId="32402"/>
    <cellStyle name="Input 3 3 3 6 4" xfId="7307"/>
    <cellStyle name="Input 3 3 3 6 4 2" xfId="22126"/>
    <cellStyle name="Input 3 3 3 6 4 3" xfId="34216"/>
    <cellStyle name="Input 3 3 3 6 5" xfId="18418"/>
    <cellStyle name="Input 3 3 3 6 6" xfId="20189"/>
    <cellStyle name="Input 3 3 3 7" xfId="3191"/>
    <cellStyle name="Input 3 3 3 7 2" xfId="7304"/>
    <cellStyle name="Input 3 3 3 7 2 2" xfId="22123"/>
    <cellStyle name="Input 3 3 3 7 2 3" xfId="31662"/>
    <cellStyle name="Input 3 3 3 7 3" xfId="18421"/>
    <cellStyle name="Input 3 3 3 7 4" xfId="30639"/>
    <cellStyle name="Input 3 3 3 8" xfId="3192"/>
    <cellStyle name="Input 3 3 3 8 2" xfId="7303"/>
    <cellStyle name="Input 3 3 3 8 2 2" xfId="22122"/>
    <cellStyle name="Input 3 3 3 8 2 3" xfId="34720"/>
    <cellStyle name="Input 3 3 3 8 3" xfId="18422"/>
    <cellStyle name="Input 3 3 3 8 4" xfId="19203"/>
    <cellStyle name="Input 3 3 3 9" xfId="7320"/>
    <cellStyle name="Input 3 3 3 9 2" xfId="22139"/>
    <cellStyle name="Input 3 3 3 9 3" xfId="15757"/>
    <cellStyle name="Input 3 3 4" xfId="3193"/>
    <cellStyle name="Input 3 3 4 2" xfId="3194"/>
    <cellStyle name="Input 3 3 4 2 2" xfId="7301"/>
    <cellStyle name="Input 3 3 4 2 2 2" xfId="22120"/>
    <cellStyle name="Input 3 3 4 2 2 3" xfId="33084"/>
    <cellStyle name="Input 3 3 4 2 3" xfId="18424"/>
    <cellStyle name="Input 3 3 4 2 4" xfId="32948"/>
    <cellStyle name="Input 3 3 4 3" xfId="3195"/>
    <cellStyle name="Input 3 3 4 3 2" xfId="7300"/>
    <cellStyle name="Input 3 3 4 3 2 2" xfId="22119"/>
    <cellStyle name="Input 3 3 4 3 2 3" xfId="34719"/>
    <cellStyle name="Input 3 3 4 3 3" xfId="18425"/>
    <cellStyle name="Input 3 3 4 3 4" xfId="32950"/>
    <cellStyle name="Input 3 3 4 4" xfId="7302"/>
    <cellStyle name="Input 3 3 4 4 2" xfId="22121"/>
    <cellStyle name="Input 3 3 4 4 3" xfId="15710"/>
    <cellStyle name="Input 3 3 4 5" xfId="18423"/>
    <cellStyle name="Input 3 3 4 6" xfId="19204"/>
    <cellStyle name="Input 3 3 5" xfId="3196"/>
    <cellStyle name="Input 3 3 5 2" xfId="3197"/>
    <cellStyle name="Input 3 3 5 2 2" xfId="7298"/>
    <cellStyle name="Input 3 3 5 2 2 2" xfId="22117"/>
    <cellStyle name="Input 3 3 5 2 2 3" xfId="34724"/>
    <cellStyle name="Input 3 3 5 2 3" xfId="18427"/>
    <cellStyle name="Input 3 3 5 2 4" xfId="30638"/>
    <cellStyle name="Input 3 3 5 3" xfId="3198"/>
    <cellStyle name="Input 3 3 5 3 2" xfId="7297"/>
    <cellStyle name="Input 3 3 5 3 2 2" xfId="22116"/>
    <cellStyle name="Input 3 3 5 3 2 3" xfId="31660"/>
    <cellStyle name="Input 3 3 5 3 3" xfId="18428"/>
    <cellStyle name="Input 3 3 5 3 4" xfId="19202"/>
    <cellStyle name="Input 3 3 5 4" xfId="7299"/>
    <cellStyle name="Input 3 3 5 4 2" xfId="22118"/>
    <cellStyle name="Input 3 3 5 4 3" xfId="19662"/>
    <cellStyle name="Input 3 3 5 5" xfId="18426"/>
    <cellStyle name="Input 3 3 5 6" xfId="32403"/>
    <cellStyle name="Input 3 3 6" xfId="3199"/>
    <cellStyle name="Input 3 3 6 2" xfId="3200"/>
    <cellStyle name="Input 3 3 6 2 2" xfId="7295"/>
    <cellStyle name="Input 3 3 6 2 2 2" xfId="22114"/>
    <cellStyle name="Input 3 3 6 2 2 3" xfId="33146"/>
    <cellStyle name="Input 3 3 6 2 3" xfId="18430"/>
    <cellStyle name="Input 3 3 6 2 4" xfId="32949"/>
    <cellStyle name="Input 3 3 6 3" xfId="3201"/>
    <cellStyle name="Input 3 3 6 3 2" xfId="7294"/>
    <cellStyle name="Input 3 3 6 3 2 2" xfId="22113"/>
    <cellStyle name="Input 3 3 6 3 2 3" xfId="15645"/>
    <cellStyle name="Input 3 3 6 3 3" xfId="18431"/>
    <cellStyle name="Input 3 3 6 3 4" xfId="30637"/>
    <cellStyle name="Input 3 3 6 4" xfId="7296"/>
    <cellStyle name="Input 3 3 6 4 2" xfId="22115"/>
    <cellStyle name="Input 3 3 6 4 3" xfId="34722"/>
    <cellStyle name="Input 3 3 6 5" xfId="18429"/>
    <cellStyle name="Input 3 3 6 6" xfId="32401"/>
    <cellStyle name="Input 3 3 7" xfId="3202"/>
    <cellStyle name="Input 3 3 7 2" xfId="7293"/>
    <cellStyle name="Input 3 3 7 2 2" xfId="22112"/>
    <cellStyle name="Input 3 3 7 2 3" xfId="16886"/>
    <cellStyle name="Input 3 3 7 3" xfId="18432"/>
    <cellStyle name="Input 3 3 7 4" xfId="32399"/>
    <cellStyle name="Input 3 3 8" xfId="3203"/>
    <cellStyle name="Input 3 3 8 2" xfId="7292"/>
    <cellStyle name="Input 3 3 8 2 2" xfId="22111"/>
    <cellStyle name="Input 3 3 8 2 3" xfId="40371"/>
    <cellStyle name="Input 3 3 8 3" xfId="18433"/>
    <cellStyle name="Input 3 3 8 4" xfId="30636"/>
    <cellStyle name="Input 3 3 9" xfId="7357"/>
    <cellStyle name="Input 3 3 9 2" xfId="22176"/>
    <cellStyle name="Input 3 3 9 3" xfId="19667"/>
    <cellStyle name="Input 3 4" xfId="3204"/>
    <cellStyle name="Input 3 4 10" xfId="7291"/>
    <cellStyle name="Input 3 4 10 2" xfId="22110"/>
    <cellStyle name="Input 3 4 10 3" xfId="30799"/>
    <cellStyle name="Input 3 4 11" xfId="18434"/>
    <cellStyle name="Input 3 4 12" xfId="19200"/>
    <cellStyle name="Input 3 4 2" xfId="3205"/>
    <cellStyle name="Input 3 4 2 10" xfId="18435"/>
    <cellStyle name="Input 3 4 2 11" xfId="19201"/>
    <cellStyle name="Input 3 4 2 2" xfId="3206"/>
    <cellStyle name="Input 3 4 2 2 2" xfId="3207"/>
    <cellStyle name="Input 3 4 2 2 2 2" xfId="7288"/>
    <cellStyle name="Input 3 4 2 2 2 2 2" xfId="22107"/>
    <cellStyle name="Input 3 4 2 2 2 2 3" xfId="34723"/>
    <cellStyle name="Input 3 4 2 2 2 3" xfId="18437"/>
    <cellStyle name="Input 3 4 2 2 2 4" xfId="32947"/>
    <cellStyle name="Input 3 4 2 2 3" xfId="3208"/>
    <cellStyle name="Input 3 4 2 2 3 2" xfId="7287"/>
    <cellStyle name="Input 3 4 2 2 3 2 2" xfId="22106"/>
    <cellStyle name="Input 3 4 2 2 3 2 3" xfId="31299"/>
    <cellStyle name="Input 3 4 2 2 3 3" xfId="18438"/>
    <cellStyle name="Input 3 4 2 2 3 4" xfId="32400"/>
    <cellStyle name="Input 3 4 2 2 4" xfId="7289"/>
    <cellStyle name="Input 3 4 2 2 4 2" xfId="22108"/>
    <cellStyle name="Input 3 4 2 2 4 3" xfId="30805"/>
    <cellStyle name="Input 3 4 2 2 5" xfId="18436"/>
    <cellStyle name="Input 3 4 2 2 6" xfId="32945"/>
    <cellStyle name="Input 3 4 2 3" xfId="3209"/>
    <cellStyle name="Input 3 4 2 3 2" xfId="3210"/>
    <cellStyle name="Input 3 4 2 3 2 2" xfId="7285"/>
    <cellStyle name="Input 3 4 2 3 2 2 2" xfId="22104"/>
    <cellStyle name="Input 3 4 2 3 2 2 3" xfId="34726"/>
    <cellStyle name="Input 3 4 2 3 2 3" xfId="18440"/>
    <cellStyle name="Input 3 4 2 3 2 4" xfId="34636"/>
    <cellStyle name="Input 3 4 2 3 3" xfId="3211"/>
    <cellStyle name="Input 3 4 2 3 3 2" xfId="7284"/>
    <cellStyle name="Input 3 4 2 3 3 2 2" xfId="22103"/>
    <cellStyle name="Input 3 4 2 3 3 2 3" xfId="31300"/>
    <cellStyle name="Input 3 4 2 3 3 3" xfId="18441"/>
    <cellStyle name="Input 3 4 2 3 3 4" xfId="18105"/>
    <cellStyle name="Input 3 4 2 3 4" xfId="7286"/>
    <cellStyle name="Input 3 4 2 3 4 2" xfId="22105"/>
    <cellStyle name="Input 3 4 2 3 4 3" xfId="19660"/>
    <cellStyle name="Input 3 4 2 3 5" xfId="18439"/>
    <cellStyle name="Input 3 4 2 3 6" xfId="19199"/>
    <cellStyle name="Input 3 4 2 4" xfId="3212"/>
    <cellStyle name="Input 3 4 2 4 2" xfId="3213"/>
    <cellStyle name="Input 3 4 2 4 2 2" xfId="7282"/>
    <cellStyle name="Input 3 4 2 4 2 2 2" xfId="22101"/>
    <cellStyle name="Input 3 4 2 4 2 2 3" xfId="34725"/>
    <cellStyle name="Input 3 4 2 4 2 3" xfId="18443"/>
    <cellStyle name="Input 3 4 2 4 2 4" xfId="30635"/>
    <cellStyle name="Input 3 4 2 4 3" xfId="3214"/>
    <cellStyle name="Input 3 4 2 4 3 2" xfId="7281"/>
    <cellStyle name="Input 3 4 2 4 3 2 2" xfId="22100"/>
    <cellStyle name="Input 3 4 2 4 3 2 3" xfId="31298"/>
    <cellStyle name="Input 3 4 2 4 3 3" xfId="18444"/>
    <cellStyle name="Input 3 4 2 4 3 4" xfId="31763"/>
    <cellStyle name="Input 3 4 2 4 4" xfId="7283"/>
    <cellStyle name="Input 3 4 2 4 4 2" xfId="22102"/>
    <cellStyle name="Input 3 4 2 4 4 3" xfId="30250"/>
    <cellStyle name="Input 3 4 2 4 5" xfId="18442"/>
    <cellStyle name="Input 3 4 2 4 6" xfId="20190"/>
    <cellStyle name="Input 3 4 2 5" xfId="3215"/>
    <cellStyle name="Input 3 4 2 5 2" xfId="3216"/>
    <cellStyle name="Input 3 4 2 5 2 2" xfId="7279"/>
    <cellStyle name="Input 3 4 2 5 2 2 2" xfId="22098"/>
    <cellStyle name="Input 3 4 2 5 2 2 3" xfId="30252"/>
    <cellStyle name="Input 3 4 2 5 2 3" xfId="18446"/>
    <cellStyle name="Input 3 4 2 5 2 4" xfId="33824"/>
    <cellStyle name="Input 3 4 2 5 3" xfId="3217"/>
    <cellStyle name="Input 3 4 2 5 3 2" xfId="7278"/>
    <cellStyle name="Input 3 4 2 5 3 2 2" xfId="22097"/>
    <cellStyle name="Input 3 4 2 5 3 2 3" xfId="31302"/>
    <cellStyle name="Input 3 4 2 5 3 3" xfId="18447"/>
    <cellStyle name="Input 3 4 2 5 3 4" xfId="32398"/>
    <cellStyle name="Input 3 4 2 5 4" xfId="7280"/>
    <cellStyle name="Input 3 4 2 5 4 2" xfId="22099"/>
    <cellStyle name="Input 3 4 2 5 4 3" xfId="19659"/>
    <cellStyle name="Input 3 4 2 5 5" xfId="18445"/>
    <cellStyle name="Input 3 4 2 5 6" xfId="33825"/>
    <cellStyle name="Input 3 4 2 6" xfId="3218"/>
    <cellStyle name="Input 3 4 2 6 2" xfId="3219"/>
    <cellStyle name="Input 3 4 2 6 2 2" xfId="7276"/>
    <cellStyle name="Input 3 4 2 6 2 2 2" xfId="22095"/>
    <cellStyle name="Input 3 4 2 6 2 2 3" xfId="30251"/>
    <cellStyle name="Input 3 4 2 6 2 3" xfId="18449"/>
    <cellStyle name="Input 3 4 2 6 2 4" xfId="19198"/>
    <cellStyle name="Input 3 4 2 6 3" xfId="3220"/>
    <cellStyle name="Input 3 4 2 6 3 2" xfId="7275"/>
    <cellStyle name="Input 3 4 2 6 3 2 2" xfId="22094"/>
    <cellStyle name="Input 3 4 2 6 3 2 3" xfId="17209"/>
    <cellStyle name="Input 3 4 2 6 3 3" xfId="18450"/>
    <cellStyle name="Input 3 4 2 6 3 4" xfId="30634"/>
    <cellStyle name="Input 3 4 2 6 4" xfId="7277"/>
    <cellStyle name="Input 3 4 2 6 4 2" xfId="22096"/>
    <cellStyle name="Input 3 4 2 6 4 3" xfId="32760"/>
    <cellStyle name="Input 3 4 2 6 5" xfId="18448"/>
    <cellStyle name="Input 3 4 2 6 6" xfId="32946"/>
    <cellStyle name="Input 3 4 2 7" xfId="3221"/>
    <cellStyle name="Input 3 4 2 7 2" xfId="7274"/>
    <cellStyle name="Input 3 4 2 7 2 2" xfId="22093"/>
    <cellStyle name="Input 3 4 2 7 2 3" xfId="31661"/>
    <cellStyle name="Input 3 4 2 7 3" xfId="18451"/>
    <cellStyle name="Input 3 4 2 7 4" xfId="32396"/>
    <cellStyle name="Input 3 4 2 8" xfId="3222"/>
    <cellStyle name="Input 3 4 2 8 2" xfId="7273"/>
    <cellStyle name="Input 3 4 2 8 2 2" xfId="22092"/>
    <cellStyle name="Input 3 4 2 8 2 3" xfId="34728"/>
    <cellStyle name="Input 3 4 2 8 3" xfId="18452"/>
    <cellStyle name="Input 3 4 2 8 4" xfId="19206"/>
    <cellStyle name="Input 3 4 2 9" xfId="7290"/>
    <cellStyle name="Input 3 4 2 9 2" xfId="22109"/>
    <cellStyle name="Input 3 4 2 9 3" xfId="32880"/>
    <cellStyle name="Input 3 4 3" xfId="3223"/>
    <cellStyle name="Input 3 4 3 2" xfId="3224"/>
    <cellStyle name="Input 3 4 3 2 2" xfId="7271"/>
    <cellStyle name="Input 3 4 3 2 2 2" xfId="22090"/>
    <cellStyle name="Input 3 4 3 2 2 3" xfId="30793"/>
    <cellStyle name="Input 3 4 3 2 3" xfId="18454"/>
    <cellStyle name="Input 3 4 3 2 4" xfId="32942"/>
    <cellStyle name="Input 3 4 3 3" xfId="3225"/>
    <cellStyle name="Input 3 4 3 3 2" xfId="7270"/>
    <cellStyle name="Input 3 4 3 3 2 2" xfId="22089"/>
    <cellStyle name="Input 3 4 3 3 2 3" xfId="30931"/>
    <cellStyle name="Input 3 4 3 3 3" xfId="18455"/>
    <cellStyle name="Input 3 4 3 3 4" xfId="32395"/>
    <cellStyle name="Input 3 4 3 4" xfId="7272"/>
    <cellStyle name="Input 3 4 3 4 2" xfId="22091"/>
    <cellStyle name="Input 3 4 3 4 3" xfId="16885"/>
    <cellStyle name="Input 3 4 3 5" xfId="18453"/>
    <cellStyle name="Input 3 4 3 6" xfId="30633"/>
    <cellStyle name="Input 3 4 4" xfId="3226"/>
    <cellStyle name="Input 3 4 4 2" xfId="3227"/>
    <cellStyle name="Input 3 4 4 2 2" xfId="7268"/>
    <cellStyle name="Input 3 4 4 2 2 2" xfId="22087"/>
    <cellStyle name="Input 3 4 4 2 2 3" xfId="17208"/>
    <cellStyle name="Input 3 4 4 2 3" xfId="18457"/>
    <cellStyle name="Input 3 4 4 2 4" xfId="32397"/>
    <cellStyle name="Input 3 4 4 3" xfId="3228"/>
    <cellStyle name="Input 3 4 4 3 2" xfId="7267"/>
    <cellStyle name="Input 3 4 4 3 2 2" xfId="22086"/>
    <cellStyle name="Input 3 4 4 3 2 3" xfId="33148"/>
    <cellStyle name="Input 3 4 4 3 3" xfId="18458"/>
    <cellStyle name="Input 3 4 4 3 4" xfId="19197"/>
    <cellStyle name="Input 3 4 4 4" xfId="7269"/>
    <cellStyle name="Input 3 4 4 4 2" xfId="22088"/>
    <cellStyle name="Input 3 4 4 4 3" xfId="19658"/>
    <cellStyle name="Input 3 4 4 5" xfId="18456"/>
    <cellStyle name="Input 3 4 4 6" xfId="32944"/>
    <cellStyle name="Input 3 4 5" xfId="3229"/>
    <cellStyle name="Input 3 4 5 2" xfId="3230"/>
    <cellStyle name="Input 3 4 5 2 2" xfId="7265"/>
    <cellStyle name="Input 3 4 5 2 2 2" xfId="22084"/>
    <cellStyle name="Input 3 4 5 2 2 3" xfId="33149"/>
    <cellStyle name="Input 3 4 5 2 3" xfId="18460"/>
    <cellStyle name="Input 3 4 5 2 4" xfId="32943"/>
    <cellStyle name="Input 3 4 5 3" xfId="3231"/>
    <cellStyle name="Input 3 4 5 3 2" xfId="7264"/>
    <cellStyle name="Input 3 4 5 3 2 2" xfId="22083"/>
    <cellStyle name="Input 3 4 5 3 2 3" xfId="33147"/>
    <cellStyle name="Input 3 4 5 3 3" xfId="18461"/>
    <cellStyle name="Input 3 4 5 3 4" xfId="32394"/>
    <cellStyle name="Input 3 4 5 4" xfId="7266"/>
    <cellStyle name="Input 3 4 5 4 2" xfId="22085"/>
    <cellStyle name="Input 3 4 5 4 3" xfId="16884"/>
    <cellStyle name="Input 3 4 5 5" xfId="18459"/>
    <cellStyle name="Input 3 4 5 6" xfId="30632"/>
    <cellStyle name="Input 3 4 6" xfId="3232"/>
    <cellStyle name="Input 3 4 6 2" xfId="3233"/>
    <cellStyle name="Input 3 4 6 2 2" xfId="7262"/>
    <cellStyle name="Input 3 4 6 2 2 2" xfId="22081"/>
    <cellStyle name="Input 3 4 6 2 2 3" xfId="33150"/>
    <cellStyle name="Input 3 4 6 2 3" xfId="18463"/>
    <cellStyle name="Input 3 4 6 2 4" xfId="19195"/>
    <cellStyle name="Input 3 4 6 3" xfId="3234"/>
    <cellStyle name="Input 3 4 6 3 2" xfId="7261"/>
    <cellStyle name="Input 3 4 6 3 2 2" xfId="22080"/>
    <cellStyle name="Input 3 4 6 3 2 3" xfId="19657"/>
    <cellStyle name="Input 3 4 6 3 3" xfId="18464"/>
    <cellStyle name="Input 3 4 6 3 4" xfId="19196"/>
    <cellStyle name="Input 3 4 6 4" xfId="7263"/>
    <cellStyle name="Input 3 4 6 4 2" xfId="22082"/>
    <cellStyle name="Input 3 4 6 4 3" xfId="16883"/>
    <cellStyle name="Input 3 4 6 5" xfId="18462"/>
    <cellStyle name="Input 3 4 6 6" xfId="30631"/>
    <cellStyle name="Input 3 4 7" xfId="3235"/>
    <cellStyle name="Input 3 4 7 2" xfId="3236"/>
    <cellStyle name="Input 3 4 7 2 2" xfId="7259"/>
    <cellStyle name="Input 3 4 7 2 2 2" xfId="22078"/>
    <cellStyle name="Input 3 4 7 2 2 3" xfId="24686"/>
    <cellStyle name="Input 3 4 7 2 3" xfId="18466"/>
    <cellStyle name="Input 3 4 7 2 4" xfId="32939"/>
    <cellStyle name="Input 3 4 7 3" xfId="3237"/>
    <cellStyle name="Input 3 4 7 3 2" xfId="7258"/>
    <cellStyle name="Input 3 4 7 3 2 2" xfId="22077"/>
    <cellStyle name="Input 3 4 7 3 2 3" xfId="31303"/>
    <cellStyle name="Input 3 4 7 3 3" xfId="18467"/>
    <cellStyle name="Input 3 4 7 3 4" xfId="31765"/>
    <cellStyle name="Input 3 4 7 4" xfId="7260"/>
    <cellStyle name="Input 3 4 7 4 2" xfId="22079"/>
    <cellStyle name="Input 3 4 7 4 3" xfId="33151"/>
    <cellStyle name="Input 3 4 7 5" xfId="18465"/>
    <cellStyle name="Input 3 4 7 6" xfId="30630"/>
    <cellStyle name="Input 3 4 8" xfId="3238"/>
    <cellStyle name="Input 3 4 8 2" xfId="7257"/>
    <cellStyle name="Input 3 4 8 2 2" xfId="22076"/>
    <cellStyle name="Input 3 4 8 2 3" xfId="31301"/>
    <cellStyle name="Input 3 4 8 3" xfId="18468"/>
    <cellStyle name="Input 3 4 8 4" xfId="33823"/>
    <cellStyle name="Input 3 4 9" xfId="3239"/>
    <cellStyle name="Input 3 4 9 2" xfId="7256"/>
    <cellStyle name="Input 3 4 9 2 2" xfId="22075"/>
    <cellStyle name="Input 3 4 9 2 3" xfId="34217"/>
    <cellStyle name="Input 3 4 9 3" xfId="18469"/>
    <cellStyle name="Input 3 4 9 4" xfId="34637"/>
    <cellStyle name="Input 3 5" xfId="3240"/>
    <cellStyle name="Input 3 5 10" xfId="18470"/>
    <cellStyle name="Input 3 5 11" xfId="33822"/>
    <cellStyle name="Input 3 5 2" xfId="3241"/>
    <cellStyle name="Input 3 5 2 2" xfId="3242"/>
    <cellStyle name="Input 3 5 2 2 2" xfId="7085"/>
    <cellStyle name="Input 3 5 2 2 2 2" xfId="21904"/>
    <cellStyle name="Input 3 5 2 2 2 3" xfId="34028"/>
    <cellStyle name="Input 3 5 2 2 3" xfId="18472"/>
    <cellStyle name="Input 3 5 2 2 4" xfId="34566"/>
    <cellStyle name="Input 3 5 2 3" xfId="3243"/>
    <cellStyle name="Input 3 5 2 3 2" xfId="7084"/>
    <cellStyle name="Input 3 5 2 3 2 2" xfId="21903"/>
    <cellStyle name="Input 3 5 2 3 2 3" xfId="35462"/>
    <cellStyle name="Input 3 5 2 3 3" xfId="18473"/>
    <cellStyle name="Input 3 5 2 3 4" xfId="33821"/>
    <cellStyle name="Input 3 5 2 4" xfId="7086"/>
    <cellStyle name="Input 3 5 2 4 2" xfId="21905"/>
    <cellStyle name="Input 3 5 2 4 3" xfId="30430"/>
    <cellStyle name="Input 3 5 2 5" xfId="18471"/>
    <cellStyle name="Input 3 5 2 6" xfId="31764"/>
    <cellStyle name="Input 3 5 3" xfId="3244"/>
    <cellStyle name="Input 3 5 3 2" xfId="3245"/>
    <cellStyle name="Input 3 5 3 2 2" xfId="7082"/>
    <cellStyle name="Input 3 5 3 2 2 2" xfId="21901"/>
    <cellStyle name="Input 3 5 3 2 2 3" xfId="35417"/>
    <cellStyle name="Input 3 5 3 2 3" xfId="18475"/>
    <cellStyle name="Input 3 5 3 2 4" xfId="33820"/>
    <cellStyle name="Input 3 5 3 3" xfId="3246"/>
    <cellStyle name="Input 3 5 3 3 2" xfId="7081"/>
    <cellStyle name="Input 3 5 3 3 2 2" xfId="21900"/>
    <cellStyle name="Input 3 5 3 3 2 3" xfId="34030"/>
    <cellStyle name="Input 3 5 3 3 3" xfId="18476"/>
    <cellStyle name="Input 3 5 3 3 4" xfId="33819"/>
    <cellStyle name="Input 3 5 3 4" xfId="7083"/>
    <cellStyle name="Input 3 5 3 4 2" xfId="21902"/>
    <cellStyle name="Input 3 5 3 4 3" xfId="34029"/>
    <cellStyle name="Input 3 5 3 5" xfId="18474"/>
    <cellStyle name="Input 3 5 3 6" xfId="18107"/>
    <cellStyle name="Input 3 5 4" xfId="3247"/>
    <cellStyle name="Input 3 5 4 2" xfId="3248"/>
    <cellStyle name="Input 3 5 4 2 2" xfId="7079"/>
    <cellStyle name="Input 3 5 4 2 2 2" xfId="21898"/>
    <cellStyle name="Input 3 5 4 2 2 3" xfId="34032"/>
    <cellStyle name="Input 3 5 4 2 3" xfId="18478"/>
    <cellStyle name="Input 3 5 4 2 4" xfId="37770"/>
    <cellStyle name="Input 3 5 4 3" xfId="3249"/>
    <cellStyle name="Input 3 5 4 3 2" xfId="7078"/>
    <cellStyle name="Input 3 5 4 3 2 2" xfId="21897"/>
    <cellStyle name="Input 3 5 4 3 2 3" xfId="20284"/>
    <cellStyle name="Input 3 5 4 3 3" xfId="18479"/>
    <cellStyle name="Input 3 5 4 3 4" xfId="33818"/>
    <cellStyle name="Input 3 5 4 4" xfId="7080"/>
    <cellStyle name="Input 3 5 4 4 2" xfId="21899"/>
    <cellStyle name="Input 3 5 4 4 3" xfId="34031"/>
    <cellStyle name="Input 3 5 4 5" xfId="18477"/>
    <cellStyle name="Input 3 5 4 6" xfId="31322"/>
    <cellStyle name="Input 3 5 5" xfId="3250"/>
    <cellStyle name="Input 3 5 5 2" xfId="3251"/>
    <cellStyle name="Input 3 5 5 2 2" xfId="7076"/>
    <cellStyle name="Input 3 5 5 2 2 2" xfId="21895"/>
    <cellStyle name="Input 3 5 5 2 2 3" xfId="33080"/>
    <cellStyle name="Input 3 5 5 2 3" xfId="18481"/>
    <cellStyle name="Input 3 5 5 2 4" xfId="33817"/>
    <cellStyle name="Input 3 5 5 3" xfId="3252"/>
    <cellStyle name="Input 3 5 5 3 2" xfId="7075"/>
    <cellStyle name="Input 3 5 5 3 2 2" xfId="21894"/>
    <cellStyle name="Input 3 5 5 3 2 3" xfId="34034"/>
    <cellStyle name="Input 3 5 5 3 3" xfId="18482"/>
    <cellStyle name="Input 3 5 5 3 4" xfId="33816"/>
    <cellStyle name="Input 3 5 5 4" xfId="7077"/>
    <cellStyle name="Input 3 5 5 4 2" xfId="21896"/>
    <cellStyle name="Input 3 5 5 4 3" xfId="20463"/>
    <cellStyle name="Input 3 5 5 5" xfId="18480"/>
    <cellStyle name="Input 3 5 5 6" xfId="18106"/>
    <cellStyle name="Input 3 5 6" xfId="3253"/>
    <cellStyle name="Input 3 5 6 2" xfId="3254"/>
    <cellStyle name="Input 3 5 6 2 2" xfId="7073"/>
    <cellStyle name="Input 3 5 6 2 2 2" xfId="21892"/>
    <cellStyle name="Input 3 5 6 2 2 3" xfId="30795"/>
    <cellStyle name="Input 3 5 6 2 3" xfId="18484"/>
    <cellStyle name="Input 3 5 6 2 4" xfId="34639"/>
    <cellStyle name="Input 3 5 6 3" xfId="3255"/>
    <cellStyle name="Input 3 5 6 3 2" xfId="7072"/>
    <cellStyle name="Input 3 5 6 3 2 2" xfId="21891"/>
    <cellStyle name="Input 3 5 6 3 2 3" xfId="35452"/>
    <cellStyle name="Input 3 5 6 3 3" xfId="18485"/>
    <cellStyle name="Input 3 5 6 3 4" xfId="20288"/>
    <cellStyle name="Input 3 5 6 4" xfId="7074"/>
    <cellStyle name="Input 3 5 6 4 2" xfId="21893"/>
    <cellStyle name="Input 3 5 6 4 3" xfId="34033"/>
    <cellStyle name="Input 3 5 6 5" xfId="18483"/>
    <cellStyle name="Input 3 5 6 6" xfId="31760"/>
    <cellStyle name="Input 3 5 7" xfId="3256"/>
    <cellStyle name="Input 3 5 7 2" xfId="7071"/>
    <cellStyle name="Input 3 5 7 2 2" xfId="21890"/>
    <cellStyle name="Input 3 5 7 2 3" xfId="19054"/>
    <cellStyle name="Input 3 5 7 3" xfId="18486"/>
    <cellStyle name="Input 3 5 7 4" xfId="18108"/>
    <cellStyle name="Input 3 5 8" xfId="3257"/>
    <cellStyle name="Input 3 5 8 2" xfId="7070"/>
    <cellStyle name="Input 3 5 8 2 2" xfId="21889"/>
    <cellStyle name="Input 3 5 8 2 3" xfId="34035"/>
    <cellStyle name="Input 3 5 8 3" xfId="18487"/>
    <cellStyle name="Input 3 5 8 4" xfId="33815"/>
    <cellStyle name="Input 3 5 9" xfId="7255"/>
    <cellStyle name="Input 3 5 9 2" xfId="22074"/>
    <cellStyle name="Input 3 5 9 3" xfId="19656"/>
    <cellStyle name="Input 3 6" xfId="3258"/>
    <cellStyle name="Input 3 6 2" xfId="3259"/>
    <cellStyle name="Input 3 6 2 2" xfId="7068"/>
    <cellStyle name="Input 3 6 2 2 2" xfId="21887"/>
    <cellStyle name="Input 3 6 2 2 3" xfId="34036"/>
    <cellStyle name="Input 3 6 2 3" xfId="18489"/>
    <cellStyle name="Input 3 6 2 4" xfId="34640"/>
    <cellStyle name="Input 3 6 3" xfId="3260"/>
    <cellStyle name="Input 3 6 3 2" xfId="7067"/>
    <cellStyle name="Input 3 6 3 2 2" xfId="21886"/>
    <cellStyle name="Input 3 6 3 2 3" xfId="32250"/>
    <cellStyle name="Input 3 6 3 3" xfId="18490"/>
    <cellStyle name="Input 3 6 3 4" xfId="34638"/>
    <cellStyle name="Input 3 6 4" xfId="7069"/>
    <cellStyle name="Input 3 6 4 2" xfId="21888"/>
    <cellStyle name="Input 3 6 4 3" xfId="32246"/>
    <cellStyle name="Input 3 6 5" xfId="18488"/>
    <cellStyle name="Input 3 6 6" xfId="29969"/>
    <cellStyle name="Input 3 7" xfId="3261"/>
    <cellStyle name="Input 3 7 2" xfId="3262"/>
    <cellStyle name="Input 3 7 2 2" xfId="7065"/>
    <cellStyle name="Input 3 7 2 2 2" xfId="21884"/>
    <cellStyle name="Input 3 7 2 2 3" xfId="34037"/>
    <cellStyle name="Input 3 7 2 3" xfId="18492"/>
    <cellStyle name="Input 3 7 2 4" xfId="31762"/>
    <cellStyle name="Input 3 7 3" xfId="3263"/>
    <cellStyle name="Input 3 7 3 2" xfId="7064"/>
    <cellStyle name="Input 3 7 3 2 2" xfId="21883"/>
    <cellStyle name="Input 3 7 3 2 3" xfId="19056"/>
    <cellStyle name="Input 3 7 3 3" xfId="18493"/>
    <cellStyle name="Input 3 7 3 4" xfId="33814"/>
    <cellStyle name="Input 3 7 4" xfId="7066"/>
    <cellStyle name="Input 3 7 4 2" xfId="21885"/>
    <cellStyle name="Input 3 7 4 3" xfId="19055"/>
    <cellStyle name="Input 3 7 5" xfId="18491"/>
    <cellStyle name="Input 3 7 6" xfId="29968"/>
    <cellStyle name="Input 3 8" xfId="3264"/>
    <cellStyle name="Input 3 8 2" xfId="3265"/>
    <cellStyle name="Input 3 8 2 2" xfId="7062"/>
    <cellStyle name="Input 3 8 2 2 2" xfId="21881"/>
    <cellStyle name="Input 3 8 2 2 3" xfId="34039"/>
    <cellStyle name="Input 3 8 2 3" xfId="18495"/>
    <cellStyle name="Input 3 8 2 4" xfId="31761"/>
    <cellStyle name="Input 3 8 3" xfId="3266"/>
    <cellStyle name="Input 3 8 3 2" xfId="7061"/>
    <cellStyle name="Input 3 8 3 2 2" xfId="21880"/>
    <cellStyle name="Input 3 8 3 2 3" xfId="32249"/>
    <cellStyle name="Input 3 8 3 3" xfId="18496"/>
    <cellStyle name="Input 3 8 3 4" xfId="34641"/>
    <cellStyle name="Input 3 8 4" xfId="7063"/>
    <cellStyle name="Input 3 8 4 2" xfId="21882"/>
    <cellStyle name="Input 3 8 4 3" xfId="34038"/>
    <cellStyle name="Input 3 8 5" xfId="18494"/>
    <cellStyle name="Input 3 8 6" xfId="36893"/>
    <cellStyle name="Input 3 9" xfId="3267"/>
    <cellStyle name="Input 3 9 2" xfId="7060"/>
    <cellStyle name="Input 3 9 2 2" xfId="21879"/>
    <cellStyle name="Input 3 9 2 3" xfId="32248"/>
    <cellStyle name="Input 3 9 3" xfId="18497"/>
    <cellStyle name="Input 3 9 4" xfId="29967"/>
    <cellStyle name="Input 4" xfId="3268"/>
    <cellStyle name="Input 4 2" xfId="3269"/>
    <cellStyle name="Input 4 2 10" xfId="18499"/>
    <cellStyle name="Input 4 2 11" xfId="29966"/>
    <cellStyle name="Input 4 2 2" xfId="3270"/>
    <cellStyle name="Input 4 2 2 10" xfId="5916"/>
    <cellStyle name="Input 4 2 2 10 2" xfId="20735"/>
    <cellStyle name="Input 4 2 2 10 3" xfId="24988"/>
    <cellStyle name="Input 4 2 2 11" xfId="18500"/>
    <cellStyle name="Input 4 2 2 12" xfId="33813"/>
    <cellStyle name="Input 4 2 2 2" xfId="3271"/>
    <cellStyle name="Input 4 2 2 2 10" xfId="18501"/>
    <cellStyle name="Input 4 2 2 2 11" xfId="32410"/>
    <cellStyle name="Input 4 2 2 2 2" xfId="3272"/>
    <cellStyle name="Input 4 2 2 2 2 2" xfId="3273"/>
    <cellStyle name="Input 4 2 2 2 2 2 2" xfId="7056"/>
    <cellStyle name="Input 4 2 2 2 2 2 2 2" xfId="21875"/>
    <cellStyle name="Input 4 2 2 2 2 2 2 3" xfId="34042"/>
    <cellStyle name="Input 4 2 2 2 2 2 3" xfId="18503"/>
    <cellStyle name="Input 4 2 2 2 2 2 4" xfId="34642"/>
    <cellStyle name="Input 4 2 2 2 2 3" xfId="3274"/>
    <cellStyle name="Input 4 2 2 2 2 3 2" xfId="7055"/>
    <cellStyle name="Input 4 2 2 2 2 3 2 2" xfId="21874"/>
    <cellStyle name="Input 4 2 2 2 2 3 2 3" xfId="32253"/>
    <cellStyle name="Input 4 2 2 2 2 3 3" xfId="18504"/>
    <cellStyle name="Input 4 2 2 2 2 3 4" xfId="29965"/>
    <cellStyle name="Input 4 2 2 2 2 4" xfId="7057"/>
    <cellStyle name="Input 4 2 2 2 2 4 2" xfId="21876"/>
    <cellStyle name="Input 4 2 2 2 2 4 3" xfId="34041"/>
    <cellStyle name="Input 4 2 2 2 2 5" xfId="18502"/>
    <cellStyle name="Input 4 2 2 2 2 6" xfId="34648"/>
    <cellStyle name="Input 4 2 2 2 3" xfId="3275"/>
    <cellStyle name="Input 4 2 2 2 3 2" xfId="3276"/>
    <cellStyle name="Input 4 2 2 2 3 2 2" xfId="7053"/>
    <cellStyle name="Input 4 2 2 2 3 2 2 2" xfId="21872"/>
    <cellStyle name="Input 4 2 2 2 3 2 2 3" xfId="34043"/>
    <cellStyle name="Input 4 2 2 2 3 2 3" xfId="18506"/>
    <cellStyle name="Input 4 2 2 2 3 2 4" xfId="29964"/>
    <cellStyle name="Input 4 2 2 2 3 3" xfId="3277"/>
    <cellStyle name="Input 4 2 2 2 3 3 2" xfId="7052"/>
    <cellStyle name="Input 4 2 2 2 3 3 2 2" xfId="21871"/>
    <cellStyle name="Input 4 2 2 2 3 3 2 3" xfId="15779"/>
    <cellStyle name="Input 4 2 2 2 3 3 3" xfId="18507"/>
    <cellStyle name="Input 4 2 2 2 3 3 4" xfId="31750"/>
    <cellStyle name="Input 4 2 2 2 3 4" xfId="7054"/>
    <cellStyle name="Input 4 2 2 2 3 4 2" xfId="21873"/>
    <cellStyle name="Input 4 2 2 2 3 4 3" xfId="19058"/>
    <cellStyle name="Input 4 2 2 2 3 5" xfId="18505"/>
    <cellStyle name="Input 4 2 2 2 3 6" xfId="18109"/>
    <cellStyle name="Input 4 2 2 2 4" xfId="3278"/>
    <cellStyle name="Input 4 2 2 2 4 2" xfId="3279"/>
    <cellStyle name="Input 4 2 2 2 4 2 2" xfId="7050"/>
    <cellStyle name="Input 4 2 2 2 4 2 2 2" xfId="21869"/>
    <cellStyle name="Input 4 2 2 2 4 2 2 3" xfId="30432"/>
    <cellStyle name="Input 4 2 2 2 4 2 3" xfId="18509"/>
    <cellStyle name="Input 4 2 2 2 4 2 4" xfId="33812"/>
    <cellStyle name="Input 4 2 2 2 4 3" xfId="3280"/>
    <cellStyle name="Input 4 2 2 2 4 3 2" xfId="7049"/>
    <cellStyle name="Input 4 2 2 2 4 3 2 2" xfId="21868"/>
    <cellStyle name="Input 4 2 2 2 4 3 2 3" xfId="32259"/>
    <cellStyle name="Input 4 2 2 2 4 3 3" xfId="18510"/>
    <cellStyle name="Input 4 2 2 2 4 3 4" xfId="34644"/>
    <cellStyle name="Input 4 2 2 2 4 4" xfId="7051"/>
    <cellStyle name="Input 4 2 2 2 4 4 2" xfId="21870"/>
    <cellStyle name="Input 4 2 2 2 4 4 3" xfId="34044"/>
    <cellStyle name="Input 4 2 2 2 4 5" xfId="18508"/>
    <cellStyle name="Input 4 2 2 2 4 6" xfId="34643"/>
    <cellStyle name="Input 4 2 2 2 5" xfId="3281"/>
    <cellStyle name="Input 4 2 2 2 5 2" xfId="3282"/>
    <cellStyle name="Input 4 2 2 2 5 2 2" xfId="7047"/>
    <cellStyle name="Input 4 2 2 2 5 2 2 2" xfId="21866"/>
    <cellStyle name="Input 4 2 2 2 5 2 2 3" xfId="35252"/>
    <cellStyle name="Input 4 2 2 2 5 2 3" xfId="18512"/>
    <cellStyle name="Input 4 2 2 2 5 2 4" xfId="29962"/>
    <cellStyle name="Input 4 2 2 2 5 3" xfId="3283"/>
    <cellStyle name="Input 4 2 2 2 5 3 2" xfId="7046"/>
    <cellStyle name="Input 4 2 2 2 5 3 2 2" xfId="21865"/>
    <cellStyle name="Input 4 2 2 2 5 3 2 3" xfId="19059"/>
    <cellStyle name="Input 4 2 2 2 5 3 3" xfId="18513"/>
    <cellStyle name="Input 4 2 2 2 5 3 4" xfId="31759"/>
    <cellStyle name="Input 4 2 2 2 5 4" xfId="7048"/>
    <cellStyle name="Input 4 2 2 2 5 4 2" xfId="21867"/>
    <cellStyle name="Input 4 2 2 2 5 4 3" xfId="32251"/>
    <cellStyle name="Input 4 2 2 2 5 5" xfId="18511"/>
    <cellStyle name="Input 4 2 2 2 5 6" xfId="29963"/>
    <cellStyle name="Input 4 2 2 2 6" xfId="3284"/>
    <cellStyle name="Input 4 2 2 2 6 2" xfId="3285"/>
    <cellStyle name="Input 4 2 2 2 6 2 2" xfId="7044"/>
    <cellStyle name="Input 4 2 2 2 6 2 2 2" xfId="21863"/>
    <cellStyle name="Input 4 2 2 2 6 2 2 3" xfId="19061"/>
    <cellStyle name="Input 4 2 2 2 6 2 3" xfId="18515"/>
    <cellStyle name="Input 4 2 2 2 6 2 4" xfId="35434"/>
    <cellStyle name="Input 4 2 2 2 6 3" xfId="3286"/>
    <cellStyle name="Input 4 2 2 2 6 3 2" xfId="7043"/>
    <cellStyle name="Input 4 2 2 2 6 3 2 2" xfId="21862"/>
    <cellStyle name="Input 4 2 2 2 6 3 2 3" xfId="32252"/>
    <cellStyle name="Input 4 2 2 2 6 3 3" xfId="18516"/>
    <cellStyle name="Input 4 2 2 2 6 3 4" xfId="34645"/>
    <cellStyle name="Input 4 2 2 2 6 4" xfId="7045"/>
    <cellStyle name="Input 4 2 2 2 6 4 2" xfId="21864"/>
    <cellStyle name="Input 4 2 2 2 6 4 3" xfId="34045"/>
    <cellStyle name="Input 4 2 2 2 6 5" xfId="18514"/>
    <cellStyle name="Input 4 2 2 2 6 6" xfId="31757"/>
    <cellStyle name="Input 4 2 2 2 7" xfId="3287"/>
    <cellStyle name="Input 4 2 2 2 7 2" xfId="7042"/>
    <cellStyle name="Input 4 2 2 2 7 2 2" xfId="21861"/>
    <cellStyle name="Input 4 2 2 2 7 2 3" xfId="34046"/>
    <cellStyle name="Input 4 2 2 2 7 3" xfId="18517"/>
    <cellStyle name="Input 4 2 2 2 7 4" xfId="36519"/>
    <cellStyle name="Input 4 2 2 2 8" xfId="3288"/>
    <cellStyle name="Input 4 2 2 2 8 2" xfId="7041"/>
    <cellStyle name="Input 4 2 2 2 8 2 2" xfId="21860"/>
    <cellStyle name="Input 4 2 2 2 8 2 3" xfId="19060"/>
    <cellStyle name="Input 4 2 2 2 8 3" xfId="18518"/>
    <cellStyle name="Input 4 2 2 2 8 4" xfId="36892"/>
    <cellStyle name="Input 4 2 2 2 9" xfId="7058"/>
    <cellStyle name="Input 4 2 2 2 9 2" xfId="21877"/>
    <cellStyle name="Input 4 2 2 2 9 3" xfId="19057"/>
    <cellStyle name="Input 4 2 2 3" xfId="3289"/>
    <cellStyle name="Input 4 2 2 3 2" xfId="3290"/>
    <cellStyle name="Input 4 2 2 3 2 2" xfId="7039"/>
    <cellStyle name="Input 4 2 2 3 2 2 2" xfId="21858"/>
    <cellStyle name="Input 4 2 2 3 2 2 3" xfId="30431"/>
    <cellStyle name="Input 4 2 2 3 2 3" xfId="18520"/>
    <cellStyle name="Input 4 2 2 3 2 4" xfId="34646"/>
    <cellStyle name="Input 4 2 2 3 3" xfId="3291"/>
    <cellStyle name="Input 4 2 2 3 3 2" xfId="7038"/>
    <cellStyle name="Input 4 2 2 3 3 2 2" xfId="21857"/>
    <cellStyle name="Input 4 2 2 3 3 2 3" xfId="19062"/>
    <cellStyle name="Input 4 2 2 3 3 3" xfId="18521"/>
    <cellStyle name="Input 4 2 2 3 3 4" xfId="15795"/>
    <cellStyle name="Input 4 2 2 3 4" xfId="7040"/>
    <cellStyle name="Input 4 2 2 3 4 2" xfId="21859"/>
    <cellStyle name="Input 4 2 2 3 4 3" xfId="34047"/>
    <cellStyle name="Input 4 2 2 3 5" xfId="18519"/>
    <cellStyle name="Input 4 2 2 3 6" xfId="18110"/>
    <cellStyle name="Input 4 2 2 4" xfId="3292"/>
    <cellStyle name="Input 4 2 2 4 2" xfId="3293"/>
    <cellStyle name="Input 4 2 2 4 2 2" xfId="7036"/>
    <cellStyle name="Input 4 2 2 4 2 2 2" xfId="21855"/>
    <cellStyle name="Input 4 2 2 4 2 2 3" xfId="34048"/>
    <cellStyle name="Input 4 2 2 4 2 3" xfId="18523"/>
    <cellStyle name="Input 4 2 2 4 2 4" xfId="32598"/>
    <cellStyle name="Input 4 2 2 4 3" xfId="3294"/>
    <cellStyle name="Input 4 2 2 4 3 2" xfId="7035"/>
    <cellStyle name="Input 4 2 2 4 3 2 2" xfId="21854"/>
    <cellStyle name="Input 4 2 2 4 3 2 3" xfId="32254"/>
    <cellStyle name="Input 4 2 2 4 3 3" xfId="18524"/>
    <cellStyle name="Input 4 2 2 4 3 4" xfId="19466"/>
    <cellStyle name="Input 4 2 2 4 4" xfId="7037"/>
    <cellStyle name="Input 4 2 2 4 4 2" xfId="21856"/>
    <cellStyle name="Input 4 2 2 4 4 3" xfId="32271"/>
    <cellStyle name="Input 4 2 2 4 5" xfId="18522"/>
    <cellStyle name="Input 4 2 2 4 6" xfId="18111"/>
    <cellStyle name="Input 4 2 2 5" xfId="3295"/>
    <cellStyle name="Input 4 2 2 5 2" xfId="3296"/>
    <cellStyle name="Input 4 2 2 5 2 2" xfId="5893"/>
    <cellStyle name="Input 4 2 2 5 2 2 2" xfId="20712"/>
    <cellStyle name="Input 4 2 2 5 2 2 3" xfId="19449"/>
    <cellStyle name="Input 4 2 2 5 2 3" xfId="18526"/>
    <cellStyle name="Input 4 2 2 5 2 4" xfId="34647"/>
    <cellStyle name="Input 4 2 2 5 3" xfId="3297"/>
    <cellStyle name="Input 4 2 2 5 3 2" xfId="7033"/>
    <cellStyle name="Input 4 2 2 5 3 2 2" xfId="21852"/>
    <cellStyle name="Input 4 2 2 5 3 2 3" xfId="34050"/>
    <cellStyle name="Input 4 2 2 5 3 3" xfId="18527"/>
    <cellStyle name="Input 4 2 2 5 3 4" xfId="24699"/>
    <cellStyle name="Input 4 2 2 5 4" xfId="7034"/>
    <cellStyle name="Input 4 2 2 5 4 2" xfId="21853"/>
    <cellStyle name="Input 4 2 2 5 4 3" xfId="34049"/>
    <cellStyle name="Input 4 2 2 5 5" xfId="18525"/>
    <cellStyle name="Input 4 2 2 5 6" xfId="30227"/>
    <cellStyle name="Input 4 2 2 6" xfId="3298"/>
    <cellStyle name="Input 4 2 2 6 2" xfId="3299"/>
    <cellStyle name="Input 4 2 2 6 2 2" xfId="5892"/>
    <cellStyle name="Input 4 2 2 6 2 2 2" xfId="20711"/>
    <cellStyle name="Input 4 2 2 6 2 2 3" xfId="32591"/>
    <cellStyle name="Input 4 2 2 6 2 3" xfId="18529"/>
    <cellStyle name="Input 4 2 2 6 2 4" xfId="29961"/>
    <cellStyle name="Input 4 2 2 6 3" xfId="3300"/>
    <cellStyle name="Input 4 2 2 6 3 2" xfId="7031"/>
    <cellStyle name="Input 4 2 2 6 3 2 2" xfId="21850"/>
    <cellStyle name="Input 4 2 2 6 3 2 3" xfId="32255"/>
    <cellStyle name="Input 4 2 2 6 3 3" xfId="18530"/>
    <cellStyle name="Input 4 2 2 6 3 4" xfId="29960"/>
    <cellStyle name="Input 4 2 2 6 4" xfId="7032"/>
    <cellStyle name="Input 4 2 2 6 4 2" xfId="21851"/>
    <cellStyle name="Input 4 2 2 6 4 3" xfId="32258"/>
    <cellStyle name="Input 4 2 2 6 5" xfId="18528"/>
    <cellStyle name="Input 4 2 2 6 6" xfId="31758"/>
    <cellStyle name="Input 4 2 2 7" xfId="3301"/>
    <cellStyle name="Input 4 2 2 7 2" xfId="3302"/>
    <cellStyle name="Input 4 2 2 7 2 2" xfId="7029"/>
    <cellStyle name="Input 4 2 2 7 2 2 2" xfId="21848"/>
    <cellStyle name="Input 4 2 2 7 2 2 3" xfId="19063"/>
    <cellStyle name="Input 4 2 2 7 2 3" xfId="18532"/>
    <cellStyle name="Input 4 2 2 7 2 4" xfId="32941"/>
    <cellStyle name="Input 4 2 2 7 3" xfId="3303"/>
    <cellStyle name="Input 4 2 2 7 3 2" xfId="7028"/>
    <cellStyle name="Input 4 2 2 7 3 2 2" xfId="21847"/>
    <cellStyle name="Input 4 2 2 7 3 2 3" xfId="34052"/>
    <cellStyle name="Input 4 2 2 7 3 3" xfId="18533"/>
    <cellStyle name="Input 4 2 2 7 3 4" xfId="31756"/>
    <cellStyle name="Input 4 2 2 7 4" xfId="7030"/>
    <cellStyle name="Input 4 2 2 7 4 2" xfId="21849"/>
    <cellStyle name="Input 4 2 2 7 4 3" xfId="34051"/>
    <cellStyle name="Input 4 2 2 7 5" xfId="18531"/>
    <cellStyle name="Input 4 2 2 7 6" xfId="33810"/>
    <cellStyle name="Input 4 2 2 8" xfId="3304"/>
    <cellStyle name="Input 4 2 2 8 2" xfId="7027"/>
    <cellStyle name="Input 4 2 2 8 2 2" xfId="21846"/>
    <cellStyle name="Input 4 2 2 8 2 3" xfId="34053"/>
    <cellStyle name="Input 4 2 2 8 3" xfId="18534"/>
    <cellStyle name="Input 4 2 2 8 4" xfId="29959"/>
    <cellStyle name="Input 4 2 2 9" xfId="3305"/>
    <cellStyle name="Input 4 2 2 9 2" xfId="7026"/>
    <cellStyle name="Input 4 2 2 9 2 2" xfId="21845"/>
    <cellStyle name="Input 4 2 2 9 2 3" xfId="32257"/>
    <cellStyle name="Input 4 2 2 9 3" xfId="18535"/>
    <cellStyle name="Input 4 2 2 9 4" xfId="19194"/>
    <cellStyle name="Input 4 2 3" xfId="3306"/>
    <cellStyle name="Input 4 2 3 10" xfId="18536"/>
    <cellStyle name="Input 4 2 3 11" xfId="32393"/>
    <cellStyle name="Input 4 2 3 2" xfId="3307"/>
    <cellStyle name="Input 4 2 3 2 2" xfId="3308"/>
    <cellStyle name="Input 4 2 3 2 2 2" xfId="7023"/>
    <cellStyle name="Input 4 2 3 2 2 2 2" xfId="21842"/>
    <cellStyle name="Input 4 2 3 2 2 2 3" xfId="19064"/>
    <cellStyle name="Input 4 2 3 2 2 3" xfId="18538"/>
    <cellStyle name="Input 4 2 3 2 2 4" xfId="32940"/>
    <cellStyle name="Input 4 2 3 2 3" xfId="3309"/>
    <cellStyle name="Input 4 2 3 2 3 2" xfId="7022"/>
    <cellStyle name="Input 4 2 3 2 3 2 2" xfId="21841"/>
    <cellStyle name="Input 4 2 3 2 3 2 3" xfId="30433"/>
    <cellStyle name="Input 4 2 3 2 3 3" xfId="18539"/>
    <cellStyle name="Input 4 2 3 2 3 4" xfId="32391"/>
    <cellStyle name="Input 4 2 3 2 4" xfId="7024"/>
    <cellStyle name="Input 4 2 3 2 4 2" xfId="21843"/>
    <cellStyle name="Input 4 2 3 2 4 3" xfId="34054"/>
    <cellStyle name="Input 4 2 3 2 5" xfId="18537"/>
    <cellStyle name="Input 4 2 3 2 6" xfId="30629"/>
    <cellStyle name="Input 4 2 3 3" xfId="3310"/>
    <cellStyle name="Input 4 2 3 3 2" xfId="3311"/>
    <cellStyle name="Input 4 2 3 3 2 2" xfId="7020"/>
    <cellStyle name="Input 4 2 3 3 2 2 2" xfId="21839"/>
    <cellStyle name="Input 4 2 3 3 2 2 3" xfId="32261"/>
    <cellStyle name="Input 4 2 3 3 2 3" xfId="18541"/>
    <cellStyle name="Input 4 2 3 3 2 4" xfId="19192"/>
    <cellStyle name="Input 4 2 3 3 3" xfId="3312"/>
    <cellStyle name="Input 4 2 3 3 3 2" xfId="7019"/>
    <cellStyle name="Input 4 2 3 3 3 2 2" xfId="21838"/>
    <cellStyle name="Input 4 2 3 3 3 2 3" xfId="19065"/>
    <cellStyle name="Input 4 2 3 3 3 3" xfId="18542"/>
    <cellStyle name="Input 4 2 3 3 3 4" xfId="19193"/>
    <cellStyle name="Input 4 2 3 3 4" xfId="7021"/>
    <cellStyle name="Input 4 2 3 3 4 2" xfId="21840"/>
    <cellStyle name="Input 4 2 3 3 4 3" xfId="34055"/>
    <cellStyle name="Input 4 2 3 3 5" xfId="18540"/>
    <cellStyle name="Input 4 2 3 3 6" xfId="30628"/>
    <cellStyle name="Input 4 2 3 4" xfId="3313"/>
    <cellStyle name="Input 4 2 3 4 2" xfId="3314"/>
    <cellStyle name="Input 4 2 3 4 2 2" xfId="7017"/>
    <cellStyle name="Input 4 2 3 4 2 2 2" xfId="21836"/>
    <cellStyle name="Input 4 2 3 4 2 2 3" xfId="19066"/>
    <cellStyle name="Input 4 2 3 4 2 3" xfId="18544"/>
    <cellStyle name="Input 4 2 3 4 2 4" xfId="32930"/>
    <cellStyle name="Input 4 2 3 4 3" xfId="3315"/>
    <cellStyle name="Input 4 2 3 4 3 2" xfId="7016"/>
    <cellStyle name="Input 4 2 3 4 3 2 2" xfId="21835"/>
    <cellStyle name="Input 4 2 3 4 3 2 3" xfId="34057"/>
    <cellStyle name="Input 4 2 3 4 3 3" xfId="18545"/>
    <cellStyle name="Input 4 2 3 4 3 4" xfId="32392"/>
    <cellStyle name="Input 4 2 3 4 4" xfId="7018"/>
    <cellStyle name="Input 4 2 3 4 4 2" xfId="21837"/>
    <cellStyle name="Input 4 2 3 4 4 3" xfId="34056"/>
    <cellStyle name="Input 4 2 3 4 5" xfId="18543"/>
    <cellStyle name="Input 4 2 3 4 6" xfId="30627"/>
    <cellStyle name="Input 4 2 3 5" xfId="3316"/>
    <cellStyle name="Input 4 2 3 5 2" xfId="3317"/>
    <cellStyle name="Input 4 2 3 5 2 2" xfId="7014"/>
    <cellStyle name="Input 4 2 3 5 2 2 2" xfId="21833"/>
    <cellStyle name="Input 4 2 3 5 2 2 3" xfId="34059"/>
    <cellStyle name="Input 4 2 3 5 2 3" xfId="18547"/>
    <cellStyle name="Input 4 2 3 5 2 4" xfId="19191"/>
    <cellStyle name="Input 4 2 3 5 3" xfId="3318"/>
    <cellStyle name="Input 4 2 3 5 3 2" xfId="7013"/>
    <cellStyle name="Input 4 2 3 5 3 2 2" xfId="21832"/>
    <cellStyle name="Input 4 2 3 5 3 2 3" xfId="19067"/>
    <cellStyle name="Input 4 2 3 5 3 3" xfId="18548"/>
    <cellStyle name="Input 4 2 3 5 3 4" xfId="32390"/>
    <cellStyle name="Input 4 2 3 5 4" xfId="7015"/>
    <cellStyle name="Input 4 2 3 5 4 2" xfId="21834"/>
    <cellStyle name="Input 4 2 3 5 4 3" xfId="34058"/>
    <cellStyle name="Input 4 2 3 5 5" xfId="18546"/>
    <cellStyle name="Input 4 2 3 5 6" xfId="32938"/>
    <cellStyle name="Input 4 2 3 6" xfId="3319"/>
    <cellStyle name="Input 4 2 3 6 2" xfId="3320"/>
    <cellStyle name="Input 4 2 3 6 2 2" xfId="7011"/>
    <cellStyle name="Input 4 2 3 6 2 2 2" xfId="21830"/>
    <cellStyle name="Input 4 2 3 6 2 2 3" xfId="32260"/>
    <cellStyle name="Input 4 2 3 6 2 3" xfId="18550"/>
    <cellStyle name="Input 4 2 3 6 2 4" xfId="19190"/>
    <cellStyle name="Input 4 2 3 6 3" xfId="3321"/>
    <cellStyle name="Input 4 2 3 6 3 2" xfId="7010"/>
    <cellStyle name="Input 4 2 3 6 3 2 2" xfId="21829"/>
    <cellStyle name="Input 4 2 3 6 3 2 3" xfId="34061"/>
    <cellStyle name="Input 4 2 3 6 3 3" xfId="18551"/>
    <cellStyle name="Input 4 2 3 6 3 4" xfId="32937"/>
    <cellStyle name="Input 4 2 3 6 4" xfId="7012"/>
    <cellStyle name="Input 4 2 3 6 4 2" xfId="21831"/>
    <cellStyle name="Input 4 2 3 6 4 3" xfId="34060"/>
    <cellStyle name="Input 4 2 3 6 5" xfId="18549"/>
    <cellStyle name="Input 4 2 3 6 6" xfId="30626"/>
    <cellStyle name="Input 4 2 3 7" xfId="3322"/>
    <cellStyle name="Input 4 2 3 7 2" xfId="7009"/>
    <cellStyle name="Input 4 2 3 7 2 2" xfId="21828"/>
    <cellStyle name="Input 4 2 3 7 2 3" xfId="32264"/>
    <cellStyle name="Input 4 2 3 7 3" xfId="18552"/>
    <cellStyle name="Input 4 2 3 7 4" xfId="32389"/>
    <cellStyle name="Input 4 2 3 8" xfId="3323"/>
    <cellStyle name="Input 4 2 3 8 2" xfId="7008"/>
    <cellStyle name="Input 4 2 3 8 2 2" xfId="21827"/>
    <cellStyle name="Input 4 2 3 8 2 3" xfId="19068"/>
    <cellStyle name="Input 4 2 3 8 3" xfId="18553"/>
    <cellStyle name="Input 4 2 3 8 4" xfId="32680"/>
    <cellStyle name="Input 4 2 3 9" xfId="7025"/>
    <cellStyle name="Input 4 2 3 9 2" xfId="21844"/>
    <cellStyle name="Input 4 2 3 9 3" xfId="32256"/>
    <cellStyle name="Input 4 2 4" xfId="3324"/>
    <cellStyle name="Input 4 2 4 2" xfId="3325"/>
    <cellStyle name="Input 4 2 4 2 2" xfId="7006"/>
    <cellStyle name="Input 4 2 4 2 2 2" xfId="21825"/>
    <cellStyle name="Input 4 2 4 2 2 3" xfId="19069"/>
    <cellStyle name="Input 4 2 4 2 3" xfId="18555"/>
    <cellStyle name="Input 4 2 4 2 4" xfId="24906"/>
    <cellStyle name="Input 4 2 4 3" xfId="3326"/>
    <cellStyle name="Input 4 2 4 3 2" xfId="7005"/>
    <cellStyle name="Input 4 2 4 3 2 2" xfId="21824"/>
    <cellStyle name="Input 4 2 4 3 2 3" xfId="34063"/>
    <cellStyle name="Input 4 2 4 3 3" xfId="18556"/>
    <cellStyle name="Input 4 2 4 3 4" xfId="20219"/>
    <cellStyle name="Input 4 2 4 4" xfId="7007"/>
    <cellStyle name="Input 4 2 4 4 2" xfId="21826"/>
    <cellStyle name="Input 4 2 4 4 3" xfId="34062"/>
    <cellStyle name="Input 4 2 4 5" xfId="18554"/>
    <cellStyle name="Input 4 2 4 6" xfId="24642"/>
    <cellStyle name="Input 4 2 5" xfId="3327"/>
    <cellStyle name="Input 4 2 5 2" xfId="3328"/>
    <cellStyle name="Input 4 2 5 2 2" xfId="7003"/>
    <cellStyle name="Input 4 2 5 2 2 2" xfId="21822"/>
    <cellStyle name="Input 4 2 5 2 2 3" xfId="32263"/>
    <cellStyle name="Input 4 2 5 2 3" xfId="18558"/>
    <cellStyle name="Input 4 2 5 2 4" xfId="20179"/>
    <cellStyle name="Input 4 2 5 3" xfId="3329"/>
    <cellStyle name="Input 4 2 5 3 2" xfId="7002"/>
    <cellStyle name="Input 4 2 5 3 2 2" xfId="21821"/>
    <cellStyle name="Input 4 2 5 3 2 3" xfId="32262"/>
    <cellStyle name="Input 4 2 5 3 3" xfId="18559"/>
    <cellStyle name="Input 4 2 5 3 4" xfId="29957"/>
    <cellStyle name="Input 4 2 5 4" xfId="7004"/>
    <cellStyle name="Input 4 2 5 4 2" xfId="21823"/>
    <cellStyle name="Input 4 2 5 4 3" xfId="34064"/>
    <cellStyle name="Input 4 2 5 5" xfId="18557"/>
    <cellStyle name="Input 4 2 5 6" xfId="24904"/>
    <cellStyle name="Input 4 2 6" xfId="3330"/>
    <cellStyle name="Input 4 2 6 2" xfId="3331"/>
    <cellStyle name="Input 4 2 6 2 2" xfId="7000"/>
    <cellStyle name="Input 4 2 6 2 2 2" xfId="21819"/>
    <cellStyle name="Input 4 2 6 2 2 3" xfId="19070"/>
    <cellStyle name="Input 4 2 6 2 3" xfId="18561"/>
    <cellStyle name="Input 4 2 6 2 4" xfId="33808"/>
    <cellStyle name="Input 4 2 6 3" xfId="3332"/>
    <cellStyle name="Input 4 2 6 3 2" xfId="6999"/>
    <cellStyle name="Input 4 2 6 3 2 2" xfId="21818"/>
    <cellStyle name="Input 4 2 6 3 2 3" xfId="34066"/>
    <cellStyle name="Input 4 2 6 3 3" xfId="18562"/>
    <cellStyle name="Input 4 2 6 3 4" xfId="33807"/>
    <cellStyle name="Input 4 2 6 4" xfId="7001"/>
    <cellStyle name="Input 4 2 6 4 2" xfId="21820"/>
    <cellStyle name="Input 4 2 6 4 3" xfId="34065"/>
    <cellStyle name="Input 4 2 6 5" xfId="18560"/>
    <cellStyle name="Input 4 2 6 6" xfId="29956"/>
    <cellStyle name="Input 4 2 7" xfId="3333"/>
    <cellStyle name="Input 4 2 7 2" xfId="6998"/>
    <cellStyle name="Input 4 2 7 2 2" xfId="21817"/>
    <cellStyle name="Input 4 2 7 2 3" xfId="34067"/>
    <cellStyle name="Input 4 2 7 3" xfId="18563"/>
    <cellStyle name="Input 4 2 7 4" xfId="29955"/>
    <cellStyle name="Input 4 2 8" xfId="3334"/>
    <cellStyle name="Input 4 2 8 2" xfId="6997"/>
    <cellStyle name="Input 4 2 8 2 2" xfId="21816"/>
    <cellStyle name="Input 4 2 8 2 3" xfId="25496"/>
    <cellStyle name="Input 4 2 8 3" xfId="18564"/>
    <cellStyle name="Input 4 2 8 4" xfId="29954"/>
    <cellStyle name="Input 4 2 9" xfId="7059"/>
    <cellStyle name="Input 4 2 9 2" xfId="21878"/>
    <cellStyle name="Input 4 2 9 3" xfId="34040"/>
    <cellStyle name="Input 4 3" xfId="3335"/>
    <cellStyle name="Input 4 4" xfId="3336"/>
    <cellStyle name="Input 4 4 10" xfId="18566"/>
    <cellStyle name="Input 4 4 11" xfId="33806"/>
    <cellStyle name="Input 4 4 2" xfId="3337"/>
    <cellStyle name="Input 4 4 2 10" xfId="6995"/>
    <cellStyle name="Input 4 4 2 10 2" xfId="21814"/>
    <cellStyle name="Input 4 4 2 10 3" xfId="34068"/>
    <cellStyle name="Input 4 4 2 11" xfId="18567"/>
    <cellStyle name="Input 4 4 2 12" xfId="36891"/>
    <cellStyle name="Input 4 4 2 2" xfId="3338"/>
    <cellStyle name="Input 4 4 2 2 10" xfId="18568"/>
    <cellStyle name="Input 4 4 2 2 11" xfId="29953"/>
    <cellStyle name="Input 4 4 2 2 2" xfId="3339"/>
    <cellStyle name="Input 4 4 2 2 2 2" xfId="3340"/>
    <cellStyle name="Input 4 4 2 2 2 2 2" xfId="6992"/>
    <cellStyle name="Input 4 4 2 2 2 2 2 2" xfId="21811"/>
    <cellStyle name="Input 4 4 2 2 2 2 2 3" xfId="34070"/>
    <cellStyle name="Input 4 4 2 2 2 2 3" xfId="18570"/>
    <cellStyle name="Input 4 4 2 2 2 2 4" xfId="34256"/>
    <cellStyle name="Input 4 4 2 2 2 3" xfId="3341"/>
    <cellStyle name="Input 4 4 2 2 2 3 2" xfId="6991"/>
    <cellStyle name="Input 4 4 2 2 2 3 2 2" xfId="21810"/>
    <cellStyle name="Input 4 4 2 2 2 3 2 3" xfId="32265"/>
    <cellStyle name="Input 4 4 2 2 2 3 3" xfId="18571"/>
    <cellStyle name="Input 4 4 2 2 2 3 4" xfId="19116"/>
    <cellStyle name="Input 4 4 2 2 2 4" xfId="6993"/>
    <cellStyle name="Input 4 4 2 2 2 4 2" xfId="21812"/>
    <cellStyle name="Input 4 4 2 2 2 4 3" xfId="34069"/>
    <cellStyle name="Input 4 4 2 2 2 5" xfId="18569"/>
    <cellStyle name="Input 4 4 2 2 2 6" xfId="24900"/>
    <cellStyle name="Input 4 4 2 2 3" xfId="3342"/>
    <cellStyle name="Input 4 4 2 2 3 2" xfId="3343"/>
    <cellStyle name="Input 4 4 2 2 3 2 2" xfId="6989"/>
    <cellStyle name="Input 4 4 2 2 3 2 2 2" xfId="21808"/>
    <cellStyle name="Input 4 4 2 2 3 2 2 3" xfId="34071"/>
    <cellStyle name="Input 4 4 2 2 3 2 3" xfId="18573"/>
    <cellStyle name="Input 4 4 2 2 3 2 4" xfId="24643"/>
    <cellStyle name="Input 4 4 2 2 3 3" xfId="3344"/>
    <cellStyle name="Input 4 4 2 2 3 3 2" xfId="6988"/>
    <cellStyle name="Input 4 4 2 2 3 3 2 2" xfId="21807"/>
    <cellStyle name="Input 4 4 2 2 3 3 2 3" xfId="32267"/>
    <cellStyle name="Input 4 4 2 2 3 3 3" xfId="18574"/>
    <cellStyle name="Input 4 4 2 2 3 3 4" xfId="33805"/>
    <cellStyle name="Input 4 4 2 2 3 4" xfId="6990"/>
    <cellStyle name="Input 4 4 2 2 3 4 2" xfId="21809"/>
    <cellStyle name="Input 4 4 2 2 3 4 3" xfId="31597"/>
    <cellStyle name="Input 4 4 2 2 3 5" xfId="18572"/>
    <cellStyle name="Input 4 4 2 2 3 6" xfId="29952"/>
    <cellStyle name="Input 4 4 2 2 4" xfId="3345"/>
    <cellStyle name="Input 4 4 2 2 4 2" xfId="3346"/>
    <cellStyle name="Input 4 4 2 2 4 2 2" xfId="6986"/>
    <cellStyle name="Input 4 4 2 2 4 2 2 2" xfId="21805"/>
    <cellStyle name="Input 4 4 2 2 4 2 2 3" xfId="34073"/>
    <cellStyle name="Input 4 4 2 2 4 2 3" xfId="18576"/>
    <cellStyle name="Input 4 4 2 2 4 2 4" xfId="29951"/>
    <cellStyle name="Input 4 4 2 2 4 3" xfId="3347"/>
    <cellStyle name="Input 4 4 2 2 4 3 2" xfId="6985"/>
    <cellStyle name="Input 4 4 2 2 4 3 2 2" xfId="21804"/>
    <cellStyle name="Input 4 4 2 2 4 3 2 3" xfId="24522"/>
    <cellStyle name="Input 4 4 2 2 4 3 3" xfId="18577"/>
    <cellStyle name="Input 4 4 2 2 4 3 4" xfId="29950"/>
    <cellStyle name="Input 4 4 2 2 4 4" xfId="6987"/>
    <cellStyle name="Input 4 4 2 2 4 4 2" xfId="21806"/>
    <cellStyle name="Input 4 4 2 2 4 4 3" xfId="34072"/>
    <cellStyle name="Input 4 4 2 2 4 5" xfId="18575"/>
    <cellStyle name="Input 4 4 2 2 4 6" xfId="36887"/>
    <cellStyle name="Input 4 4 2 2 5" xfId="3348"/>
    <cellStyle name="Input 4 4 2 2 5 2" xfId="3349"/>
    <cellStyle name="Input 4 4 2 2 5 2 2" xfId="6983"/>
    <cellStyle name="Input 4 4 2 2 5 2 2 2" xfId="21802"/>
    <cellStyle name="Input 4 4 2 2 5 2 2 3" xfId="34074"/>
    <cellStyle name="Input 4 4 2 2 5 2 3" xfId="18579"/>
    <cellStyle name="Input 4 4 2 2 5 2 4" xfId="33811"/>
    <cellStyle name="Input 4 4 2 2 5 3" xfId="3350"/>
    <cellStyle name="Input 4 4 2 2 5 3 2" xfId="6982"/>
    <cellStyle name="Input 4 4 2 2 5 3 2 2" xfId="21801"/>
    <cellStyle name="Input 4 4 2 2 5 3 2 3" xfId="32266"/>
    <cellStyle name="Input 4 4 2 2 5 3 3" xfId="18580"/>
    <cellStyle name="Input 4 4 2 2 5 3 4" xfId="19524"/>
    <cellStyle name="Input 4 4 2 2 5 4" xfId="6984"/>
    <cellStyle name="Input 4 4 2 2 5 4 2" xfId="21803"/>
    <cellStyle name="Input 4 4 2 2 5 4 3" xfId="19073"/>
    <cellStyle name="Input 4 4 2 2 5 5" xfId="18578"/>
    <cellStyle name="Input 4 4 2 2 5 6" xfId="32773"/>
    <cellStyle name="Input 4 4 2 2 6" xfId="3351"/>
    <cellStyle name="Input 4 4 2 2 6 2" xfId="3352"/>
    <cellStyle name="Input 4 4 2 2 6 2 2" xfId="6980"/>
    <cellStyle name="Input 4 4 2 2 6 2 2 2" xfId="21799"/>
    <cellStyle name="Input 4 4 2 2 6 2 2 3" xfId="34076"/>
    <cellStyle name="Input 4 4 2 2 6 2 3" xfId="18582"/>
    <cellStyle name="Input 4 4 2 2 6 2 4" xfId="33804"/>
    <cellStyle name="Input 4 4 2 2 6 3" xfId="3353"/>
    <cellStyle name="Input 4 4 2 2 6 3 2" xfId="6979"/>
    <cellStyle name="Input 4 4 2 2 6 3 2 2" xfId="21798"/>
    <cellStyle name="Input 4 4 2 2 6 3 2 3" xfId="19080"/>
    <cellStyle name="Input 4 4 2 2 6 3 3" xfId="18583"/>
    <cellStyle name="Input 4 4 2 2 6 3 4" xfId="20157"/>
    <cellStyle name="Input 4 4 2 2 6 4" xfId="6981"/>
    <cellStyle name="Input 4 4 2 2 6 4 2" xfId="21800"/>
    <cellStyle name="Input 4 4 2 2 6 4 3" xfId="34075"/>
    <cellStyle name="Input 4 4 2 2 6 5" xfId="18581"/>
    <cellStyle name="Input 4 4 2 2 6 6" xfId="29949"/>
    <cellStyle name="Input 4 4 2 2 7" xfId="3354"/>
    <cellStyle name="Input 4 4 2 2 7 2" xfId="6978"/>
    <cellStyle name="Input 4 4 2 2 7 2 2" xfId="21797"/>
    <cellStyle name="Input 4 4 2 2 7 2 3" xfId="19074"/>
    <cellStyle name="Input 4 4 2 2 7 3" xfId="18584"/>
    <cellStyle name="Input 4 4 2 2 7 4" xfId="20195"/>
    <cellStyle name="Input 4 4 2 2 8" xfId="3355"/>
    <cellStyle name="Input 4 4 2 2 8 2" xfId="6977"/>
    <cellStyle name="Input 4 4 2 2 8 2 2" xfId="21796"/>
    <cellStyle name="Input 4 4 2 2 8 2 3" xfId="30434"/>
    <cellStyle name="Input 4 4 2 2 8 3" xfId="18585"/>
    <cellStyle name="Input 4 4 2 2 8 4" xfId="33803"/>
    <cellStyle name="Input 4 4 2 2 9" xfId="6994"/>
    <cellStyle name="Input 4 4 2 2 9 2" xfId="21813"/>
    <cellStyle name="Input 4 4 2 2 9 3" xfId="19072"/>
    <cellStyle name="Input 4 4 2 3" xfId="3356"/>
    <cellStyle name="Input 4 4 2 3 2" xfId="3357"/>
    <cellStyle name="Input 4 4 2 3 2 2" xfId="6975"/>
    <cellStyle name="Input 4 4 2 3 2 2 2" xfId="21794"/>
    <cellStyle name="Input 4 4 2 3 2 2 3" xfId="30435"/>
    <cellStyle name="Input 4 4 2 3 2 3" xfId="18587"/>
    <cellStyle name="Input 4 4 2 3 2 4" xfId="33801"/>
    <cellStyle name="Input 4 4 2 3 3" xfId="3358"/>
    <cellStyle name="Input 4 4 2 3 3 2" xfId="6974"/>
    <cellStyle name="Input 4 4 2 3 3 2 2" xfId="21793"/>
    <cellStyle name="Input 4 4 2 3 3 2 3" xfId="32269"/>
    <cellStyle name="Input 4 4 2 3 3 3" xfId="18588"/>
    <cellStyle name="Input 4 4 2 3 3 4" xfId="33800"/>
    <cellStyle name="Input 4 4 2 3 4" xfId="6976"/>
    <cellStyle name="Input 4 4 2 3 4 2" xfId="21795"/>
    <cellStyle name="Input 4 4 2 3 4 3" xfId="32270"/>
    <cellStyle name="Input 4 4 2 3 5" xfId="18586"/>
    <cellStyle name="Input 4 4 2 3 6" xfId="33802"/>
    <cellStyle name="Input 4 4 2 4" xfId="3359"/>
    <cellStyle name="Input 4 4 2 4 2" xfId="3360"/>
    <cellStyle name="Input 4 4 2 4 2 2" xfId="6972"/>
    <cellStyle name="Input 4 4 2 4 2 2 2" xfId="21791"/>
    <cellStyle name="Input 4 4 2 4 2 2 3" xfId="30436"/>
    <cellStyle name="Input 4 4 2 4 2 3" xfId="18590"/>
    <cellStyle name="Input 4 4 2 4 2 4" xfId="33798"/>
    <cellStyle name="Input 4 4 2 4 3" xfId="3361"/>
    <cellStyle name="Input 4 4 2 4 3 2" xfId="6971"/>
    <cellStyle name="Input 4 4 2 4 3 2 2" xfId="21790"/>
    <cellStyle name="Input 4 4 2 4 3 2 3" xfId="15641"/>
    <cellStyle name="Input 4 4 2 4 3 3" xfId="18591"/>
    <cellStyle name="Input 4 4 2 4 3 4" xfId="33797"/>
    <cellStyle name="Input 4 4 2 4 4" xfId="6973"/>
    <cellStyle name="Input 4 4 2 4 4 2" xfId="21792"/>
    <cellStyle name="Input 4 4 2 4 4 3" xfId="32268"/>
    <cellStyle name="Input 4 4 2 4 5" xfId="18589"/>
    <cellStyle name="Input 4 4 2 4 6" xfId="33799"/>
    <cellStyle name="Input 4 4 2 5" xfId="3362"/>
    <cellStyle name="Input 4 4 2 5 2" xfId="3363"/>
    <cellStyle name="Input 4 4 2 5 2 2" xfId="6969"/>
    <cellStyle name="Input 4 4 2 5 2 2 2" xfId="21788"/>
    <cellStyle name="Input 4 4 2 5 2 2 3" xfId="30438"/>
    <cellStyle name="Input 4 4 2 5 2 3" xfId="18593"/>
    <cellStyle name="Input 4 4 2 5 2 4" xfId="33795"/>
    <cellStyle name="Input 4 4 2 5 3" xfId="3364"/>
    <cellStyle name="Input 4 4 2 5 3 2" xfId="6968"/>
    <cellStyle name="Input 4 4 2 5 3 2 2" xfId="21787"/>
    <cellStyle name="Input 4 4 2 5 3 2 3" xfId="19075"/>
    <cellStyle name="Input 4 4 2 5 3 3" xfId="18594"/>
    <cellStyle name="Input 4 4 2 5 3 4" xfId="33794"/>
    <cellStyle name="Input 4 4 2 5 4" xfId="6970"/>
    <cellStyle name="Input 4 4 2 5 4 2" xfId="21789"/>
    <cellStyle name="Input 4 4 2 5 4 3" xfId="30437"/>
    <cellStyle name="Input 4 4 2 5 5" xfId="18592"/>
    <cellStyle name="Input 4 4 2 5 6" xfId="33796"/>
    <cellStyle name="Input 4 4 2 6" xfId="3365"/>
    <cellStyle name="Input 4 4 2 6 2" xfId="3366"/>
    <cellStyle name="Input 4 4 2 6 2 2" xfId="6966"/>
    <cellStyle name="Input 4 4 2 6 2 2 2" xfId="21785"/>
    <cellStyle name="Input 4 4 2 6 2 2 3" xfId="30439"/>
    <cellStyle name="Input 4 4 2 6 2 3" xfId="18596"/>
    <cellStyle name="Input 4 4 2 6 2 4" xfId="33792"/>
    <cellStyle name="Input 4 4 2 6 3" xfId="3367"/>
    <cellStyle name="Input 4 4 2 6 3 2" xfId="6965"/>
    <cellStyle name="Input 4 4 2 6 3 2 2" xfId="21784"/>
    <cellStyle name="Input 4 4 2 6 3 2 3" xfId="19076"/>
    <cellStyle name="Input 4 4 2 6 3 3" xfId="18597"/>
    <cellStyle name="Input 4 4 2 6 3 4" xfId="33791"/>
    <cellStyle name="Input 4 4 2 6 4" xfId="6967"/>
    <cellStyle name="Input 4 4 2 6 4 2" xfId="21786"/>
    <cellStyle name="Input 4 4 2 6 4 3" xfId="15706"/>
    <cellStyle name="Input 4 4 2 6 5" xfId="18595"/>
    <cellStyle name="Input 4 4 2 6 6" xfId="33793"/>
    <cellStyle name="Input 4 4 2 7" xfId="3368"/>
    <cellStyle name="Input 4 4 2 7 2" xfId="3369"/>
    <cellStyle name="Input 4 4 2 7 2 2" xfId="6963"/>
    <cellStyle name="Input 4 4 2 7 2 2 2" xfId="21782"/>
    <cellStyle name="Input 4 4 2 7 2 2 3" xfId="30441"/>
    <cellStyle name="Input 4 4 2 7 2 3" xfId="18599"/>
    <cellStyle name="Input 4 4 2 7 2 4" xfId="33789"/>
    <cellStyle name="Input 4 4 2 7 3" xfId="3370"/>
    <cellStyle name="Input 4 4 2 7 3 2" xfId="6962"/>
    <cellStyle name="Input 4 4 2 7 3 2 2" xfId="21781"/>
    <cellStyle name="Input 4 4 2 7 3 2 3" xfId="32273"/>
    <cellStyle name="Input 4 4 2 7 3 3" xfId="18600"/>
    <cellStyle name="Input 4 4 2 7 3 4" xfId="33788"/>
    <cellStyle name="Input 4 4 2 7 4" xfId="6964"/>
    <cellStyle name="Input 4 4 2 7 4 2" xfId="21783"/>
    <cellStyle name="Input 4 4 2 7 4 3" xfId="30440"/>
    <cellStyle name="Input 4 4 2 7 5" xfId="18598"/>
    <cellStyle name="Input 4 4 2 7 6" xfId="33790"/>
    <cellStyle name="Input 4 4 2 8" xfId="3371"/>
    <cellStyle name="Input 4 4 2 8 2" xfId="6961"/>
    <cellStyle name="Input 4 4 2 8 2 2" xfId="21780"/>
    <cellStyle name="Input 4 4 2 8 2 3" xfId="32272"/>
    <cellStyle name="Input 4 4 2 8 3" xfId="18601"/>
    <cellStyle name="Input 4 4 2 8 4" xfId="33787"/>
    <cellStyle name="Input 4 4 2 9" xfId="3372"/>
    <cellStyle name="Input 4 4 2 9 2" xfId="6960"/>
    <cellStyle name="Input 4 4 2 9 2 2" xfId="21779"/>
    <cellStyle name="Input 4 4 2 9 2 3" xfId="35253"/>
    <cellStyle name="Input 4 4 2 9 3" xfId="18602"/>
    <cellStyle name="Input 4 4 2 9 4" xfId="33786"/>
    <cellStyle name="Input 4 4 3" xfId="3373"/>
    <cellStyle name="Input 4 4 3 10" xfId="18603"/>
    <cellStyle name="Input 4 4 3 11" xfId="33785"/>
    <cellStyle name="Input 4 4 3 2" xfId="3374"/>
    <cellStyle name="Input 4 4 3 2 2" xfId="3375"/>
    <cellStyle name="Input 4 4 3 2 2 2" xfId="6957"/>
    <cellStyle name="Input 4 4 3 2 2 2 2" xfId="21776"/>
    <cellStyle name="Input 4 4 3 2 2 2 3" xfId="30443"/>
    <cellStyle name="Input 4 4 3 2 2 3" xfId="18605"/>
    <cellStyle name="Input 4 4 3 2 2 4" xfId="33783"/>
    <cellStyle name="Input 4 4 3 2 3" xfId="3376"/>
    <cellStyle name="Input 4 4 3 2 3 2" xfId="6956"/>
    <cellStyle name="Input 4 4 3 2 3 2 2" xfId="21775"/>
    <cellStyle name="Input 4 4 3 2 3 2 3" xfId="32274"/>
    <cellStyle name="Input 4 4 3 2 3 3" xfId="18606"/>
    <cellStyle name="Input 4 4 3 2 3 4" xfId="33782"/>
    <cellStyle name="Input 4 4 3 2 4" xfId="6958"/>
    <cellStyle name="Input 4 4 3 2 4 2" xfId="21777"/>
    <cellStyle name="Input 4 4 3 2 4 3" xfId="30442"/>
    <cellStyle name="Input 4 4 3 2 5" xfId="18604"/>
    <cellStyle name="Input 4 4 3 2 6" xfId="33784"/>
    <cellStyle name="Input 4 4 3 3" xfId="3377"/>
    <cellStyle name="Input 4 4 3 3 2" xfId="3378"/>
    <cellStyle name="Input 4 4 3 3 2 2" xfId="6954"/>
    <cellStyle name="Input 4 4 3 3 2 2 2" xfId="21773"/>
    <cellStyle name="Input 4 4 3 3 2 2 3" xfId="30444"/>
    <cellStyle name="Input 4 4 3 3 2 3" xfId="18608"/>
    <cellStyle name="Input 4 4 3 3 2 4" xfId="33780"/>
    <cellStyle name="Input 4 4 3 3 3" xfId="3379"/>
    <cellStyle name="Input 4 4 3 3 3 2" xfId="6953"/>
    <cellStyle name="Input 4 4 3 3 3 2 2" xfId="21772"/>
    <cellStyle name="Input 4 4 3 3 3 2 3" xfId="32276"/>
    <cellStyle name="Input 4 4 3 3 3 3" xfId="18609"/>
    <cellStyle name="Input 4 4 3 3 3 4" xfId="33779"/>
    <cellStyle name="Input 4 4 3 3 4" xfId="6955"/>
    <cellStyle name="Input 4 4 3 3 4 2" xfId="21774"/>
    <cellStyle name="Input 4 4 3 3 4 3" xfId="19077"/>
    <cellStyle name="Input 4 4 3 3 5" xfId="18607"/>
    <cellStyle name="Input 4 4 3 3 6" xfId="33781"/>
    <cellStyle name="Input 4 4 3 4" xfId="3380"/>
    <cellStyle name="Input 4 4 3 4 2" xfId="3381"/>
    <cellStyle name="Input 4 4 3 4 2 2" xfId="6951"/>
    <cellStyle name="Input 4 4 3 4 2 2 2" xfId="21770"/>
    <cellStyle name="Input 4 4 3 4 2 2 3" xfId="35254"/>
    <cellStyle name="Input 4 4 3 4 2 3" xfId="18611"/>
    <cellStyle name="Input 4 4 3 4 2 4" xfId="33777"/>
    <cellStyle name="Input 4 4 3 4 3" xfId="3382"/>
    <cellStyle name="Input 4 4 3 4 3 2" xfId="6950"/>
    <cellStyle name="Input 4 4 3 4 3 2 2" xfId="21769"/>
    <cellStyle name="Input 4 4 3 4 3 2 3" xfId="19079"/>
    <cellStyle name="Input 4 4 3 4 3 3" xfId="18612"/>
    <cellStyle name="Input 4 4 3 4 3 4" xfId="33776"/>
    <cellStyle name="Input 4 4 3 4 4" xfId="6952"/>
    <cellStyle name="Input 4 4 3 4 4 2" xfId="21771"/>
    <cellStyle name="Input 4 4 3 4 4 3" xfId="30445"/>
    <cellStyle name="Input 4 4 3 4 5" xfId="18610"/>
    <cellStyle name="Input 4 4 3 4 6" xfId="33778"/>
    <cellStyle name="Input 4 4 3 5" xfId="3383"/>
    <cellStyle name="Input 4 4 3 5 2" xfId="3384"/>
    <cellStyle name="Input 4 4 3 5 2 2" xfId="6948"/>
    <cellStyle name="Input 4 4 3 5 2 2 2" xfId="21767"/>
    <cellStyle name="Input 4 4 3 5 2 2 3" xfId="30446"/>
    <cellStyle name="Input 4 4 3 5 2 3" xfId="18614"/>
    <cellStyle name="Input 4 4 3 5 2 4" xfId="33774"/>
    <cellStyle name="Input 4 4 3 5 3" xfId="3385"/>
    <cellStyle name="Input 4 4 3 5 3 2" xfId="6947"/>
    <cellStyle name="Input 4 4 3 5 3 2 2" xfId="21766"/>
    <cellStyle name="Input 4 4 3 5 3 2 3" xfId="32275"/>
    <cellStyle name="Input 4 4 3 5 3 3" xfId="18615"/>
    <cellStyle name="Input 4 4 3 5 3 4" xfId="33773"/>
    <cellStyle name="Input 4 4 3 5 4" xfId="6949"/>
    <cellStyle name="Input 4 4 3 5 4 2" xfId="21768"/>
    <cellStyle name="Input 4 4 3 5 4 3" xfId="19078"/>
    <cellStyle name="Input 4 4 3 5 5" xfId="18613"/>
    <cellStyle name="Input 4 4 3 5 6" xfId="33775"/>
    <cellStyle name="Input 4 4 3 6" xfId="3386"/>
    <cellStyle name="Input 4 4 3 6 2" xfId="3387"/>
    <cellStyle name="Input 4 4 3 6 2 2" xfId="6945"/>
    <cellStyle name="Input 4 4 3 6 2 2 2" xfId="21764"/>
    <cellStyle name="Input 4 4 3 6 2 2 3" xfId="35255"/>
    <cellStyle name="Input 4 4 3 6 2 3" xfId="18617"/>
    <cellStyle name="Input 4 4 3 6 2 4" xfId="33771"/>
    <cellStyle name="Input 4 4 3 6 3" xfId="3388"/>
    <cellStyle name="Input 4 4 3 6 3 2" xfId="6944"/>
    <cellStyle name="Input 4 4 3 6 3 2 2" xfId="21763"/>
    <cellStyle name="Input 4 4 3 6 3 2 3" xfId="30448"/>
    <cellStyle name="Input 4 4 3 6 3 3" xfId="18618"/>
    <cellStyle name="Input 4 4 3 6 3 4" xfId="34323"/>
    <cellStyle name="Input 4 4 3 6 4" xfId="6946"/>
    <cellStyle name="Input 4 4 3 6 4 2" xfId="21765"/>
    <cellStyle name="Input 4 4 3 6 4 3" xfId="30447"/>
    <cellStyle name="Input 4 4 3 6 5" xfId="18616"/>
    <cellStyle name="Input 4 4 3 6 6" xfId="33772"/>
    <cellStyle name="Input 4 4 3 7" xfId="3389"/>
    <cellStyle name="Input 4 4 3 7 2" xfId="6943"/>
    <cellStyle name="Input 4 4 3 7 2 2" xfId="21762"/>
    <cellStyle name="Input 4 4 3 7 2 3" xfId="32279"/>
    <cellStyle name="Input 4 4 3 7 3" xfId="18619"/>
    <cellStyle name="Input 4 4 3 7 4" xfId="26608"/>
    <cellStyle name="Input 4 4 3 8" xfId="3390"/>
    <cellStyle name="Input 4 4 3 8 2" xfId="6942"/>
    <cellStyle name="Input 4 4 3 8 2 2" xfId="21761"/>
    <cellStyle name="Input 4 4 3 8 2 3" xfId="35256"/>
    <cellStyle name="Input 4 4 3 8 3" xfId="18620"/>
    <cellStyle name="Input 4 4 3 8 4" xfId="24644"/>
    <cellStyle name="Input 4 4 3 9" xfId="6959"/>
    <cellStyle name="Input 4 4 3 9 2" xfId="21778"/>
    <cellStyle name="Input 4 4 3 9 3" xfId="15734"/>
    <cellStyle name="Input 4 4 4" xfId="3391"/>
    <cellStyle name="Input 4 4 4 2" xfId="3392"/>
    <cellStyle name="Input 4 4 4 2 2" xfId="6940"/>
    <cellStyle name="Input 4 4 4 2 2 2" xfId="21759"/>
    <cellStyle name="Input 4 4 4 2 2 3" xfId="32277"/>
    <cellStyle name="Input 4 4 4 2 3" xfId="18622"/>
    <cellStyle name="Input 4 4 4 2 4" xfId="35347"/>
    <cellStyle name="Input 4 4 4 3" xfId="3393"/>
    <cellStyle name="Input 4 4 4 3 2" xfId="6939"/>
    <cellStyle name="Input 4 4 4 3 2 2" xfId="21758"/>
    <cellStyle name="Input 4 4 4 3 2 3" xfId="30449"/>
    <cellStyle name="Input 4 4 4 3 3" xfId="18623"/>
    <cellStyle name="Input 4 4 4 3 4" xfId="33769"/>
    <cellStyle name="Input 4 4 4 4" xfId="6941"/>
    <cellStyle name="Input 4 4 4 4 2" xfId="21760"/>
    <cellStyle name="Input 4 4 4 4 3" xfId="19085"/>
    <cellStyle name="Input 4 4 4 5" xfId="18621"/>
    <cellStyle name="Input 4 4 4 6" xfId="33770"/>
    <cellStyle name="Input 4 4 5" xfId="3394"/>
    <cellStyle name="Input 4 4 5 2" xfId="3395"/>
    <cellStyle name="Input 4 4 5 2 2" xfId="6937"/>
    <cellStyle name="Input 4 4 5 2 2 2" xfId="21756"/>
    <cellStyle name="Input 4 4 5 2 2 3" xfId="30450"/>
    <cellStyle name="Input 4 4 5 2 3" xfId="18625"/>
    <cellStyle name="Input 4 4 5 2 4" xfId="32684"/>
    <cellStyle name="Input 4 4 5 3" xfId="3396"/>
    <cellStyle name="Input 4 4 5 3 2" xfId="6936"/>
    <cellStyle name="Input 4 4 5 3 2 2" xfId="21755"/>
    <cellStyle name="Input 4 4 5 3 2 3" xfId="19083"/>
    <cellStyle name="Input 4 4 5 3 3" xfId="18626"/>
    <cellStyle name="Input 4 4 5 3 4" xfId="33767"/>
    <cellStyle name="Input 4 4 5 4" xfId="6938"/>
    <cellStyle name="Input 4 4 5 4 2" xfId="21757"/>
    <cellStyle name="Input 4 4 5 4 3" xfId="19081"/>
    <cellStyle name="Input 4 4 5 5" xfId="18624"/>
    <cellStyle name="Input 4 4 5 6" xfId="33768"/>
    <cellStyle name="Input 4 4 6" xfId="3397"/>
    <cellStyle name="Input 4 4 6 2" xfId="3398"/>
    <cellStyle name="Input 4 4 6 2 2" xfId="6934"/>
    <cellStyle name="Input 4 4 6 2 2 2" xfId="21753"/>
    <cellStyle name="Input 4 4 6 2 2 3" xfId="30451"/>
    <cellStyle name="Input 4 4 6 2 3" xfId="18628"/>
    <cellStyle name="Input 4 4 6 2 4" xfId="33765"/>
    <cellStyle name="Input 4 4 6 3" xfId="3399"/>
    <cellStyle name="Input 4 4 6 3 2" xfId="6933"/>
    <cellStyle name="Input 4 4 6 3 2 2" xfId="21752"/>
    <cellStyle name="Input 4 4 6 3 2 3" xfId="19082"/>
    <cellStyle name="Input 4 4 6 3 3" xfId="18629"/>
    <cellStyle name="Input 4 4 6 3 4" xfId="33764"/>
    <cellStyle name="Input 4 4 6 4" xfId="6935"/>
    <cellStyle name="Input 4 4 6 4 2" xfId="21754"/>
    <cellStyle name="Input 4 4 6 4 3" xfId="32278"/>
    <cellStyle name="Input 4 4 6 5" xfId="18627"/>
    <cellStyle name="Input 4 4 6 6" xfId="33766"/>
    <cellStyle name="Input 4 4 7" xfId="3400"/>
    <cellStyle name="Input 4 4 7 2" xfId="6932"/>
    <cellStyle name="Input 4 4 7 2 2" xfId="21751"/>
    <cellStyle name="Input 4 4 7 2 3" xfId="30452"/>
    <cellStyle name="Input 4 4 7 3" xfId="18630"/>
    <cellStyle name="Input 4 4 7 4" xfId="33763"/>
    <cellStyle name="Input 4 4 8" xfId="3401"/>
    <cellStyle name="Input 4 4 8 2" xfId="6931"/>
    <cellStyle name="Input 4 4 8 2 2" xfId="21750"/>
    <cellStyle name="Input 4 4 8 2 3" xfId="30453"/>
    <cellStyle name="Input 4 4 8 3" xfId="18631"/>
    <cellStyle name="Input 4 4 8 4" xfId="33762"/>
    <cellStyle name="Input 4 4 9" xfId="6996"/>
    <cellStyle name="Input 4 4 9 2" xfId="21815"/>
    <cellStyle name="Input 4 4 9 3" xfId="19071"/>
    <cellStyle name="Input 5" xfId="3402"/>
    <cellStyle name="Input 5 2" xfId="3403"/>
    <cellStyle name="Input 5 3" xfId="3404"/>
    <cellStyle name="Input 5 3 10" xfId="18634"/>
    <cellStyle name="Input 5 3 11" xfId="33761"/>
    <cellStyle name="Input 5 3 2" xfId="3405"/>
    <cellStyle name="Input 5 3 2 10" xfId="6929"/>
    <cellStyle name="Input 5 3 2 10 2" xfId="21748"/>
    <cellStyle name="Input 5 3 2 10 3" xfId="32282"/>
    <cellStyle name="Input 5 3 2 11" xfId="18635"/>
    <cellStyle name="Input 5 3 2 12" xfId="34473"/>
    <cellStyle name="Input 5 3 2 2" xfId="3406"/>
    <cellStyle name="Input 5 3 2 2 10" xfId="18636"/>
    <cellStyle name="Input 5 3 2 2 11" xfId="20139"/>
    <cellStyle name="Input 5 3 2 2 2" xfId="3407"/>
    <cellStyle name="Input 5 3 2 2 2 2" xfId="3408"/>
    <cellStyle name="Input 5 3 2 2 2 2 2" xfId="6926"/>
    <cellStyle name="Input 5 3 2 2 2 2 2 2" xfId="21745"/>
    <cellStyle name="Input 5 3 2 2 2 2 2 3" xfId="30455"/>
    <cellStyle name="Input 5 3 2 2 2 2 3" xfId="18638"/>
    <cellStyle name="Input 5 3 2 2 2 2 4" xfId="29948"/>
    <cellStyle name="Input 5 3 2 2 2 3" xfId="3409"/>
    <cellStyle name="Input 5 3 2 2 2 3 2" xfId="6925"/>
    <cellStyle name="Input 5 3 2 2 2 3 2 2" xfId="21744"/>
    <cellStyle name="Input 5 3 2 2 2 3 2 3" xfId="30456"/>
    <cellStyle name="Input 5 3 2 2 2 3 3" xfId="18639"/>
    <cellStyle name="Input 5 3 2 2 2 3 4" xfId="29947"/>
    <cellStyle name="Input 5 3 2 2 2 4" xfId="6927"/>
    <cellStyle name="Input 5 3 2 2 2 4 2" xfId="21746"/>
    <cellStyle name="Input 5 3 2 2 2 4 3" xfId="32280"/>
    <cellStyle name="Input 5 3 2 2 2 5" xfId="18637"/>
    <cellStyle name="Input 5 3 2 2 2 6" xfId="20158"/>
    <cellStyle name="Input 5 3 2 2 3" xfId="3410"/>
    <cellStyle name="Input 5 3 2 2 3 2" xfId="3411"/>
    <cellStyle name="Input 5 3 2 2 3 2 2" xfId="6923"/>
    <cellStyle name="Input 5 3 2 2 3 2 2 2" xfId="21742"/>
    <cellStyle name="Input 5 3 2 2 3 2 2 3" xfId="32281"/>
    <cellStyle name="Input 5 3 2 2 3 2 3" xfId="18641"/>
    <cellStyle name="Input 5 3 2 2 3 2 4" xfId="33759"/>
    <cellStyle name="Input 5 3 2 2 3 3" xfId="3412"/>
    <cellStyle name="Input 5 3 2 2 3 3 2" xfId="6922"/>
    <cellStyle name="Input 5 3 2 2 3 3 2 2" xfId="21741"/>
    <cellStyle name="Input 5 3 2 2 3 3 2 3" xfId="30457"/>
    <cellStyle name="Input 5 3 2 2 3 3 3" xfId="18642"/>
    <cellStyle name="Input 5 3 2 2 3 3 4" xfId="33758"/>
    <cellStyle name="Input 5 3 2 2 3 4" xfId="6924"/>
    <cellStyle name="Input 5 3 2 2 3 4 2" xfId="21743"/>
    <cellStyle name="Input 5 3 2 2 3 4 3" xfId="15677"/>
    <cellStyle name="Input 5 3 2 2 3 5" xfId="18640"/>
    <cellStyle name="Input 5 3 2 2 3 6" xfId="33760"/>
    <cellStyle name="Input 5 3 2 2 4" xfId="3413"/>
    <cellStyle name="Input 5 3 2 2 4 2" xfId="3414"/>
    <cellStyle name="Input 5 3 2 2 4 2 2" xfId="6920"/>
    <cellStyle name="Input 5 3 2 2 4 2 2 2" xfId="21739"/>
    <cellStyle name="Input 5 3 2 2 4 2 2 3" xfId="30458"/>
    <cellStyle name="Input 5 3 2 2 4 2 3" xfId="18644"/>
    <cellStyle name="Input 5 3 2 2 4 2 4" xfId="30525"/>
    <cellStyle name="Input 5 3 2 2 4 3" xfId="3415"/>
    <cellStyle name="Input 5 3 2 2 4 3 2" xfId="6919"/>
    <cellStyle name="Input 5 3 2 2 4 3 2 2" xfId="21738"/>
    <cellStyle name="Input 5 3 2 2 4 3 2 3" xfId="30459"/>
    <cellStyle name="Input 5 3 2 2 4 3 3" xfId="18645"/>
    <cellStyle name="Input 5 3 2 2 4 3 4" xfId="33756"/>
    <cellStyle name="Input 5 3 2 2 4 4" xfId="6921"/>
    <cellStyle name="Input 5 3 2 2 4 4 2" xfId="21740"/>
    <cellStyle name="Input 5 3 2 2 4 4 3" xfId="19084"/>
    <cellStyle name="Input 5 3 2 2 4 5" xfId="18643"/>
    <cellStyle name="Input 5 3 2 2 4 6" xfId="33757"/>
    <cellStyle name="Input 5 3 2 2 5" xfId="3416"/>
    <cellStyle name="Input 5 3 2 2 5 2" xfId="3417"/>
    <cellStyle name="Input 5 3 2 2 5 2 2" xfId="6917"/>
    <cellStyle name="Input 5 3 2 2 5 2 2 2" xfId="21736"/>
    <cellStyle name="Input 5 3 2 2 5 2 2 3" xfId="32285"/>
    <cellStyle name="Input 5 3 2 2 5 2 3" xfId="18647"/>
    <cellStyle name="Input 5 3 2 2 5 2 4" xfId="30524"/>
    <cellStyle name="Input 5 3 2 2 5 3" xfId="3418"/>
    <cellStyle name="Input 5 3 2 2 5 3 2" xfId="6916"/>
    <cellStyle name="Input 5 3 2 2 5 3 2 2" xfId="21735"/>
    <cellStyle name="Input 5 3 2 2 5 3 2 3" xfId="30460"/>
    <cellStyle name="Input 5 3 2 2 5 3 3" xfId="18648"/>
    <cellStyle name="Input 5 3 2 2 5 3 4" xfId="33754"/>
    <cellStyle name="Input 5 3 2 2 5 4" xfId="6918"/>
    <cellStyle name="Input 5 3 2 2 5 4 2" xfId="21737"/>
    <cellStyle name="Input 5 3 2 2 5 4 3" xfId="32293"/>
    <cellStyle name="Input 5 3 2 2 5 5" xfId="18646"/>
    <cellStyle name="Input 5 3 2 2 5 6" xfId="33755"/>
    <cellStyle name="Input 5 3 2 2 6" xfId="3419"/>
    <cellStyle name="Input 5 3 2 2 6 2" xfId="3420"/>
    <cellStyle name="Input 5 3 2 2 6 2 2" xfId="6914"/>
    <cellStyle name="Input 5 3 2 2 6 2 2 2" xfId="21733"/>
    <cellStyle name="Input 5 3 2 2 6 2 2 3" xfId="30461"/>
    <cellStyle name="Input 5 3 2 2 6 2 3" xfId="18650"/>
    <cellStyle name="Input 5 3 2 2 6 2 4" xfId="19114"/>
    <cellStyle name="Input 5 3 2 2 6 3" xfId="3421"/>
    <cellStyle name="Input 5 3 2 2 6 3 2" xfId="6913"/>
    <cellStyle name="Input 5 3 2 2 6 3 2 2" xfId="21732"/>
    <cellStyle name="Input 5 3 2 2 6 3 2 3" xfId="19087"/>
    <cellStyle name="Input 5 3 2 2 6 3 3" xfId="18651"/>
    <cellStyle name="Input 5 3 2 2 6 3 4" xfId="33752"/>
    <cellStyle name="Input 5 3 2 2 6 4" xfId="6915"/>
    <cellStyle name="Input 5 3 2 2 6 4 2" xfId="21734"/>
    <cellStyle name="Input 5 3 2 2 6 4 3" xfId="32283"/>
    <cellStyle name="Input 5 3 2 2 6 5" xfId="18649"/>
    <cellStyle name="Input 5 3 2 2 6 6" xfId="33753"/>
    <cellStyle name="Input 5 3 2 2 7" xfId="3422"/>
    <cellStyle name="Input 5 3 2 2 7 2" xfId="6912"/>
    <cellStyle name="Input 5 3 2 2 7 2 2" xfId="21731"/>
    <cellStyle name="Input 5 3 2 2 7 2 3" xfId="19086"/>
    <cellStyle name="Input 5 3 2 2 7 3" xfId="18652"/>
    <cellStyle name="Input 5 3 2 2 7 4" xfId="33751"/>
    <cellStyle name="Input 5 3 2 2 8" xfId="3423"/>
    <cellStyle name="Input 5 3 2 2 8 2" xfId="6911"/>
    <cellStyle name="Input 5 3 2 2 8 2 2" xfId="21730"/>
    <cellStyle name="Input 5 3 2 2 8 2 3" xfId="30462"/>
    <cellStyle name="Input 5 3 2 2 8 3" xfId="18653"/>
    <cellStyle name="Input 5 3 2 2 8 4" xfId="34472"/>
    <cellStyle name="Input 5 3 2 2 9" xfId="6928"/>
    <cellStyle name="Input 5 3 2 2 9 2" xfId="21747"/>
    <cellStyle name="Input 5 3 2 2 9 3" xfId="30454"/>
    <cellStyle name="Input 5 3 2 3" xfId="3424"/>
    <cellStyle name="Input 5 3 2 3 2" xfId="3425"/>
    <cellStyle name="Input 5 3 2 3 2 2" xfId="6909"/>
    <cellStyle name="Input 5 3 2 3 2 2 2" xfId="21728"/>
    <cellStyle name="Input 5 3 2 3 2 2 3" xfId="30463"/>
    <cellStyle name="Input 5 3 2 3 2 3" xfId="18655"/>
    <cellStyle name="Input 5 3 2 3 2 4" xfId="29945"/>
    <cellStyle name="Input 5 3 2 3 3" xfId="3426"/>
    <cellStyle name="Input 5 3 2 3 3 2" xfId="6908"/>
    <cellStyle name="Input 5 3 2 3 3 2 2" xfId="21727"/>
    <cellStyle name="Input 5 3 2 3 3 2 3" xfId="30464"/>
    <cellStyle name="Input 5 3 2 3 3 3" xfId="18656"/>
    <cellStyle name="Input 5 3 2 3 3 4" xfId="29944"/>
    <cellStyle name="Input 5 3 2 3 4" xfId="6910"/>
    <cellStyle name="Input 5 3 2 3 4 2" xfId="21729"/>
    <cellStyle name="Input 5 3 2 3 4 3" xfId="32284"/>
    <cellStyle name="Input 5 3 2 3 5" xfId="18654"/>
    <cellStyle name="Input 5 3 2 3 6" xfId="29946"/>
    <cellStyle name="Input 5 3 2 4" xfId="3427"/>
    <cellStyle name="Input 5 3 2 4 2" xfId="3428"/>
    <cellStyle name="Input 5 3 2 4 2 2" xfId="6906"/>
    <cellStyle name="Input 5 3 2 4 2 2 2" xfId="21725"/>
    <cellStyle name="Input 5 3 2 4 2 2 3" xfId="19088"/>
    <cellStyle name="Input 5 3 2 4 2 3" xfId="18658"/>
    <cellStyle name="Input 5 3 2 4 2 4" xfId="29942"/>
    <cellStyle name="Input 5 3 2 4 3" xfId="3429"/>
    <cellStyle name="Input 5 3 2 4 3 2" xfId="6905"/>
    <cellStyle name="Input 5 3 2 4 3 2 2" xfId="21724"/>
    <cellStyle name="Input 5 3 2 4 3 2 3" xfId="30465"/>
    <cellStyle name="Input 5 3 2 4 3 3" xfId="18659"/>
    <cellStyle name="Input 5 3 2 4 3 4" xfId="20192"/>
    <cellStyle name="Input 5 3 2 4 4" xfId="6907"/>
    <cellStyle name="Input 5 3 2 4 4 2" xfId="21726"/>
    <cellStyle name="Input 5 3 2 4 4 3" xfId="32286"/>
    <cellStyle name="Input 5 3 2 4 5" xfId="18657"/>
    <cellStyle name="Input 5 3 2 4 6" xfId="29943"/>
    <cellStyle name="Input 5 3 2 5" xfId="3430"/>
    <cellStyle name="Input 5 3 2 5 2" xfId="3431"/>
    <cellStyle name="Input 5 3 2 5 2 2" xfId="6903"/>
    <cellStyle name="Input 5 3 2 5 2 2 2" xfId="21722"/>
    <cellStyle name="Input 5 3 2 5 2 2 3" xfId="30466"/>
    <cellStyle name="Input 5 3 2 5 2 3" xfId="18661"/>
    <cellStyle name="Input 5 3 2 5 2 4" xfId="33749"/>
    <cellStyle name="Input 5 3 2 5 3" xfId="3432"/>
    <cellStyle name="Input 5 3 2 5 3 2" xfId="6902"/>
    <cellStyle name="Input 5 3 2 5 3 2 2" xfId="21721"/>
    <cellStyle name="Input 5 3 2 5 3 2 3" xfId="30467"/>
    <cellStyle name="Input 5 3 2 5 3 3" xfId="18662"/>
    <cellStyle name="Input 5 3 2 5 3 4" xfId="33748"/>
    <cellStyle name="Input 5 3 2 5 4" xfId="6904"/>
    <cellStyle name="Input 5 3 2 5 4 2" xfId="21723"/>
    <cellStyle name="Input 5 3 2 5 4 3" xfId="32288"/>
    <cellStyle name="Input 5 3 2 5 5" xfId="18660"/>
    <cellStyle name="Input 5 3 2 5 6" xfId="33750"/>
    <cellStyle name="Input 5 3 2 6" xfId="3433"/>
    <cellStyle name="Input 5 3 2 6 2" xfId="3434"/>
    <cellStyle name="Input 5 3 2 6 2 2" xfId="6900"/>
    <cellStyle name="Input 5 3 2 6 2 2 2" xfId="21719"/>
    <cellStyle name="Input 5 3 2 6 2 2 3" xfId="19089"/>
    <cellStyle name="Input 5 3 2 6 2 3" xfId="18664"/>
    <cellStyle name="Input 5 3 2 6 2 4" xfId="33746"/>
    <cellStyle name="Input 5 3 2 6 3" xfId="3435"/>
    <cellStyle name="Input 5 3 2 6 3 2" xfId="6899"/>
    <cellStyle name="Input 5 3 2 6 3 2 2" xfId="21718"/>
    <cellStyle name="Input 5 3 2 6 3 2 3" xfId="30468"/>
    <cellStyle name="Input 5 3 2 6 3 3" xfId="18665"/>
    <cellStyle name="Input 5 3 2 6 3 4" xfId="33745"/>
    <cellStyle name="Input 5 3 2 6 4" xfId="6901"/>
    <cellStyle name="Input 5 3 2 6 4 2" xfId="21720"/>
    <cellStyle name="Input 5 3 2 6 4 3" xfId="19090"/>
    <cellStyle name="Input 5 3 2 6 5" xfId="18663"/>
    <cellStyle name="Input 5 3 2 6 6" xfId="33747"/>
    <cellStyle name="Input 5 3 2 7" xfId="3436"/>
    <cellStyle name="Input 5 3 2 7 2" xfId="3437"/>
    <cellStyle name="Input 5 3 2 7 2 2" xfId="6897"/>
    <cellStyle name="Input 5 3 2 7 2 2 2" xfId="21716"/>
    <cellStyle name="Input 5 3 2 7 2 2 3" xfId="30469"/>
    <cellStyle name="Input 5 3 2 7 2 3" xfId="18667"/>
    <cellStyle name="Input 5 3 2 7 2 4" xfId="33743"/>
    <cellStyle name="Input 5 3 2 7 3" xfId="3438"/>
    <cellStyle name="Input 5 3 2 7 3 2" xfId="6896"/>
    <cellStyle name="Input 5 3 2 7 3 2 2" xfId="21715"/>
    <cellStyle name="Input 5 3 2 7 3 2 3" xfId="30470"/>
    <cellStyle name="Input 5 3 2 7 3 3" xfId="18668"/>
    <cellStyle name="Input 5 3 2 7 3 4" xfId="33742"/>
    <cellStyle name="Input 5 3 2 7 4" xfId="6898"/>
    <cellStyle name="Input 5 3 2 7 4 2" xfId="21717"/>
    <cellStyle name="Input 5 3 2 7 4 3" xfId="32287"/>
    <cellStyle name="Input 5 3 2 7 5" xfId="18666"/>
    <cellStyle name="Input 5 3 2 7 6" xfId="33744"/>
    <cellStyle name="Input 5 3 2 8" xfId="3439"/>
    <cellStyle name="Input 5 3 2 8 2" xfId="6895"/>
    <cellStyle name="Input 5 3 2 8 2 2" xfId="21714"/>
    <cellStyle name="Input 5 3 2 8 2 3" xfId="32289"/>
    <cellStyle name="Input 5 3 2 8 3" xfId="18669"/>
    <cellStyle name="Input 5 3 2 8 4" xfId="33741"/>
    <cellStyle name="Input 5 3 2 9" xfId="3440"/>
    <cellStyle name="Input 5 3 2 9 2" xfId="6894"/>
    <cellStyle name="Input 5 3 2 9 2 2" xfId="21713"/>
    <cellStyle name="Input 5 3 2 9 2 3" xfId="19091"/>
    <cellStyle name="Input 5 3 2 9 3" xfId="18670"/>
    <cellStyle name="Input 5 3 2 9 4" xfId="34470"/>
    <cellStyle name="Input 5 3 3" xfId="3441"/>
    <cellStyle name="Input 5 3 3 10" xfId="18671"/>
    <cellStyle name="Input 5 3 3 11" xfId="33740"/>
    <cellStyle name="Input 5 3 3 2" xfId="3442"/>
    <cellStyle name="Input 5 3 3 2 2" xfId="3443"/>
    <cellStyle name="Input 5 3 3 2 2 2" xfId="6891"/>
    <cellStyle name="Input 5 3 3 2 2 2 2" xfId="21710"/>
    <cellStyle name="Input 5 3 3 2 2 2 3" xfId="30472"/>
    <cellStyle name="Input 5 3 3 2 2 3" xfId="18673"/>
    <cellStyle name="Input 5 3 3 2 2 4" xfId="33738"/>
    <cellStyle name="Input 5 3 3 2 3" xfId="3444"/>
    <cellStyle name="Input 5 3 3 2 3 2" xfId="6890"/>
    <cellStyle name="Input 5 3 3 2 3 2 2" xfId="21709"/>
    <cellStyle name="Input 5 3 3 2 3 2 3" xfId="30473"/>
    <cellStyle name="Input 5 3 3 2 3 3" xfId="18674"/>
    <cellStyle name="Input 5 3 3 2 3 4" xfId="34471"/>
    <cellStyle name="Input 5 3 3 2 4" xfId="6892"/>
    <cellStyle name="Input 5 3 3 2 4 2" xfId="21711"/>
    <cellStyle name="Input 5 3 3 2 4 3" xfId="32294"/>
    <cellStyle name="Input 5 3 3 2 5" xfId="18672"/>
    <cellStyle name="Input 5 3 3 2 6" xfId="33739"/>
    <cellStyle name="Input 5 3 3 3" xfId="3445"/>
    <cellStyle name="Input 5 3 3 3 2" xfId="3446"/>
    <cellStyle name="Input 5 3 3 3 2 2" xfId="6888"/>
    <cellStyle name="Input 5 3 3 3 2 2 2" xfId="21707"/>
    <cellStyle name="Input 5 3 3 3 2 2 3" xfId="19092"/>
    <cellStyle name="Input 5 3 3 3 2 3" xfId="18676"/>
    <cellStyle name="Input 5 3 3 3 2 4" xfId="33736"/>
    <cellStyle name="Input 5 3 3 3 3" xfId="3447"/>
    <cellStyle name="Input 5 3 3 3 3 2" xfId="6887"/>
    <cellStyle name="Input 5 3 3 3 3 2 2" xfId="21706"/>
    <cellStyle name="Input 5 3 3 3 3 2 3" xfId="30474"/>
    <cellStyle name="Input 5 3 3 3 3 3" xfId="18677"/>
    <cellStyle name="Input 5 3 3 3 3 4" xfId="29941"/>
    <cellStyle name="Input 5 3 3 3 4" xfId="6889"/>
    <cellStyle name="Input 5 3 3 3 4 2" xfId="21708"/>
    <cellStyle name="Input 5 3 3 3 4 3" xfId="19093"/>
    <cellStyle name="Input 5 3 3 3 5" xfId="18675"/>
    <cellStyle name="Input 5 3 3 3 6" xfId="33737"/>
    <cellStyle name="Input 5 3 3 4" xfId="3448"/>
    <cellStyle name="Input 5 3 3 4 2" xfId="3449"/>
    <cellStyle name="Input 5 3 3 4 2 2" xfId="6885"/>
    <cellStyle name="Input 5 3 3 4 2 2 2" xfId="21704"/>
    <cellStyle name="Input 5 3 3 4 2 2 3" xfId="20282"/>
    <cellStyle name="Input 5 3 3 4 2 3" xfId="18679"/>
    <cellStyle name="Input 5 3 3 4 2 4" xfId="33735"/>
    <cellStyle name="Input 5 3 3 4 3" xfId="3450"/>
    <cellStyle name="Input 5 3 3 4 3 2" xfId="6884"/>
    <cellStyle name="Input 5 3 3 4 3 2 2" xfId="21703"/>
    <cellStyle name="Input 5 3 3 4 3 2 3" xfId="34077"/>
    <cellStyle name="Input 5 3 3 4 3 3" xfId="18680"/>
    <cellStyle name="Input 5 3 3 4 3 4" xfId="33734"/>
    <cellStyle name="Input 5 3 3 4 4" xfId="6886"/>
    <cellStyle name="Input 5 3 3 4 4 2" xfId="21705"/>
    <cellStyle name="Input 5 3 3 4 4 3" xfId="32290"/>
    <cellStyle name="Input 5 3 3 4 5" xfId="18678"/>
    <cellStyle name="Input 5 3 3 4 6" xfId="20212"/>
    <cellStyle name="Input 5 3 3 5" xfId="3451"/>
    <cellStyle name="Input 5 3 3 5 2" xfId="3452"/>
    <cellStyle name="Input 5 3 3 5 2 2" xfId="6882"/>
    <cellStyle name="Input 5 3 3 5 2 2 2" xfId="21701"/>
    <cellStyle name="Input 5 3 3 5 2 2 3" xfId="32291"/>
    <cellStyle name="Input 5 3 3 5 2 3" xfId="18682"/>
    <cellStyle name="Input 5 3 3 5 2 4" xfId="35433"/>
    <cellStyle name="Input 5 3 3 5 3" xfId="3453"/>
    <cellStyle name="Input 5 3 3 5 3 2" xfId="6881"/>
    <cellStyle name="Input 5 3 3 5 3 2 2" xfId="21700"/>
    <cellStyle name="Input 5 3 3 5 3 2 3" xfId="34079"/>
    <cellStyle name="Input 5 3 3 5 3 3" xfId="18683"/>
    <cellStyle name="Input 5 3 3 5 3 4" xfId="33731"/>
    <cellStyle name="Input 5 3 3 5 4" xfId="6883"/>
    <cellStyle name="Input 5 3 3 5 4 2" xfId="21702"/>
    <cellStyle name="Input 5 3 3 5 4 3" xfId="34078"/>
    <cellStyle name="Input 5 3 3 5 5" xfId="18681"/>
    <cellStyle name="Input 5 3 3 5 6" xfId="33733"/>
    <cellStyle name="Input 5 3 3 6" xfId="3454"/>
    <cellStyle name="Input 5 3 3 6 2" xfId="3455"/>
    <cellStyle name="Input 5 3 3 6 2 2" xfId="6879"/>
    <cellStyle name="Input 5 3 3 6 2 2 2" xfId="21698"/>
    <cellStyle name="Input 5 3 3 6 2 2 3" xfId="34080"/>
    <cellStyle name="Input 5 3 3 6 2 3" xfId="18685"/>
    <cellStyle name="Input 5 3 3 6 2 4" xfId="32774"/>
    <cellStyle name="Input 5 3 3 6 3" xfId="3456"/>
    <cellStyle name="Input 5 3 3 6 3 2" xfId="6878"/>
    <cellStyle name="Input 5 3 3 6 3 2 2" xfId="21697"/>
    <cellStyle name="Input 5 3 3 6 3 2 3" xfId="19095"/>
    <cellStyle name="Input 5 3 3 6 3 3" xfId="18686"/>
    <cellStyle name="Input 5 3 3 6 3 4" xfId="30523"/>
    <cellStyle name="Input 5 3 3 6 4" xfId="6880"/>
    <cellStyle name="Input 5 3 3 6 4 2" xfId="21699"/>
    <cellStyle name="Input 5 3 3 6 4 3" xfId="19094"/>
    <cellStyle name="Input 5 3 3 6 5" xfId="18684"/>
    <cellStyle name="Input 5 3 3 6 6" xfId="33730"/>
    <cellStyle name="Input 5 3 3 7" xfId="3457"/>
    <cellStyle name="Input 5 3 3 7 2" xfId="6877"/>
    <cellStyle name="Input 5 3 3 7 2 2" xfId="21696"/>
    <cellStyle name="Input 5 3 3 7 2 3" xfId="17197"/>
    <cellStyle name="Input 5 3 3 7 3" xfId="18687"/>
    <cellStyle name="Input 5 3 3 7 4" xfId="32313"/>
    <cellStyle name="Input 5 3 3 8" xfId="3458"/>
    <cellStyle name="Input 5 3 3 8 2" xfId="6876"/>
    <cellStyle name="Input 5 3 3 8 2 2" xfId="21695"/>
    <cellStyle name="Input 5 3 3 8 2 3" xfId="31665"/>
    <cellStyle name="Input 5 3 3 8 3" xfId="18688"/>
    <cellStyle name="Input 5 3 3 8 4" xfId="19115"/>
    <cellStyle name="Input 5 3 3 9" xfId="6893"/>
    <cellStyle name="Input 5 3 3 9 2" xfId="21712"/>
    <cellStyle name="Input 5 3 3 9 3" xfId="30471"/>
    <cellStyle name="Input 5 3 4" xfId="3459"/>
    <cellStyle name="Input 5 3 4 2" xfId="3460"/>
    <cellStyle name="Input 5 3 4 2 2" xfId="6874"/>
    <cellStyle name="Input 5 3 4 2 2 2" xfId="21693"/>
    <cellStyle name="Input 5 3 4 2 2 3" xfId="16877"/>
    <cellStyle name="Input 5 3 4 2 3" xfId="18690"/>
    <cellStyle name="Input 5 3 4 2 4" xfId="30521"/>
    <cellStyle name="Input 5 3 4 3" xfId="3461"/>
    <cellStyle name="Input 5 3 4 3 2" xfId="6873"/>
    <cellStyle name="Input 5 3 4 3 2 2" xfId="21692"/>
    <cellStyle name="Input 5 3 4 3 2 3" xfId="31666"/>
    <cellStyle name="Input 5 3 4 3 3" xfId="18691"/>
    <cellStyle name="Input 5 3 4 3 4" xfId="32312"/>
    <cellStyle name="Input 5 3 4 4" xfId="6875"/>
    <cellStyle name="Input 5 3 4 4 2" xfId="21694"/>
    <cellStyle name="Input 5 3 4 4 3" xfId="17212"/>
    <cellStyle name="Input 5 3 4 5" xfId="18689"/>
    <cellStyle name="Input 5 3 4 6" xfId="30522"/>
    <cellStyle name="Input 5 3 5" xfId="3462"/>
    <cellStyle name="Input 5 3 5 2" xfId="3463"/>
    <cellStyle name="Input 5 3 5 2 2" xfId="6871"/>
    <cellStyle name="Input 5 3 5 2 2 2" xfId="21690"/>
    <cellStyle name="Input 5 3 5 2 2 3" xfId="34843"/>
    <cellStyle name="Input 5 3 5 2 3" xfId="18693"/>
    <cellStyle name="Input 5 3 5 2 4" xfId="32314"/>
    <cellStyle name="Input 5 3 5 3" xfId="3464"/>
    <cellStyle name="Input 5 3 5 3 2" xfId="6870"/>
    <cellStyle name="Input 5 3 5 3 2 2" xfId="21689"/>
    <cellStyle name="Input 5 3 5 3 2 3" xfId="16875"/>
    <cellStyle name="Input 5 3 5 3 3" xfId="18694"/>
    <cellStyle name="Input 5 3 5 3 4" xfId="24645"/>
    <cellStyle name="Input 5 3 5 4" xfId="6872"/>
    <cellStyle name="Input 5 3 5 4 2" xfId="21691"/>
    <cellStyle name="Input 5 3 5 4 3" xfId="16876"/>
    <cellStyle name="Input 5 3 5 5" xfId="18692"/>
    <cellStyle name="Input 5 3 5 6" xfId="30520"/>
    <cellStyle name="Input 5 3 6" xfId="3465"/>
    <cellStyle name="Input 5 3 6 2" xfId="3466"/>
    <cellStyle name="Input 5 3 6 2 2" xfId="6868"/>
    <cellStyle name="Input 5 3 6 2 2 2" xfId="21687"/>
    <cellStyle name="Input 5 3 6 2 2 3" xfId="17213"/>
    <cellStyle name="Input 5 3 6 2 3" xfId="18696"/>
    <cellStyle name="Input 5 3 6 2 4" xfId="19113"/>
    <cellStyle name="Input 5 3 6 3" xfId="3467"/>
    <cellStyle name="Input 5 3 6 3 2" xfId="6867"/>
    <cellStyle name="Input 5 3 6 3 2 2" xfId="21686"/>
    <cellStyle name="Input 5 3 6 3 2 3" xfId="34842"/>
    <cellStyle name="Input 5 3 6 3 3" xfId="18697"/>
    <cellStyle name="Input 5 3 6 3 4" xfId="30519"/>
    <cellStyle name="Input 5 3 6 4" xfId="6869"/>
    <cellStyle name="Input 5 3 6 4 2" xfId="21688"/>
    <cellStyle name="Input 5 3 6 4 3" xfId="27143"/>
    <cellStyle name="Input 5 3 6 5" xfId="18695"/>
    <cellStyle name="Input 5 3 6 6" xfId="33729"/>
    <cellStyle name="Input 5 3 7" xfId="3468"/>
    <cellStyle name="Input 5 3 7 2" xfId="6866"/>
    <cellStyle name="Input 5 3 7 2 2" xfId="21685"/>
    <cellStyle name="Input 5 3 7 2 3" xfId="16874"/>
    <cellStyle name="Input 5 3 7 3" xfId="18698"/>
    <cellStyle name="Input 5 3 7 4" xfId="30518"/>
    <cellStyle name="Input 5 3 8" xfId="3469"/>
    <cellStyle name="Input 5 3 8 2" xfId="6865"/>
    <cellStyle name="Input 5 3 8 2 2" xfId="21684"/>
    <cellStyle name="Input 5 3 8 2 3" xfId="34841"/>
    <cellStyle name="Input 5 3 8 3" xfId="18699"/>
    <cellStyle name="Input 5 3 8 4" xfId="19111"/>
    <cellStyle name="Input 5 3 9" xfId="6930"/>
    <cellStyle name="Input 5 3 9 2" xfId="21749"/>
    <cellStyle name="Input 5 3 9 3" xfId="15631"/>
    <cellStyle name="Input 6" xfId="3470"/>
    <cellStyle name="Input 6 2" xfId="3471"/>
    <cellStyle name="Input 6 2 10" xfId="18701"/>
    <cellStyle name="Input 6 2 11" xfId="32310"/>
    <cellStyle name="Input 6 2 2" xfId="3472"/>
    <cellStyle name="Input 6 2 2 10" xfId="6863"/>
    <cellStyle name="Input 6 2 2 10 2" xfId="21682"/>
    <cellStyle name="Input 6 2 2 10 3" xfId="30811"/>
    <cellStyle name="Input 6 2 2 11" xfId="18702"/>
    <cellStyle name="Input 6 2 2 12" xfId="19112"/>
    <cellStyle name="Input 6 2 2 2" xfId="3473"/>
    <cellStyle name="Input 6 2 2 2 10" xfId="18703"/>
    <cellStyle name="Input 6 2 2 2 11" xfId="30517"/>
    <cellStyle name="Input 6 2 2 2 2" xfId="3474"/>
    <cellStyle name="Input 6 2 2 2 2 2" xfId="3475"/>
    <cellStyle name="Input 6 2 2 2 2 2 2" xfId="6860"/>
    <cellStyle name="Input 6 2 2 2 2 2 2 2" xfId="21679"/>
    <cellStyle name="Input 6 2 2 2 2 2 2 3" xfId="16872"/>
    <cellStyle name="Input 6 2 2 2 2 2 3" xfId="18705"/>
    <cellStyle name="Input 6 2 2 2 2 2 4" xfId="32309"/>
    <cellStyle name="Input 6 2 2 2 2 3" xfId="3476"/>
    <cellStyle name="Input 6 2 2 2 2 3 2" xfId="6859"/>
    <cellStyle name="Input 6 2 2 2 2 3 2 2" xfId="21678"/>
    <cellStyle name="Input 6 2 2 2 2 3 2 3" xfId="33551"/>
    <cellStyle name="Input 6 2 2 2 2 3 3" xfId="18706"/>
    <cellStyle name="Input 6 2 2 2 2 3 4" xfId="32683"/>
    <cellStyle name="Input 6 2 2 2 2 4" xfId="6861"/>
    <cellStyle name="Input 6 2 2 2 2 4 2" xfId="21680"/>
    <cellStyle name="Input 6 2 2 2 2 4 3" xfId="34840"/>
    <cellStyle name="Input 6 2 2 2 2 5" xfId="18704"/>
    <cellStyle name="Input 6 2 2 2 2 6" xfId="30516"/>
    <cellStyle name="Input 6 2 2 2 3" xfId="3477"/>
    <cellStyle name="Input 6 2 2 2 3 2" xfId="3478"/>
    <cellStyle name="Input 6 2 2 2 3 2 2" xfId="6857"/>
    <cellStyle name="Input 6 2 2 2 3 2 2 2" xfId="21676"/>
    <cellStyle name="Input 6 2 2 2 3 2 2 3" xfId="31667"/>
    <cellStyle name="Input 6 2 2 2 3 2 3" xfId="18708"/>
    <cellStyle name="Input 6 2 2 2 3 2 4" xfId="33727"/>
    <cellStyle name="Input 6 2 2 2 3 3" xfId="3479"/>
    <cellStyle name="Input 6 2 2 2 3 3 2" xfId="6856"/>
    <cellStyle name="Input 6 2 2 2 3 3 2 2" xfId="21675"/>
    <cellStyle name="Input 6 2 2 2 3 3 2 3" xfId="17214"/>
    <cellStyle name="Input 6 2 2 2 3 3 3" xfId="18709"/>
    <cellStyle name="Input 6 2 2 2 3 3 4" xfId="30515"/>
    <cellStyle name="Input 6 2 2 2 3 4" xfId="6858"/>
    <cellStyle name="Input 6 2 2 2 3 4 2" xfId="21677"/>
    <cellStyle name="Input 6 2 2 2 3 4 3" xfId="33552"/>
    <cellStyle name="Input 6 2 2 2 3 5" xfId="18707"/>
    <cellStyle name="Input 6 2 2 2 3 6" xfId="33728"/>
    <cellStyle name="Input 6 2 2 2 4" xfId="3480"/>
    <cellStyle name="Input 6 2 2 2 4 2" xfId="3481"/>
    <cellStyle name="Input 6 2 2 2 4 2 2" xfId="6854"/>
    <cellStyle name="Input 6 2 2 2 4 2 2 2" xfId="21673"/>
    <cellStyle name="Input 6 2 2 2 4 2 2 3" xfId="16871"/>
    <cellStyle name="Input 6 2 2 2 4 2 3" xfId="18711"/>
    <cellStyle name="Input 6 2 2 2 4 2 4" xfId="19110"/>
    <cellStyle name="Input 6 2 2 2 4 3" xfId="3482"/>
    <cellStyle name="Input 6 2 2 2 4 3 2" xfId="6853"/>
    <cellStyle name="Input 6 2 2 2 4 3 2 2" xfId="21672"/>
    <cellStyle name="Input 6 2 2 2 4 3 2 3" xfId="34838"/>
    <cellStyle name="Input 6 2 2 2 4 3 3" xfId="18712"/>
    <cellStyle name="Input 6 2 2 2 4 3 4" xfId="30514"/>
    <cellStyle name="Input 6 2 2 2 4 4" xfId="6855"/>
    <cellStyle name="Input 6 2 2 2 4 4 2" xfId="21674"/>
    <cellStyle name="Input 6 2 2 2 4 4 3" xfId="34839"/>
    <cellStyle name="Input 6 2 2 2 4 5" xfId="18710"/>
    <cellStyle name="Input 6 2 2 2 4 6" xfId="32311"/>
    <cellStyle name="Input 6 2 2 2 5" xfId="3483"/>
    <cellStyle name="Input 6 2 2 2 5 2" xfId="3484"/>
    <cellStyle name="Input 6 2 2 2 5 2 2" xfId="6851"/>
    <cellStyle name="Input 6 2 2 2 5 2 2 2" xfId="21670"/>
    <cellStyle name="Input 6 2 2 2 5 2 2 3" xfId="31669"/>
    <cellStyle name="Input 6 2 2 2 5 2 3" xfId="18714"/>
    <cellStyle name="Input 6 2 2 2 5 2 4" xfId="30513"/>
    <cellStyle name="Input 6 2 2 2 5 3" xfId="3485"/>
    <cellStyle name="Input 6 2 2 2 5 3 2" xfId="6850"/>
    <cellStyle name="Input 6 2 2 2 5 3 2 2" xfId="21669"/>
    <cellStyle name="Input 6 2 2 2 5 3 2 3" xfId="16870"/>
    <cellStyle name="Input 6 2 2 2 5 3 3" xfId="18715"/>
    <cellStyle name="Input 6 2 2 2 5 3 4" xfId="32308"/>
    <cellStyle name="Input 6 2 2 2 5 4" xfId="6852"/>
    <cellStyle name="Input 6 2 2 2 5 4 2" xfId="21671"/>
    <cellStyle name="Input 6 2 2 2 5 4 3" xfId="33553"/>
    <cellStyle name="Input 6 2 2 2 5 5" xfId="18713"/>
    <cellStyle name="Input 6 2 2 2 5 6" xfId="19109"/>
    <cellStyle name="Input 6 2 2 2 6" xfId="3486"/>
    <cellStyle name="Input 6 2 2 2 6 2" xfId="3487"/>
    <cellStyle name="Input 6 2 2 2 6 2 2" xfId="6848"/>
    <cellStyle name="Input 6 2 2 2 6 2 2 2" xfId="21667"/>
    <cellStyle name="Input 6 2 2 2 6 2 2 3" xfId="16869"/>
    <cellStyle name="Input 6 2 2 2 6 2 3" xfId="18717"/>
    <cellStyle name="Input 6 2 2 2 6 2 4" xfId="32744"/>
    <cellStyle name="Input 6 2 2 2 6 3" xfId="3488"/>
    <cellStyle name="Input 6 2 2 2 6 3 2" xfId="6847"/>
    <cellStyle name="Input 6 2 2 2 6 3 2 2" xfId="21666"/>
    <cellStyle name="Input 6 2 2 2 6 3 2 3" xfId="33548"/>
    <cellStyle name="Input 6 2 2 2 6 3 3" xfId="18718"/>
    <cellStyle name="Input 6 2 2 2 6 3 4" xfId="32742"/>
    <cellStyle name="Input 6 2 2 2 6 4" xfId="6849"/>
    <cellStyle name="Input 6 2 2 2 6 4 2" xfId="21668"/>
    <cellStyle name="Input 6 2 2 2 6 4 3" xfId="34837"/>
    <cellStyle name="Input 6 2 2 2 6 5" xfId="18716"/>
    <cellStyle name="Input 6 2 2 2 6 6" xfId="32316"/>
    <cellStyle name="Input 6 2 2 2 7" xfId="3489"/>
    <cellStyle name="Input 6 2 2 2 7 2" xfId="6846"/>
    <cellStyle name="Input 6 2 2 2 7 2 2" xfId="21665"/>
    <cellStyle name="Input 6 2 2 2 7 2 3" xfId="33549"/>
    <cellStyle name="Input 6 2 2 2 7 3" xfId="18719"/>
    <cellStyle name="Input 6 2 2 2 7 4" xfId="24646"/>
    <cellStyle name="Input 6 2 2 2 8" xfId="3490"/>
    <cellStyle name="Input 6 2 2 2 8 2" xfId="6845"/>
    <cellStyle name="Input 6 2 2 2 8 2 2" xfId="21664"/>
    <cellStyle name="Input 6 2 2 2 8 2 3" xfId="19637"/>
    <cellStyle name="Input 6 2 2 2 8 3" xfId="18720"/>
    <cellStyle name="Input 6 2 2 2 8 4" xfId="33726"/>
    <cellStyle name="Input 6 2 2 2 9" xfId="6862"/>
    <cellStyle name="Input 6 2 2 2 9 2" xfId="21681"/>
    <cellStyle name="Input 6 2 2 2 9 3" xfId="16873"/>
    <cellStyle name="Input 6 2 2 3" xfId="3491"/>
    <cellStyle name="Input 6 2 2 3 2" xfId="3492"/>
    <cellStyle name="Input 6 2 2 3 2 2" xfId="6843"/>
    <cellStyle name="Input 6 2 2 3 2 2 2" xfId="21662"/>
    <cellStyle name="Input 6 2 2 3 2 2 3" xfId="34836"/>
    <cellStyle name="Input 6 2 2 3 2 3" xfId="18722"/>
    <cellStyle name="Input 6 2 2 3 2 4" xfId="19525"/>
    <cellStyle name="Input 6 2 2 3 3" xfId="3493"/>
    <cellStyle name="Input 6 2 2 3 3 2" xfId="6842"/>
    <cellStyle name="Input 6 2 2 3 3 2 2" xfId="21661"/>
    <cellStyle name="Input 6 2 2 3 3 2 3" xfId="17215"/>
    <cellStyle name="Input 6 2 2 3 3 3" xfId="18723"/>
    <cellStyle name="Input 6 2 2 3 3 4" xfId="32743"/>
    <cellStyle name="Input 6 2 2 3 4" xfId="6844"/>
    <cellStyle name="Input 6 2 2 3 4 2" xfId="21663"/>
    <cellStyle name="Input 6 2 2 3 4 3" xfId="17216"/>
    <cellStyle name="Input 6 2 2 3 5" xfId="18721"/>
    <cellStyle name="Input 6 2 2 3 6" xfId="20194"/>
    <cellStyle name="Input 6 2 2 4" xfId="3494"/>
    <cellStyle name="Input 6 2 2 4 2" xfId="3495"/>
    <cellStyle name="Input 6 2 2 4 2 2" xfId="6840"/>
    <cellStyle name="Input 6 2 2 4 2 2 2" xfId="21659"/>
    <cellStyle name="Input 6 2 2 4 2 2 3" xfId="33550"/>
    <cellStyle name="Input 6 2 2 4 2 3" xfId="18725"/>
    <cellStyle name="Input 6 2 2 4 2 4" xfId="19527"/>
    <cellStyle name="Input 6 2 2 4 3" xfId="3496"/>
    <cellStyle name="Input 6 2 2 4 3 2" xfId="6839"/>
    <cellStyle name="Input 6 2 2 4 3 2 2" xfId="21658"/>
    <cellStyle name="Input 6 2 2 4 3 2 3" xfId="35489"/>
    <cellStyle name="Input 6 2 2 4 3 3" xfId="18726"/>
    <cellStyle name="Input 6 2 2 4 3 4" xfId="32747"/>
    <cellStyle name="Input 6 2 2 4 4" xfId="6841"/>
    <cellStyle name="Input 6 2 2 4 4 2" xfId="21660"/>
    <cellStyle name="Input 6 2 2 4 4 3" xfId="34835"/>
    <cellStyle name="Input 6 2 2 4 5" xfId="18724"/>
    <cellStyle name="Input 6 2 2 4 6" xfId="19526"/>
    <cellStyle name="Input 6 2 2 5" xfId="3497"/>
    <cellStyle name="Input 6 2 2 5 2" xfId="3498"/>
    <cellStyle name="Input 6 2 2 5 2 2" xfId="6837"/>
    <cellStyle name="Input 6 2 2 5 2 2 2" xfId="21656"/>
    <cellStyle name="Input 6 2 2 5 2 2 3" xfId="31668"/>
    <cellStyle name="Input 6 2 2 5 2 3" xfId="18728"/>
    <cellStyle name="Input 6 2 2 5 2 4" xfId="19528"/>
    <cellStyle name="Input 6 2 2 5 3" xfId="3499"/>
    <cellStyle name="Input 6 2 2 5 3 2" xfId="6836"/>
    <cellStyle name="Input 6 2 2 5 3 2 2" xfId="21655"/>
    <cellStyle name="Input 6 2 2 5 3 2 3" xfId="34834"/>
    <cellStyle name="Input 6 2 2 5 3 3" xfId="18729"/>
    <cellStyle name="Input 6 2 2 5 3 4" xfId="24659"/>
    <cellStyle name="Input 6 2 2 5 4" xfId="6838"/>
    <cellStyle name="Input 6 2 2 5 4 2" xfId="21657"/>
    <cellStyle name="Input 6 2 2 5 4 3" xfId="33546"/>
    <cellStyle name="Input 6 2 2 5 5" xfId="18727"/>
    <cellStyle name="Input 6 2 2 5 6" xfId="32745"/>
    <cellStyle name="Input 6 2 2 6" xfId="3500"/>
    <cellStyle name="Input 6 2 2 6 2" xfId="3501"/>
    <cellStyle name="Input 6 2 2 6 2 2" xfId="6834"/>
    <cellStyle name="Input 6 2 2 6 2 2 2" xfId="21653"/>
    <cellStyle name="Input 6 2 2 6 2 2 3" xfId="16868"/>
    <cellStyle name="Input 6 2 2 6 2 3" xfId="18731"/>
    <cellStyle name="Input 6 2 2 6 2 4" xfId="40478"/>
    <cellStyle name="Input 6 2 2 6 3" xfId="3502"/>
    <cellStyle name="Input 6 2 2 6 3 2" xfId="6833"/>
    <cellStyle name="Input 6 2 2 6 3 2 2" xfId="21652"/>
    <cellStyle name="Input 6 2 2 6 3 2 3" xfId="16867"/>
    <cellStyle name="Input 6 2 2 6 3 3" xfId="18732"/>
    <cellStyle name="Input 6 2 2 6 3 4" xfId="24647"/>
    <cellStyle name="Input 6 2 2 6 4" xfId="6835"/>
    <cellStyle name="Input 6 2 2 6 4 2" xfId="21654"/>
    <cellStyle name="Input 6 2 2 6 4 3" xfId="33554"/>
    <cellStyle name="Input 6 2 2 6 5" xfId="18730"/>
    <cellStyle name="Input 6 2 2 6 6" xfId="30583"/>
    <cellStyle name="Input 6 2 2 7" xfId="3503"/>
    <cellStyle name="Input 6 2 2 7 2" xfId="3504"/>
    <cellStyle name="Input 6 2 2 7 2 2" xfId="6831"/>
    <cellStyle name="Input 6 2 2 7 2 2 2" xfId="21650"/>
    <cellStyle name="Input 6 2 2 7 2 2 3" xfId="16866"/>
    <cellStyle name="Input 6 2 2 7 2 3" xfId="18734"/>
    <cellStyle name="Input 6 2 2 7 2 4" xfId="33725"/>
    <cellStyle name="Input 6 2 2 7 3" xfId="3505"/>
    <cellStyle name="Input 6 2 2 7 3 2" xfId="6830"/>
    <cellStyle name="Input 6 2 2 7 3 2 2" xfId="21649"/>
    <cellStyle name="Input 6 2 2 7 3 2 3" xfId="34833"/>
    <cellStyle name="Input 6 2 2 7 3 3" xfId="18735"/>
    <cellStyle name="Input 6 2 2 7 3 4" xfId="33724"/>
    <cellStyle name="Input 6 2 2 7 4" xfId="6832"/>
    <cellStyle name="Input 6 2 2 7 4 2" xfId="21651"/>
    <cellStyle name="Input 6 2 2 7 4 3" xfId="33547"/>
    <cellStyle name="Input 6 2 2 7 5" xfId="18733"/>
    <cellStyle name="Input 6 2 2 7 6" xfId="34469"/>
    <cellStyle name="Input 6 2 2 8" xfId="3506"/>
    <cellStyle name="Input 6 2 2 8 2" xfId="6829"/>
    <cellStyle name="Input 6 2 2 8 2 2" xfId="21648"/>
    <cellStyle name="Input 6 2 2 8 2 3" xfId="33545"/>
    <cellStyle name="Input 6 2 2 8 3" xfId="18736"/>
    <cellStyle name="Input 6 2 2 8 4" xfId="20193"/>
    <cellStyle name="Input 6 2 2 9" xfId="3507"/>
    <cellStyle name="Input 6 2 2 9 2" xfId="6828"/>
    <cellStyle name="Input 6 2 2 9 2 2" xfId="21647"/>
    <cellStyle name="Input 6 2 2 9 2 3" xfId="20243"/>
    <cellStyle name="Input 6 2 2 9 3" xfId="18737"/>
    <cellStyle name="Input 6 2 2 9 4" xfId="30512"/>
    <cellStyle name="Input 6 2 3" xfId="3508"/>
    <cellStyle name="Input 6 2 3 10" xfId="18738"/>
    <cellStyle name="Input 6 2 3 11" xfId="30511"/>
    <cellStyle name="Input 6 2 3 2" xfId="3509"/>
    <cellStyle name="Input 6 2 3 2 2" xfId="3510"/>
    <cellStyle name="Input 6 2 3 2 2 2" xfId="6825"/>
    <cellStyle name="Input 6 2 3 2 2 2 2" xfId="21644"/>
    <cellStyle name="Input 6 2 3 2 2 2 3" xfId="19635"/>
    <cellStyle name="Input 6 2 3 2 2 3" xfId="18740"/>
    <cellStyle name="Input 6 2 3 2 2 4" xfId="25614"/>
    <cellStyle name="Input 6 2 3 2 3" xfId="3511"/>
    <cellStyle name="Input 6 2 3 2 3 2" xfId="6824"/>
    <cellStyle name="Input 6 2 3 2 3 2 2" xfId="21643"/>
    <cellStyle name="Input 6 2 3 2 3 2 3" xfId="34831"/>
    <cellStyle name="Input 6 2 3 2 3 3" xfId="18741"/>
    <cellStyle name="Input 6 2 3 2 3 4" xfId="30510"/>
    <cellStyle name="Input 6 2 3 2 4" xfId="6826"/>
    <cellStyle name="Input 6 2 3 2 4 2" xfId="21645"/>
    <cellStyle name="Input 6 2 3 2 4 3" xfId="33543"/>
    <cellStyle name="Input 6 2 3 2 5" xfId="18739"/>
    <cellStyle name="Input 6 2 3 2 6" xfId="32307"/>
    <cellStyle name="Input 6 2 3 3" xfId="3512"/>
    <cellStyle name="Input 6 2 3 3 2" xfId="3513"/>
    <cellStyle name="Input 6 2 3 3 2 2" xfId="6822"/>
    <cellStyle name="Input 6 2 3 3 2 2 2" xfId="21641"/>
    <cellStyle name="Input 6 2 3 3 2 2 3" xfId="19634"/>
    <cellStyle name="Input 6 2 3 3 2 3" xfId="18743"/>
    <cellStyle name="Input 6 2 3 3 2 4" xfId="19108"/>
    <cellStyle name="Input 6 2 3 3 3" xfId="3514"/>
    <cellStyle name="Input 6 2 3 3 3 2" xfId="6821"/>
    <cellStyle name="Input 6 2 3 3 3 2 2" xfId="21640"/>
    <cellStyle name="Input 6 2 3 3 3 2 3" xfId="33139"/>
    <cellStyle name="Input 6 2 3 3 3 3" xfId="18744"/>
    <cellStyle name="Input 6 2 3 3 3 4" xfId="32746"/>
    <cellStyle name="Input 6 2 3 3 4" xfId="6823"/>
    <cellStyle name="Input 6 2 3 3 4 2" xfId="21642"/>
    <cellStyle name="Input 6 2 3 3 4 3" xfId="34832"/>
    <cellStyle name="Input 6 2 3 3 5" xfId="18742"/>
    <cellStyle name="Input 6 2 3 3 6" xfId="19107"/>
    <cellStyle name="Input 6 2 3 4" xfId="3515"/>
    <cellStyle name="Input 6 2 3 4 2" xfId="3516"/>
    <cellStyle name="Input 6 2 3 4 2 2" xfId="6819"/>
    <cellStyle name="Input 6 2 3 4 2 2 2" xfId="21638"/>
    <cellStyle name="Input 6 2 3 4 2 2 3" xfId="33140"/>
    <cellStyle name="Input 6 2 3 4 2 3" xfId="18746"/>
    <cellStyle name="Input 6 2 3 4 2 4" xfId="30508"/>
    <cellStyle name="Input 6 2 3 4 3" xfId="3517"/>
    <cellStyle name="Input 6 2 3 4 3 2" xfId="6818"/>
    <cellStyle name="Input 6 2 3 4 3 2 2" xfId="21637"/>
    <cellStyle name="Input 6 2 3 4 3 2 3" xfId="34829"/>
    <cellStyle name="Input 6 2 3 4 3 3" xfId="18747"/>
    <cellStyle name="Input 6 2 3 4 3 4" xfId="32687"/>
    <cellStyle name="Input 6 2 3 4 4" xfId="6820"/>
    <cellStyle name="Input 6 2 3 4 4 2" xfId="21639"/>
    <cellStyle name="Input 6 2 3 4 4 3" xfId="33544"/>
    <cellStyle name="Input 6 2 3 4 5" xfId="18745"/>
    <cellStyle name="Input 6 2 3 4 6" xfId="30509"/>
    <cellStyle name="Input 6 2 3 5" xfId="3518"/>
    <cellStyle name="Input 6 2 3 5 2" xfId="3519"/>
    <cellStyle name="Input 6 2 3 5 2 2" xfId="6816"/>
    <cellStyle name="Input 6 2 3 5 2 2 2" xfId="21635"/>
    <cellStyle name="Input 6 2 3 5 2 2 3" xfId="19633"/>
    <cellStyle name="Input 6 2 3 5 2 3" xfId="18749"/>
    <cellStyle name="Input 6 2 3 5 2 4" xfId="33723"/>
    <cellStyle name="Input 6 2 3 5 3" xfId="3520"/>
    <cellStyle name="Input 6 2 3 5 3 2" xfId="6815"/>
    <cellStyle name="Input 6 2 3 5 3 2 2" xfId="21634"/>
    <cellStyle name="Input 6 2 3 5 3 2 3" xfId="19632"/>
    <cellStyle name="Input 6 2 3 5 3 3" xfId="18750"/>
    <cellStyle name="Input 6 2 3 5 3 4" xfId="33722"/>
    <cellStyle name="Input 6 2 3 5 4" xfId="6817"/>
    <cellStyle name="Input 6 2 3 5 4 2" xfId="21636"/>
    <cellStyle name="Input 6 2 3 5 4 3" xfId="33542"/>
    <cellStyle name="Input 6 2 3 5 5" xfId="18748"/>
    <cellStyle name="Input 6 2 3 5 6" xfId="20289"/>
    <cellStyle name="Input 6 2 3 6" xfId="3521"/>
    <cellStyle name="Input 6 2 3 6 2" xfId="3522"/>
    <cellStyle name="Input 6 2 3 6 2 2" xfId="6813"/>
    <cellStyle name="Input 6 2 3 6 2 2 2" xfId="21632"/>
    <cellStyle name="Input 6 2 3 6 2 2 3" xfId="19631"/>
    <cellStyle name="Input 6 2 3 6 2 3" xfId="18752"/>
    <cellStyle name="Input 6 2 3 6 2 4" xfId="33720"/>
    <cellStyle name="Input 6 2 3 6 3" xfId="3523"/>
    <cellStyle name="Input 6 2 3 6 3 2" xfId="6812"/>
    <cellStyle name="Input 6 2 3 6 3 2 2" xfId="21631"/>
    <cellStyle name="Input 6 2 3 6 3 2 3" xfId="30914"/>
    <cellStyle name="Input 6 2 3 6 3 3" xfId="18753"/>
    <cellStyle name="Input 6 2 3 6 3 4" xfId="33719"/>
    <cellStyle name="Input 6 2 3 6 4" xfId="6814"/>
    <cellStyle name="Input 6 2 3 6 4 2" xfId="21633"/>
    <cellStyle name="Input 6 2 3 6 4 3" xfId="33540"/>
    <cellStyle name="Input 6 2 3 6 5" xfId="18751"/>
    <cellStyle name="Input 6 2 3 6 6" xfId="33721"/>
    <cellStyle name="Input 6 2 3 7" xfId="3524"/>
    <cellStyle name="Input 6 2 3 7 2" xfId="6811"/>
    <cellStyle name="Input 6 2 3 7 2 2" xfId="21630"/>
    <cellStyle name="Input 6 2 3 7 2 3" xfId="34830"/>
    <cellStyle name="Input 6 2 3 7 3" xfId="18754"/>
    <cellStyle name="Input 6 2 3 7 4" xfId="32775"/>
    <cellStyle name="Input 6 2 3 8" xfId="3525"/>
    <cellStyle name="Input 6 2 3 8 2" xfId="6810"/>
    <cellStyle name="Input 6 2 3 8 2 2" xfId="21629"/>
    <cellStyle name="Input 6 2 3 8 2 3" xfId="19630"/>
    <cellStyle name="Input 6 2 3 8 3" xfId="18755"/>
    <cellStyle name="Input 6 2 3 8 4" xfId="33732"/>
    <cellStyle name="Input 6 2 3 9" xfId="6827"/>
    <cellStyle name="Input 6 2 3 9 2" xfId="21646"/>
    <cellStyle name="Input 6 2 3 9 3" xfId="19636"/>
    <cellStyle name="Input 6 2 4" xfId="3526"/>
    <cellStyle name="Input 6 2 4 2" xfId="3527"/>
    <cellStyle name="Input 6 2 4 2 2" xfId="6808"/>
    <cellStyle name="Input 6 2 4 2 2 2" xfId="21627"/>
    <cellStyle name="Input 6 2 4 2 2 3" xfId="33541"/>
    <cellStyle name="Input 6 2 4 2 3" xfId="18757"/>
    <cellStyle name="Input 6 2 4 2 4" xfId="33717"/>
    <cellStyle name="Input 6 2 4 3" xfId="3528"/>
    <cellStyle name="Input 6 2 4 3 2" xfId="6807"/>
    <cellStyle name="Input 6 2 4 3 2 2" xfId="21626"/>
    <cellStyle name="Input 6 2 4 3 2 3" xfId="19628"/>
    <cellStyle name="Input 6 2 4 3 3" xfId="18758"/>
    <cellStyle name="Input 6 2 4 3 4" xfId="19106"/>
    <cellStyle name="Input 6 2 4 4" xfId="6809"/>
    <cellStyle name="Input 6 2 4 4 2" xfId="21628"/>
    <cellStyle name="Input 6 2 4 4 3" xfId="19629"/>
    <cellStyle name="Input 6 2 4 5" xfId="18756"/>
    <cellStyle name="Input 6 2 4 6" xfId="33718"/>
    <cellStyle name="Input 6 2 5" xfId="3529"/>
    <cellStyle name="Input 6 2 5 2" xfId="3530"/>
    <cellStyle name="Input 6 2 5 2 2" xfId="6805"/>
    <cellStyle name="Input 6 2 5 2 2 2" xfId="21624"/>
    <cellStyle name="Input 6 2 5 2 2 3" xfId="33539"/>
    <cellStyle name="Input 6 2 5 2 3" xfId="18760"/>
    <cellStyle name="Input 6 2 5 2 4" xfId="30507"/>
    <cellStyle name="Input 6 2 5 3" xfId="3531"/>
    <cellStyle name="Input 6 2 5 3 2" xfId="6804"/>
    <cellStyle name="Input 6 2 5 3 2 2" xfId="21623"/>
    <cellStyle name="Input 6 2 5 3 2 3" xfId="19627"/>
    <cellStyle name="Input 6 2 5 3 3" xfId="18761"/>
    <cellStyle name="Input 6 2 5 3 4" xfId="27146"/>
    <cellStyle name="Input 6 2 5 4" xfId="6806"/>
    <cellStyle name="Input 6 2 5 4 2" xfId="21625"/>
    <cellStyle name="Input 6 2 5 4 3" xfId="30269"/>
    <cellStyle name="Input 6 2 5 5" xfId="18759"/>
    <cellStyle name="Input 6 2 5 6" xfId="32750"/>
    <cellStyle name="Input 6 2 6" xfId="3532"/>
    <cellStyle name="Input 6 2 6 2" xfId="3533"/>
    <cellStyle name="Input 6 2 6 2 2" xfId="6802"/>
    <cellStyle name="Input 6 2 6 2 2 2" xfId="21621"/>
    <cellStyle name="Input 6 2 6 2 2 3" xfId="19626"/>
    <cellStyle name="Input 6 2 6 2 3" xfId="18763"/>
    <cellStyle name="Input 6 2 6 2 4" xfId="27116"/>
    <cellStyle name="Input 6 2 6 3" xfId="3534"/>
    <cellStyle name="Input 6 2 6 3 2" xfId="6801"/>
    <cellStyle name="Input 6 2 6 3 2 2" xfId="21620"/>
    <cellStyle name="Input 6 2 6 3 2 3" xfId="34828"/>
    <cellStyle name="Input 6 2 6 3 3" xfId="18764"/>
    <cellStyle name="Input 6 2 6 3 4" xfId="30506"/>
    <cellStyle name="Input 6 2 6 4" xfId="6803"/>
    <cellStyle name="Input 6 2 6 4 2" xfId="21622"/>
    <cellStyle name="Input 6 2 6 4 3" xfId="33538"/>
    <cellStyle name="Input 6 2 6 5" xfId="18762"/>
    <cellStyle name="Input 6 2 6 6" xfId="32306"/>
    <cellStyle name="Input 6 2 7" xfId="3535"/>
    <cellStyle name="Input 6 2 7 2" xfId="6800"/>
    <cellStyle name="Input 6 2 7 2 2" xfId="21619"/>
    <cellStyle name="Input 6 2 7 2 3" xfId="19625"/>
    <cellStyle name="Input 6 2 7 3" xfId="18765"/>
    <cellStyle name="Input 6 2 7 4" xfId="30505"/>
    <cellStyle name="Input 6 2 8" xfId="3536"/>
    <cellStyle name="Input 6 2 8 2" xfId="6799"/>
    <cellStyle name="Input 6 2 8 2 2" xfId="21618"/>
    <cellStyle name="Input 6 2 8 2 3" xfId="19624"/>
    <cellStyle name="Input 6 2 8 3" xfId="18766"/>
    <cellStyle name="Input 6 2 8 4" xfId="19105"/>
    <cellStyle name="Input 6 2 9" xfId="6864"/>
    <cellStyle name="Input 6 2 9 2" xfId="21683"/>
    <cellStyle name="Input 6 2 9 3" xfId="33571"/>
    <cellStyle name="Input 7" xfId="3537"/>
    <cellStyle name="Input 7 2" xfId="3538"/>
    <cellStyle name="Input 7 2 10" xfId="18768"/>
    <cellStyle name="Input 7 2 11" xfId="32685"/>
    <cellStyle name="Input 7 2 2" xfId="3539"/>
    <cellStyle name="Input 7 2 2 10" xfId="6797"/>
    <cellStyle name="Input 7 2 2 10 2" xfId="21616"/>
    <cellStyle name="Input 7 2 2 10 3" xfId="34826"/>
    <cellStyle name="Input 7 2 2 11" xfId="18769"/>
    <cellStyle name="Input 7 2 2 12" xfId="33716"/>
    <cellStyle name="Input 7 2 2 2" xfId="3540"/>
    <cellStyle name="Input 7 2 2 2 10" xfId="18770"/>
    <cellStyle name="Input 7 2 2 2 11" xfId="33715"/>
    <cellStyle name="Input 7 2 2 2 2" xfId="3541"/>
    <cellStyle name="Input 7 2 2 2 2 2" xfId="3542"/>
    <cellStyle name="Input 7 2 2 2 2 2 2" xfId="6794"/>
    <cellStyle name="Input 7 2 2 2 2 2 2 2" xfId="21613"/>
    <cellStyle name="Input 7 2 2 2 2 2 2 3" xfId="34827"/>
    <cellStyle name="Input 7 2 2 2 2 2 3" xfId="18772"/>
    <cellStyle name="Input 7 2 2 2 2 2 4" xfId="20290"/>
    <cellStyle name="Input 7 2 2 2 2 3" xfId="3543"/>
    <cellStyle name="Input 7 2 2 2 2 3 2" xfId="6793"/>
    <cellStyle name="Input 7 2 2 2 2 3 2 2" xfId="21612"/>
    <cellStyle name="Input 7 2 2 2 2 3 2 3" xfId="19621"/>
    <cellStyle name="Input 7 2 2 2 2 3 3" xfId="18773"/>
    <cellStyle name="Input 7 2 2 2 2 3 4" xfId="33713"/>
    <cellStyle name="Input 7 2 2 2 2 4" xfId="6795"/>
    <cellStyle name="Input 7 2 2 2 2 4 2" xfId="21614"/>
    <cellStyle name="Input 7 2 2 2 2 4 3" xfId="34825"/>
    <cellStyle name="Input 7 2 2 2 2 5" xfId="18771"/>
    <cellStyle name="Input 7 2 2 2 2 6" xfId="33714"/>
    <cellStyle name="Input 7 2 2 2 3" xfId="3544"/>
    <cellStyle name="Input 7 2 2 2 3 2" xfId="3545"/>
    <cellStyle name="Input 7 2 2 2 3 2 2" xfId="6791"/>
    <cellStyle name="Input 7 2 2 2 3 2 2 2" xfId="21610"/>
    <cellStyle name="Input 7 2 2 2 3 2 2 3" xfId="34824"/>
    <cellStyle name="Input 7 2 2 2 3 2 3" xfId="18775"/>
    <cellStyle name="Input 7 2 2 2 3 2 4" xfId="29940"/>
    <cellStyle name="Input 7 2 2 2 3 3" xfId="3546"/>
    <cellStyle name="Input 7 2 2 2 3 3 2" xfId="6790"/>
    <cellStyle name="Input 7 2 2 2 3 3 2 2" xfId="21609"/>
    <cellStyle name="Input 7 2 2 2 3 3 2 3" xfId="31671"/>
    <cellStyle name="Input 7 2 2 2 3 3 3" xfId="18776"/>
    <cellStyle name="Input 7 2 2 2 3 3 4" xfId="29939"/>
    <cellStyle name="Input 7 2 2 2 3 4" xfId="6792"/>
    <cellStyle name="Input 7 2 2 2 3 4 2" xfId="21611"/>
    <cellStyle name="Input 7 2 2 2 3 4 3" xfId="20272"/>
    <cellStyle name="Input 7 2 2 2 3 5" xfId="18774"/>
    <cellStyle name="Input 7 2 2 2 3 6" xfId="36886"/>
    <cellStyle name="Input 7 2 2 2 4" xfId="3547"/>
    <cellStyle name="Input 7 2 2 2 4 2" xfId="3548"/>
    <cellStyle name="Input 7 2 2 2 4 2 2" xfId="6788"/>
    <cellStyle name="Input 7 2 2 2 4 2 2 2" xfId="21607"/>
    <cellStyle name="Input 7 2 2 2 4 2 2 3" xfId="33534"/>
    <cellStyle name="Input 7 2 2 2 4 2 3" xfId="18778"/>
    <cellStyle name="Input 7 2 2 2 4 2 4" xfId="36885"/>
    <cellStyle name="Input 7 2 2 2 4 3" xfId="3549"/>
    <cellStyle name="Input 7 2 2 2 4 3 2" xfId="6787"/>
    <cellStyle name="Input 7 2 2 2 4 3 2 2" xfId="21606"/>
    <cellStyle name="Input 7 2 2 2 4 3 2 3" xfId="17020"/>
    <cellStyle name="Input 7 2 2 2 4 3 3" xfId="18779"/>
    <cellStyle name="Input 7 2 2 2 4 3 4" xfId="30504"/>
    <cellStyle name="Input 7 2 2 2 4 4" xfId="6789"/>
    <cellStyle name="Input 7 2 2 2 4 4 2" xfId="21608"/>
    <cellStyle name="Input 7 2 2 2 4 4 3" xfId="33533"/>
    <cellStyle name="Input 7 2 2 2 4 5" xfId="18777"/>
    <cellStyle name="Input 7 2 2 2 4 6" xfId="33712"/>
    <cellStyle name="Input 7 2 2 2 5" xfId="3550"/>
    <cellStyle name="Input 7 2 2 2 5 2" xfId="3551"/>
    <cellStyle name="Input 7 2 2 2 5 2 2" xfId="6785"/>
    <cellStyle name="Input 7 2 2 2 5 2 2 2" xfId="21604"/>
    <cellStyle name="Input 7 2 2 2 5 2 2 3" xfId="34823"/>
    <cellStyle name="Input 7 2 2 2 5 2 3" xfId="18781"/>
    <cellStyle name="Input 7 2 2 2 5 2 4" xfId="32305"/>
    <cellStyle name="Input 7 2 2 2 5 3" xfId="3552"/>
    <cellStyle name="Input 7 2 2 2 5 3 2" xfId="6784"/>
    <cellStyle name="Input 7 2 2 2 5 3 2 2" xfId="21603"/>
    <cellStyle name="Input 7 2 2 2 5 3 2 3" xfId="34106"/>
    <cellStyle name="Input 7 2 2 2 5 3 3" xfId="18782"/>
    <cellStyle name="Input 7 2 2 2 5 3 4" xfId="32748"/>
    <cellStyle name="Input 7 2 2 2 5 4" xfId="6786"/>
    <cellStyle name="Input 7 2 2 2 5 4 2" xfId="21605"/>
    <cellStyle name="Input 7 2 2 2 5 4 3" xfId="34107"/>
    <cellStyle name="Input 7 2 2 2 5 5" xfId="18780"/>
    <cellStyle name="Input 7 2 2 2 5 6" xfId="19104"/>
    <cellStyle name="Input 7 2 2 2 6" xfId="3553"/>
    <cellStyle name="Input 7 2 2 2 6 2" xfId="3554"/>
    <cellStyle name="Input 7 2 2 2 6 2 2" xfId="6782"/>
    <cellStyle name="Input 7 2 2 2 6 2 2 2" xfId="21601"/>
    <cellStyle name="Input 7 2 2 2 6 2 2 3" xfId="33535"/>
    <cellStyle name="Input 7 2 2 2 6 2 3" xfId="18784"/>
    <cellStyle name="Input 7 2 2 2 6 2 4" xfId="19103"/>
    <cellStyle name="Input 7 2 2 2 6 3" xfId="3555"/>
    <cellStyle name="Input 7 2 2 2 6 3 2" xfId="6781"/>
    <cellStyle name="Input 7 2 2 2 6 3 2 2" xfId="21600"/>
    <cellStyle name="Input 7 2 2 2 6 3 2 3" xfId="32881"/>
    <cellStyle name="Input 7 2 2 2 6 3 3" xfId="18785"/>
    <cellStyle name="Input 7 2 2 2 6 3 4" xfId="24676"/>
    <cellStyle name="Input 7 2 2 2 6 4" xfId="6783"/>
    <cellStyle name="Input 7 2 2 2 6 4 2" xfId="21602"/>
    <cellStyle name="Input 7 2 2 2 6 4 3" xfId="34822"/>
    <cellStyle name="Input 7 2 2 2 6 5" xfId="18783"/>
    <cellStyle name="Input 7 2 2 2 6 6" xfId="30503"/>
    <cellStyle name="Input 7 2 2 2 7" xfId="3556"/>
    <cellStyle name="Input 7 2 2 2 7 2" xfId="6780"/>
    <cellStyle name="Input 7 2 2 2 7 2 2" xfId="21599"/>
    <cellStyle name="Input 7 2 2 2 7 2 3" xfId="34109"/>
    <cellStyle name="Input 7 2 2 2 7 3" xfId="18786"/>
    <cellStyle name="Input 7 2 2 2 7 4" xfId="32749"/>
    <cellStyle name="Input 7 2 2 2 8" xfId="3557"/>
    <cellStyle name="Input 7 2 2 2 8 2" xfId="6779"/>
    <cellStyle name="Input 7 2 2 2 8 2 2" xfId="21598"/>
    <cellStyle name="Input 7 2 2 2 8 2 3" xfId="34821"/>
    <cellStyle name="Input 7 2 2 2 8 3" xfId="18787"/>
    <cellStyle name="Input 7 2 2 2 8 4" xfId="30502"/>
    <cellStyle name="Input 7 2 2 2 9" xfId="6796"/>
    <cellStyle name="Input 7 2 2 2 9 2" xfId="21615"/>
    <cellStyle name="Input 7 2 2 2 9 3" xfId="20698"/>
    <cellStyle name="Input 7 2 2 3" xfId="3558"/>
    <cellStyle name="Input 7 2 2 3 2" xfId="3559"/>
    <cellStyle name="Input 7 2 2 3 2 2" xfId="6777"/>
    <cellStyle name="Input 7 2 2 3 2 2 2" xfId="21596"/>
    <cellStyle name="Input 7 2 2 3 2 2 3" xfId="33530"/>
    <cellStyle name="Input 7 2 2 3 2 3" xfId="18789"/>
    <cellStyle name="Input 7 2 2 3 2 4" xfId="29938"/>
    <cellStyle name="Input 7 2 2 3 3" xfId="3560"/>
    <cellStyle name="Input 7 2 2 3 3 2" xfId="6776"/>
    <cellStyle name="Input 7 2 2 3 3 2 2" xfId="21595"/>
    <cellStyle name="Input 7 2 2 3 3 2 3" xfId="33531"/>
    <cellStyle name="Input 7 2 2 3 3 3" xfId="18790"/>
    <cellStyle name="Input 7 2 2 3 3 4" xfId="29937"/>
    <cellStyle name="Input 7 2 2 3 4" xfId="6778"/>
    <cellStyle name="Input 7 2 2 3 4 2" xfId="21597"/>
    <cellStyle name="Input 7 2 2 3 4 3" xfId="34108"/>
    <cellStyle name="Input 7 2 2 3 5" xfId="18788"/>
    <cellStyle name="Input 7 2 2 3 6" xfId="32303"/>
    <cellStyle name="Input 7 2 2 4" xfId="3561"/>
    <cellStyle name="Input 7 2 2 4 2" xfId="3562"/>
    <cellStyle name="Input 7 2 2 4 2 2" xfId="6774"/>
    <cellStyle name="Input 7 2 2 4 2 2 2" xfId="21593"/>
    <cellStyle name="Input 7 2 2 4 2 2 3" xfId="34111"/>
    <cellStyle name="Input 7 2 2 4 2 3" xfId="18792"/>
    <cellStyle name="Input 7 2 2 4 2 4" xfId="36884"/>
    <cellStyle name="Input 7 2 2 4 3" xfId="3563"/>
    <cellStyle name="Input 7 2 2 4 3 2" xfId="6773"/>
    <cellStyle name="Input 7 2 2 4 3 2 2" xfId="21592"/>
    <cellStyle name="Input 7 2 2 4 3 2 3" xfId="34820"/>
    <cellStyle name="Input 7 2 2 4 3 3" xfId="18793"/>
    <cellStyle name="Input 7 2 2 4 3 4" xfId="29936"/>
    <cellStyle name="Input 7 2 2 4 4" xfId="6775"/>
    <cellStyle name="Input 7 2 2 4 4 2" xfId="21594"/>
    <cellStyle name="Input 7 2 2 4 4 3" xfId="34110"/>
    <cellStyle name="Input 7 2 2 4 5" xfId="18791"/>
    <cellStyle name="Input 7 2 2 4 6" xfId="33711"/>
    <cellStyle name="Input 7 2 2 5" xfId="3564"/>
    <cellStyle name="Input 7 2 2 5 2" xfId="3565"/>
    <cellStyle name="Input 7 2 2 5 2 2" xfId="6771"/>
    <cellStyle name="Input 7 2 2 5 2 2 2" xfId="21590"/>
    <cellStyle name="Input 7 2 2 5 2 2 3" xfId="34819"/>
    <cellStyle name="Input 7 2 2 5 2 3" xfId="18795"/>
    <cellStyle name="Input 7 2 2 5 2 4" xfId="33710"/>
    <cellStyle name="Input 7 2 2 5 3" xfId="3566"/>
    <cellStyle name="Input 7 2 2 5 3 2" xfId="6770"/>
    <cellStyle name="Input 7 2 2 5 3 2 2" xfId="21589"/>
    <cellStyle name="Input 7 2 2 5 3 2 3" xfId="33532"/>
    <cellStyle name="Input 7 2 2 5 3 3" xfId="18796"/>
    <cellStyle name="Input 7 2 2 5 3 4" xfId="36883"/>
    <cellStyle name="Input 7 2 2 5 4" xfId="6772"/>
    <cellStyle name="Input 7 2 2 5 4 2" xfId="21591"/>
    <cellStyle name="Input 7 2 2 5 4 3" xfId="34112"/>
    <cellStyle name="Input 7 2 2 5 5" xfId="18794"/>
    <cellStyle name="Input 7 2 2 5 6" xfId="29935"/>
    <cellStyle name="Input 7 2 2 6" xfId="3567"/>
    <cellStyle name="Input 7 2 2 6 2" xfId="3568"/>
    <cellStyle name="Input 7 2 2 6 2 2" xfId="6768"/>
    <cellStyle name="Input 7 2 2 6 2 2 2" xfId="21587"/>
    <cellStyle name="Input 7 2 2 6 2 2 3" xfId="33528"/>
    <cellStyle name="Input 7 2 2 6 2 3" xfId="18798"/>
    <cellStyle name="Input 7 2 2 6 2 4" xfId="24895"/>
    <cellStyle name="Input 7 2 2 6 3" xfId="3569"/>
    <cellStyle name="Input 7 2 2 6 3 2" xfId="6767"/>
    <cellStyle name="Input 7 2 2 6 3 2 2" xfId="21586"/>
    <cellStyle name="Input 7 2 2 6 3 2 3" xfId="34114"/>
    <cellStyle name="Input 7 2 2 6 3 3" xfId="18799"/>
    <cellStyle name="Input 7 2 2 6 3 4" xfId="32759"/>
    <cellStyle name="Input 7 2 2 6 4" xfId="6769"/>
    <cellStyle name="Input 7 2 2 6 4 2" xfId="21588"/>
    <cellStyle name="Input 7 2 2 6 4 3" xfId="34113"/>
    <cellStyle name="Input 7 2 2 6 5" xfId="18797"/>
    <cellStyle name="Input 7 2 2 6 6" xfId="29934"/>
    <cellStyle name="Input 7 2 2 7" xfId="3570"/>
    <cellStyle name="Input 7 2 2 7 2" xfId="3571"/>
    <cellStyle name="Input 7 2 2 7 2 2" xfId="6765"/>
    <cellStyle name="Input 7 2 2 7 2 2 2" xfId="21584"/>
    <cellStyle name="Input 7 2 2 7 2 2 3" xfId="33537"/>
    <cellStyle name="Input 7 2 2 7 2 3" xfId="18801"/>
    <cellStyle name="Input 7 2 2 7 2 4" xfId="30501"/>
    <cellStyle name="Input 7 2 2 7 3" xfId="3572"/>
    <cellStyle name="Input 7 2 2 7 3 2" xfId="6764"/>
    <cellStyle name="Input 7 2 2 7 3 2 2" xfId="21583"/>
    <cellStyle name="Input 7 2 2 7 3 2 3" xfId="34115"/>
    <cellStyle name="Input 7 2 2 7 3 3" xfId="18802"/>
    <cellStyle name="Input 7 2 2 7 3 4" xfId="19102"/>
    <cellStyle name="Input 7 2 2 7 4" xfId="6766"/>
    <cellStyle name="Input 7 2 2 7 4 2" xfId="21585"/>
    <cellStyle name="Input 7 2 2 7 4 3" xfId="34818"/>
    <cellStyle name="Input 7 2 2 7 5" xfId="18800"/>
    <cellStyle name="Input 7 2 2 7 6" xfId="24677"/>
    <cellStyle name="Input 7 2 2 8" xfId="3573"/>
    <cellStyle name="Input 7 2 2 8 2" xfId="6763"/>
    <cellStyle name="Input 7 2 2 8 2 2" xfId="21582"/>
    <cellStyle name="Input 7 2 2 8 2 3" xfId="34116"/>
    <cellStyle name="Input 7 2 2 8 3" xfId="18803"/>
    <cellStyle name="Input 7 2 2 8 4" xfId="30500"/>
    <cellStyle name="Input 7 2 2 9" xfId="3574"/>
    <cellStyle name="Input 7 2 2 9 2" xfId="6762"/>
    <cellStyle name="Input 7 2 2 9 2 2" xfId="21581"/>
    <cellStyle name="Input 7 2 2 9 2 3" xfId="33529"/>
    <cellStyle name="Input 7 2 2 9 3" xfId="18804"/>
    <cellStyle name="Input 7 2 2 9 4" xfId="30499"/>
    <cellStyle name="Input 7 2 3" xfId="3575"/>
    <cellStyle name="Input 7 2 3 10" xfId="18805"/>
    <cellStyle name="Input 7 2 3 11" xfId="32304"/>
    <cellStyle name="Input 7 2 3 2" xfId="3576"/>
    <cellStyle name="Input 7 2 3 2 2" xfId="3577"/>
    <cellStyle name="Input 7 2 3 2 2 2" xfId="6759"/>
    <cellStyle name="Input 7 2 3 2 2 2 2" xfId="21578"/>
    <cellStyle name="Input 7 2 3 2 2 2 3" xfId="33527"/>
    <cellStyle name="Input 7 2 3 2 2 3" xfId="18807"/>
    <cellStyle name="Input 7 2 3 2 2 4" xfId="30497"/>
    <cellStyle name="Input 7 2 3 2 3" xfId="3578"/>
    <cellStyle name="Input 7 2 3 2 3 2" xfId="6758"/>
    <cellStyle name="Input 7 2 3 2 3 2 2" xfId="21577"/>
    <cellStyle name="Input 7 2 3 2 3 2 3" xfId="34118"/>
    <cellStyle name="Input 7 2 3 2 3 3" xfId="18808"/>
    <cellStyle name="Input 7 2 3 2 3 4" xfId="30496"/>
    <cellStyle name="Input 7 2 3 2 4" xfId="6760"/>
    <cellStyle name="Input 7 2 3 2 4 2" xfId="21579"/>
    <cellStyle name="Input 7 2 3 2 4 3" xfId="34817"/>
    <cellStyle name="Input 7 2 3 2 5" xfId="18806"/>
    <cellStyle name="Input 7 2 3 2 6" xfId="30498"/>
    <cellStyle name="Input 7 2 3 3" xfId="3579"/>
    <cellStyle name="Input 7 2 3 3 2" xfId="3580"/>
    <cellStyle name="Input 7 2 3 3 2 2" xfId="6756"/>
    <cellStyle name="Input 7 2 3 3 2 2 2" xfId="21575"/>
    <cellStyle name="Input 7 2 3 3 2 2 3" xfId="33525"/>
    <cellStyle name="Input 7 2 3 3 2 3" xfId="18810"/>
    <cellStyle name="Input 7 2 3 3 2 4" xfId="29933"/>
    <cellStyle name="Input 7 2 3 3 3" xfId="3581"/>
    <cellStyle name="Input 7 2 3 3 3 2" xfId="6755"/>
    <cellStyle name="Input 7 2 3 3 3 2 2" xfId="21574"/>
    <cellStyle name="Input 7 2 3 3 3 2 3" xfId="34120"/>
    <cellStyle name="Input 7 2 3 3 3 3" xfId="18811"/>
    <cellStyle name="Input 7 2 3 3 3 4" xfId="34467"/>
    <cellStyle name="Input 7 2 3 3 4" xfId="6757"/>
    <cellStyle name="Input 7 2 3 3 4 2" xfId="21576"/>
    <cellStyle name="Input 7 2 3 3 4 3" xfId="34119"/>
    <cellStyle name="Input 7 2 3 3 5" xfId="18809"/>
    <cellStyle name="Input 7 2 3 3 6" xfId="20159"/>
    <cellStyle name="Input 7 2 3 4" xfId="3582"/>
    <cellStyle name="Input 7 2 3 4 2" xfId="3583"/>
    <cellStyle name="Input 7 2 3 4 2 2" xfId="6753"/>
    <cellStyle name="Input 7 2 3 4 2 2 2" xfId="21572"/>
    <cellStyle name="Input 7 2 3 4 2 2 3" xfId="34816"/>
    <cellStyle name="Input 7 2 3 4 2 3" xfId="18813"/>
    <cellStyle name="Input 7 2 3 4 2 4" xfId="36882"/>
    <cellStyle name="Input 7 2 3 4 3" xfId="3584"/>
    <cellStyle name="Input 7 2 3 4 3 2" xfId="6752"/>
    <cellStyle name="Input 7 2 3 4 3 2 2" xfId="21571"/>
    <cellStyle name="Input 7 2 3 4 3 2 3" xfId="34121"/>
    <cellStyle name="Input 7 2 3 4 3 3" xfId="18814"/>
    <cellStyle name="Input 7 2 3 4 3 4" xfId="34468"/>
    <cellStyle name="Input 7 2 3 4 4" xfId="6754"/>
    <cellStyle name="Input 7 2 3 4 4 2" xfId="21573"/>
    <cellStyle name="Input 7 2 3 4 4 3" xfId="34815"/>
    <cellStyle name="Input 7 2 3 4 5" xfId="18812"/>
    <cellStyle name="Input 7 2 3 4 6" xfId="33709"/>
    <cellStyle name="Input 7 2 3 5" xfId="3585"/>
    <cellStyle name="Input 7 2 3 5 2" xfId="3586"/>
    <cellStyle name="Input 7 2 3 5 2 2" xfId="6750"/>
    <cellStyle name="Input 7 2 3 5 2 2 2" xfId="21569"/>
    <cellStyle name="Input 7 2 3 5 2 2 3" xfId="33526"/>
    <cellStyle name="Input 7 2 3 5 2 3" xfId="18816"/>
    <cellStyle name="Input 7 2 3 5 2 4" xfId="32301"/>
    <cellStyle name="Input 7 2 3 5 3" xfId="3587"/>
    <cellStyle name="Input 7 2 3 5 3 2" xfId="6749"/>
    <cellStyle name="Input 7 2 3 5 3 2 2" xfId="21568"/>
    <cellStyle name="Input 7 2 3 5 3 2 3" xfId="34123"/>
    <cellStyle name="Input 7 2 3 5 3 3" xfId="18817"/>
    <cellStyle name="Input 7 2 3 5 3 4" xfId="29931"/>
    <cellStyle name="Input 7 2 3 5 4" xfId="6751"/>
    <cellStyle name="Input 7 2 3 5 4 2" xfId="21570"/>
    <cellStyle name="Input 7 2 3 5 4 3" xfId="34122"/>
    <cellStyle name="Input 7 2 3 5 5" xfId="18815"/>
    <cellStyle name="Input 7 2 3 5 6" xfId="29932"/>
    <cellStyle name="Input 7 2 3 6" xfId="3588"/>
    <cellStyle name="Input 7 2 3 6 2" xfId="3589"/>
    <cellStyle name="Input 7 2 3 6 2 2" xfId="6747"/>
    <cellStyle name="Input 7 2 3 6 2 2 2" xfId="21566"/>
    <cellStyle name="Input 7 2 3 6 2 2 3" xfId="33524"/>
    <cellStyle name="Input 7 2 3 6 2 3" xfId="18819"/>
    <cellStyle name="Input 7 2 3 6 2 4" xfId="33708"/>
    <cellStyle name="Input 7 2 3 6 3" xfId="3590"/>
    <cellStyle name="Input 7 2 3 6 3 2" xfId="6746"/>
    <cellStyle name="Input 7 2 3 6 3 2 2" xfId="21565"/>
    <cellStyle name="Input 7 2 3 6 3 2 3" xfId="34124"/>
    <cellStyle name="Input 7 2 3 6 3 3" xfId="18820"/>
    <cellStyle name="Input 7 2 3 6 3 4" xfId="36877"/>
    <cellStyle name="Input 7 2 3 6 4" xfId="6748"/>
    <cellStyle name="Input 7 2 3 6 4 2" xfId="21567"/>
    <cellStyle name="Input 7 2 3 6 4 3" xfId="34814"/>
    <cellStyle name="Input 7 2 3 6 5" xfId="18818"/>
    <cellStyle name="Input 7 2 3 6 6" xfId="34466"/>
    <cellStyle name="Input 7 2 3 7" xfId="3591"/>
    <cellStyle name="Input 7 2 3 7 2" xfId="6745"/>
    <cellStyle name="Input 7 2 3 7 2 2" xfId="21564"/>
    <cellStyle name="Input 7 2 3 7 2 3" xfId="34813"/>
    <cellStyle name="Input 7 2 3 7 3" xfId="18821"/>
    <cellStyle name="Input 7 2 3 7 4" xfId="29930"/>
    <cellStyle name="Input 7 2 3 8" xfId="3592"/>
    <cellStyle name="Input 7 2 3 8 2" xfId="6744"/>
    <cellStyle name="Input 7 2 3 8 2 2" xfId="21563"/>
    <cellStyle name="Input 7 2 3 8 2 3" xfId="35447"/>
    <cellStyle name="Input 7 2 3 8 3" xfId="18822"/>
    <cellStyle name="Input 7 2 3 8 4" xfId="29929"/>
    <cellStyle name="Input 7 2 3 9" xfId="6761"/>
    <cellStyle name="Input 7 2 3 9 2" xfId="21580"/>
    <cellStyle name="Input 7 2 3 9 3" xfId="34117"/>
    <cellStyle name="Input 7 2 4" xfId="3593"/>
    <cellStyle name="Input 7 2 4 2" xfId="3594"/>
    <cellStyle name="Input 7 2 4 2 2" xfId="6742"/>
    <cellStyle name="Input 7 2 4 2 2 2" xfId="21561"/>
    <cellStyle name="Input 7 2 4 2 2 3" xfId="33555"/>
    <cellStyle name="Input 7 2 4 2 3" xfId="18824"/>
    <cellStyle name="Input 7 2 4 2 4" xfId="29928"/>
    <cellStyle name="Input 7 2 4 3" xfId="3595"/>
    <cellStyle name="Input 7 2 4 3 2" xfId="6741"/>
    <cellStyle name="Input 7 2 4 3 2 2" xfId="21560"/>
    <cellStyle name="Input 7 2 4 3 2 3" xfId="33689"/>
    <cellStyle name="Input 7 2 4 3 3" xfId="18825"/>
    <cellStyle name="Input 7 2 4 3 4" xfId="29927"/>
    <cellStyle name="Input 7 2 4 4" xfId="6743"/>
    <cellStyle name="Input 7 2 4 4 2" xfId="21562"/>
    <cellStyle name="Input 7 2 4 4 3" xfId="33522"/>
    <cellStyle name="Input 7 2 4 5" xfId="18823"/>
    <cellStyle name="Input 7 2 4 6" xfId="34465"/>
    <cellStyle name="Input 7 2 5" xfId="3596"/>
    <cellStyle name="Input 7 2 5 2" xfId="3597"/>
    <cellStyle name="Input 7 2 5 2 2" xfId="6739"/>
    <cellStyle name="Input 7 2 5 2 2 2" xfId="21558"/>
    <cellStyle name="Input 7 2 5 2 2 3" xfId="31952"/>
    <cellStyle name="Input 7 2 5 2 3" xfId="18827"/>
    <cellStyle name="Input 7 2 5 2 4" xfId="35432"/>
    <cellStyle name="Input 7 2 5 3" xfId="3598"/>
    <cellStyle name="Input 7 2 5 3 2" xfId="6738"/>
    <cellStyle name="Input 7 2 5 3 2 2" xfId="21557"/>
    <cellStyle name="Input 7 2 5 3 2 3" xfId="34336"/>
    <cellStyle name="Input 7 2 5 3 3" xfId="18828"/>
    <cellStyle name="Input 7 2 5 3 4" xfId="33707"/>
    <cellStyle name="Input 7 2 5 4" xfId="6740"/>
    <cellStyle name="Input 7 2 5 4 2" xfId="21559"/>
    <cellStyle name="Input 7 2 5 4 3" xfId="34335"/>
    <cellStyle name="Input 7 2 5 5" xfId="18826"/>
    <cellStyle name="Input 7 2 5 6" xfId="29926"/>
    <cellStyle name="Input 7 2 6" xfId="3599"/>
    <cellStyle name="Input 7 2 6 2" xfId="3600"/>
    <cellStyle name="Input 7 2 6 2 2" xfId="6736"/>
    <cellStyle name="Input 7 2 6 2 2 2" xfId="21555"/>
    <cellStyle name="Input 7 2 6 2 2 3" xfId="43183"/>
    <cellStyle name="Input 7 2 6 2 3" xfId="18830"/>
    <cellStyle name="Input 7 2 6 2 4" xfId="32602"/>
    <cellStyle name="Input 7 2 6 3" xfId="3601"/>
    <cellStyle name="Input 7 2 6 3 2" xfId="6735"/>
    <cellStyle name="Input 7 2 6 3 2 2" xfId="21554"/>
    <cellStyle name="Input 7 2 6 3 2 3" xfId="33302"/>
    <cellStyle name="Input 7 2 6 3 3" xfId="18831"/>
    <cellStyle name="Input 7 2 6 3 4" xfId="32600"/>
    <cellStyle name="Input 7 2 6 4" xfId="6737"/>
    <cellStyle name="Input 7 2 6 4 2" xfId="21556"/>
    <cellStyle name="Input 7 2 6 4 3" xfId="35324"/>
    <cellStyle name="Input 7 2 6 5" xfId="18829"/>
    <cellStyle name="Input 7 2 6 6" xfId="19467"/>
    <cellStyle name="Input 7 2 7" xfId="3602"/>
    <cellStyle name="Input 7 2 7 2" xfId="6734"/>
    <cellStyle name="Input 7 2 7 2 2" xfId="21553"/>
    <cellStyle name="Input 7 2 7 2 3" xfId="15736"/>
    <cellStyle name="Input 7 2 7 3" xfId="18832"/>
    <cellStyle name="Input 7 2 7 4" xfId="19468"/>
    <cellStyle name="Input 7 2 8" xfId="3603"/>
    <cellStyle name="Input 7 2 8 2" xfId="6733"/>
    <cellStyle name="Input 7 2 8 2 2" xfId="21552"/>
    <cellStyle name="Input 7 2 8 2 3" xfId="33521"/>
    <cellStyle name="Input 7 2 8 3" xfId="18833"/>
    <cellStyle name="Input 7 2 8 4" xfId="32601"/>
    <cellStyle name="Input 7 2 9" xfId="6798"/>
    <cellStyle name="Input 7 2 9 2" xfId="21617"/>
    <cellStyle name="Input 7 2 9 3" xfId="19623"/>
    <cellStyle name="Input 8" xfId="3604"/>
    <cellStyle name="Input 8 2" xfId="3605"/>
    <cellStyle name="Input 8 2 10" xfId="18835"/>
    <cellStyle name="Input 8 2 11" xfId="33299"/>
    <cellStyle name="Input 8 2 2" xfId="3606"/>
    <cellStyle name="Input 8 2 2 10" xfId="6731"/>
    <cellStyle name="Input 8 2 2 10 2" xfId="21550"/>
    <cellStyle name="Input 8 2 2 10 3" xfId="32384"/>
    <cellStyle name="Input 8 2 2 11" xfId="18836"/>
    <cellStyle name="Input 8 2 2 12" xfId="19469"/>
    <cellStyle name="Input 8 2 2 2" xfId="3607"/>
    <cellStyle name="Input 8 2 2 2 10" xfId="18837"/>
    <cellStyle name="Input 8 2 2 2 11" xfId="32605"/>
    <cellStyle name="Input 8 2 2 2 2" xfId="3608"/>
    <cellStyle name="Input 8 2 2 2 2 2" xfId="3609"/>
    <cellStyle name="Input 8 2 2 2 2 2 2" xfId="6728"/>
    <cellStyle name="Input 8 2 2 2 2 2 2 2" xfId="21547"/>
    <cellStyle name="Input 8 2 2 2 2 2 2 3" xfId="19505"/>
    <cellStyle name="Input 8 2 2 2 2 2 3" xfId="18839"/>
    <cellStyle name="Input 8 2 2 2 2 2 4" xfId="34464"/>
    <cellStyle name="Input 8 2 2 2 2 3" xfId="3610"/>
    <cellStyle name="Input 8 2 2 2 2 3 2" xfId="6727"/>
    <cellStyle name="Input 8 2 2 2 2 3 2 2" xfId="21546"/>
    <cellStyle name="Input 8 2 2 2 2 3 2 3" xfId="34284"/>
    <cellStyle name="Input 8 2 2 2 2 3 3" xfId="18840"/>
    <cellStyle name="Input 8 2 2 2 2 3 4" xfId="29924"/>
    <cellStyle name="Input 8 2 2 2 2 4" xfId="6729"/>
    <cellStyle name="Input 8 2 2 2 2 4 2" xfId="21548"/>
    <cellStyle name="Input 8 2 2 2 2 4 3" xfId="34283"/>
    <cellStyle name="Input 8 2 2 2 2 5" xfId="18838"/>
    <cellStyle name="Input 8 2 2 2 2 6" xfId="32603"/>
    <cellStyle name="Input 8 2 2 2 3" xfId="3611"/>
    <cellStyle name="Input 8 2 2 2 3 2" xfId="3612"/>
    <cellStyle name="Input 8 2 2 2 3 2 2" xfId="6725"/>
    <cellStyle name="Input 8 2 2 2 3 2 2 2" xfId="21544"/>
    <cellStyle name="Input 8 2 2 2 3 2 2 3" xfId="34286"/>
    <cellStyle name="Input 8 2 2 2 3 2 3" xfId="18842"/>
    <cellStyle name="Input 8 2 2 2 3 2 4" xfId="34463"/>
    <cellStyle name="Input 8 2 2 2 3 3" xfId="3613"/>
    <cellStyle name="Input 8 2 2 2 3 3 2" xfId="6724"/>
    <cellStyle name="Input 8 2 2 2 3 3 2 2" xfId="21543"/>
    <cellStyle name="Input 8 2 2 2 3 3 2 3" xfId="34287"/>
    <cellStyle name="Input 8 2 2 2 3 3 3" xfId="18843"/>
    <cellStyle name="Input 8 2 2 2 3 3 4" xfId="29922"/>
    <cellStyle name="Input 8 2 2 2 3 4" xfId="6726"/>
    <cellStyle name="Input 8 2 2 2 3 4 2" xfId="21545"/>
    <cellStyle name="Input 8 2 2 2 3 4 3" xfId="34285"/>
    <cellStyle name="Input 8 2 2 2 3 5" xfId="18841"/>
    <cellStyle name="Input 8 2 2 2 3 6" xfId="29923"/>
    <cellStyle name="Input 8 2 2 2 4" xfId="3614"/>
    <cellStyle name="Input 8 2 2 2 4 2" xfId="3615"/>
    <cellStyle name="Input 8 2 2 2 4 2 2" xfId="6722"/>
    <cellStyle name="Input 8 2 2 2 4 2 2 2" xfId="21541"/>
    <cellStyle name="Input 8 2 2 2 4 2 2 3" xfId="34289"/>
    <cellStyle name="Input 8 2 2 2 4 2 3" xfId="18845"/>
    <cellStyle name="Input 8 2 2 2 4 2 4" xfId="29920"/>
    <cellStyle name="Input 8 2 2 2 4 3" xfId="3616"/>
    <cellStyle name="Input 8 2 2 2 4 3 2" xfId="6721"/>
    <cellStyle name="Input 8 2 2 2 4 3 2 2" xfId="21540"/>
    <cellStyle name="Input 8 2 2 2 4 3 2 3" xfId="34290"/>
    <cellStyle name="Input 8 2 2 2 4 3 3" xfId="18846"/>
    <cellStyle name="Input 8 2 2 2 4 3 4" xfId="29919"/>
    <cellStyle name="Input 8 2 2 2 4 4" xfId="6723"/>
    <cellStyle name="Input 8 2 2 2 4 4 2" xfId="21542"/>
    <cellStyle name="Input 8 2 2 2 4 4 3" xfId="34288"/>
    <cellStyle name="Input 8 2 2 2 4 5" xfId="18844"/>
    <cellStyle name="Input 8 2 2 2 4 6" xfId="29921"/>
    <cellStyle name="Input 8 2 2 2 5" xfId="3617"/>
    <cellStyle name="Input 8 2 2 2 5 2" xfId="3618"/>
    <cellStyle name="Input 8 2 2 2 5 2 2" xfId="6719"/>
    <cellStyle name="Input 8 2 2 2 5 2 2 2" xfId="21538"/>
    <cellStyle name="Input 8 2 2 2 5 2 2 3" xfId="34292"/>
    <cellStyle name="Input 8 2 2 2 5 2 3" xfId="18848"/>
    <cellStyle name="Input 8 2 2 2 5 2 4" xfId="29918"/>
    <cellStyle name="Input 8 2 2 2 5 3" xfId="3619"/>
    <cellStyle name="Input 8 2 2 2 5 3 2" xfId="6718"/>
    <cellStyle name="Input 8 2 2 2 5 3 2 2" xfId="21537"/>
    <cellStyle name="Input 8 2 2 2 5 3 2 3" xfId="34293"/>
    <cellStyle name="Input 8 2 2 2 5 3 3" xfId="18849"/>
    <cellStyle name="Input 8 2 2 2 5 3 4" xfId="29917"/>
    <cellStyle name="Input 8 2 2 2 5 4" xfId="6720"/>
    <cellStyle name="Input 8 2 2 2 5 4 2" xfId="21539"/>
    <cellStyle name="Input 8 2 2 2 5 4 3" xfId="34291"/>
    <cellStyle name="Input 8 2 2 2 5 5" xfId="18847"/>
    <cellStyle name="Input 8 2 2 2 5 6" xfId="20181"/>
    <cellStyle name="Input 8 2 2 2 6" xfId="3620"/>
    <cellStyle name="Input 8 2 2 2 6 2" xfId="3621"/>
    <cellStyle name="Input 8 2 2 2 6 2 2" xfId="6716"/>
    <cellStyle name="Input 8 2 2 2 6 2 2 2" xfId="21535"/>
    <cellStyle name="Input 8 2 2 2 6 2 2 3" xfId="34295"/>
    <cellStyle name="Input 8 2 2 2 6 2 3" xfId="18851"/>
    <cellStyle name="Input 8 2 2 2 6 2 4" xfId="29915"/>
    <cellStyle name="Input 8 2 2 2 6 3" xfId="3622"/>
    <cellStyle name="Input 8 2 2 2 6 3 2" xfId="6715"/>
    <cellStyle name="Input 8 2 2 2 6 3 2 2" xfId="21534"/>
    <cellStyle name="Input 8 2 2 2 6 3 2 3" xfId="34296"/>
    <cellStyle name="Input 8 2 2 2 6 3 3" xfId="18852"/>
    <cellStyle name="Input 8 2 2 2 6 3 4" xfId="29914"/>
    <cellStyle name="Input 8 2 2 2 6 4" xfId="6717"/>
    <cellStyle name="Input 8 2 2 2 6 4 2" xfId="21536"/>
    <cellStyle name="Input 8 2 2 2 6 4 3" xfId="34294"/>
    <cellStyle name="Input 8 2 2 2 6 5" xfId="18850"/>
    <cellStyle name="Input 8 2 2 2 6 6" xfId="29916"/>
    <cellStyle name="Input 8 2 2 2 7" xfId="3623"/>
    <cellStyle name="Input 8 2 2 2 7 2" xfId="6714"/>
    <cellStyle name="Input 8 2 2 2 7 2 2" xfId="21533"/>
    <cellStyle name="Input 8 2 2 2 7 2 3" xfId="34297"/>
    <cellStyle name="Input 8 2 2 2 7 3" xfId="18853"/>
    <cellStyle name="Input 8 2 2 2 7 4" xfId="29913"/>
    <cellStyle name="Input 8 2 2 2 8" xfId="3624"/>
    <cellStyle name="Input 8 2 2 2 8 2" xfId="6713"/>
    <cellStyle name="Input 8 2 2 2 8 2 2" xfId="21532"/>
    <cellStyle name="Input 8 2 2 2 8 2 3" xfId="34298"/>
    <cellStyle name="Input 8 2 2 2 8 3" xfId="18854"/>
    <cellStyle name="Input 8 2 2 2 8 4" xfId="29912"/>
    <cellStyle name="Input 8 2 2 2 9" xfId="6730"/>
    <cellStyle name="Input 8 2 2 2 9 2" xfId="21549"/>
    <cellStyle name="Input 8 2 2 2 9 3" xfId="34812"/>
    <cellStyle name="Input 8 2 2 3" xfId="3625"/>
    <cellStyle name="Input 8 2 2 3 2" xfId="3626"/>
    <cellStyle name="Input 8 2 2 3 2 2" xfId="6711"/>
    <cellStyle name="Input 8 2 2 3 2 2 2" xfId="21530"/>
    <cellStyle name="Input 8 2 2 3 2 2 3" xfId="34338"/>
    <cellStyle name="Input 8 2 2 3 2 3" xfId="18856"/>
    <cellStyle name="Input 8 2 2 3 2 4" xfId="29925"/>
    <cellStyle name="Input 8 2 2 3 3" xfId="3627"/>
    <cellStyle name="Input 8 2 2 3 3 2" xfId="6710"/>
    <cellStyle name="Input 8 2 2 3 3 2 2" xfId="21529"/>
    <cellStyle name="Input 8 2 2 3 3 2 3" xfId="33523"/>
    <cellStyle name="Input 8 2 2 3 3 3" xfId="18857"/>
    <cellStyle name="Input 8 2 2 3 3 4" xfId="29911"/>
    <cellStyle name="Input 8 2 2 3 4" xfId="6712"/>
    <cellStyle name="Input 8 2 2 3 4 2" xfId="21531"/>
    <cellStyle name="Input 8 2 2 3 4 3" xfId="34299"/>
    <cellStyle name="Input 8 2 2 3 5" xfId="18855"/>
    <cellStyle name="Input 8 2 2 3 6" xfId="24700"/>
    <cellStyle name="Input 8 2 2 4" xfId="3628"/>
    <cellStyle name="Input 8 2 2 4 2" xfId="3629"/>
    <cellStyle name="Input 8 2 2 4 2 2" xfId="6708"/>
    <cellStyle name="Input 8 2 2 4 2 2 2" xfId="21527"/>
    <cellStyle name="Input 8 2 2 4 2 2 3" xfId="34301"/>
    <cellStyle name="Input 8 2 2 4 2 3" xfId="18859"/>
    <cellStyle name="Input 8 2 2 4 2 4" xfId="29909"/>
    <cellStyle name="Input 8 2 2 4 3" xfId="3630"/>
    <cellStyle name="Input 8 2 2 4 3 2" xfId="6707"/>
    <cellStyle name="Input 8 2 2 4 3 2 2" xfId="21526"/>
    <cellStyle name="Input 8 2 2 4 3 2 3" xfId="30620"/>
    <cellStyle name="Input 8 2 2 4 3 3" xfId="18860"/>
    <cellStyle name="Input 8 2 2 4 3 4" xfId="29908"/>
    <cellStyle name="Input 8 2 2 4 4" xfId="6709"/>
    <cellStyle name="Input 8 2 2 4 4 2" xfId="21528"/>
    <cellStyle name="Input 8 2 2 4 4 3" xfId="34300"/>
    <cellStyle name="Input 8 2 2 4 5" xfId="18858"/>
    <cellStyle name="Input 8 2 2 4 6" xfId="29910"/>
    <cellStyle name="Input 8 2 2 5" xfId="3631"/>
    <cellStyle name="Input 8 2 2 5 2" xfId="3632"/>
    <cellStyle name="Input 8 2 2 5 2 2" xfId="6705"/>
    <cellStyle name="Input 8 2 2 5 2 2 2" xfId="21524"/>
    <cellStyle name="Input 8 2 2 5 2 2 3" xfId="32700"/>
    <cellStyle name="Input 8 2 2 5 2 3" xfId="18862"/>
    <cellStyle name="Input 8 2 2 5 2 4" xfId="29906"/>
    <cellStyle name="Input 8 2 2 5 3" xfId="3633"/>
    <cellStyle name="Input 8 2 2 5 3 2" xfId="6704"/>
    <cellStyle name="Input 8 2 2 5 3 2 2" xfId="21523"/>
    <cellStyle name="Input 8 2 2 5 3 2 3" xfId="34302"/>
    <cellStyle name="Input 8 2 2 5 3 3" xfId="18863"/>
    <cellStyle name="Input 8 2 2 5 3 4" xfId="29905"/>
    <cellStyle name="Input 8 2 2 5 4" xfId="6706"/>
    <cellStyle name="Input 8 2 2 5 4 2" xfId="21525"/>
    <cellStyle name="Input 8 2 2 5 4 3" xfId="19504"/>
    <cellStyle name="Input 8 2 2 5 5" xfId="18861"/>
    <cellStyle name="Input 8 2 2 5 6" xfId="29907"/>
    <cellStyle name="Input 8 2 2 6" xfId="3634"/>
    <cellStyle name="Input 8 2 2 6 2" xfId="3635"/>
    <cellStyle name="Input 8 2 2 6 2 2" xfId="6702"/>
    <cellStyle name="Input 8 2 2 6 2 2 2" xfId="21521"/>
    <cellStyle name="Input 8 2 2 6 2 2 3" xfId="34303"/>
    <cellStyle name="Input 8 2 2 6 2 3" xfId="18865"/>
    <cellStyle name="Input 8 2 2 6 2 4" xfId="29904"/>
    <cellStyle name="Input 8 2 2 6 3" xfId="3636"/>
    <cellStyle name="Input 8 2 2 6 3 2" xfId="6701"/>
    <cellStyle name="Input 8 2 2 6 3 2 2" xfId="21520"/>
    <cellStyle name="Input 8 2 2 6 3 2 3" xfId="24652"/>
    <cellStyle name="Input 8 2 2 6 3 3" xfId="18866"/>
    <cellStyle name="Input 8 2 2 6 3 4" xfId="29903"/>
    <cellStyle name="Input 8 2 2 6 4" xfId="6703"/>
    <cellStyle name="Input 8 2 2 6 4 2" xfId="21522"/>
    <cellStyle name="Input 8 2 2 6 4 3" xfId="24653"/>
    <cellStyle name="Input 8 2 2 6 5" xfId="18864"/>
    <cellStyle name="Input 8 2 2 6 6" xfId="34462"/>
    <cellStyle name="Input 8 2 2 7" xfId="3637"/>
    <cellStyle name="Input 8 2 2 7 2" xfId="3638"/>
    <cellStyle name="Input 8 2 2 7 2 2" xfId="6699"/>
    <cellStyle name="Input 8 2 2 7 2 2 2" xfId="21518"/>
    <cellStyle name="Input 8 2 2 7 2 2 3" xfId="32698"/>
    <cellStyle name="Input 8 2 2 7 2 3" xfId="18868"/>
    <cellStyle name="Input 8 2 2 7 2 4" xfId="29901"/>
    <cellStyle name="Input 8 2 2 7 3" xfId="3639"/>
    <cellStyle name="Input 8 2 2 7 3 2" xfId="6698"/>
    <cellStyle name="Input 8 2 2 7 3 2 2" xfId="21517"/>
    <cellStyle name="Input 8 2 2 7 3 2 3" xfId="19502"/>
    <cellStyle name="Input 8 2 2 7 3 3" xfId="18869"/>
    <cellStyle name="Input 8 2 2 7 3 4" xfId="29900"/>
    <cellStyle name="Input 8 2 2 7 4" xfId="6700"/>
    <cellStyle name="Input 8 2 2 7 4 2" xfId="21519"/>
    <cellStyle name="Input 8 2 2 7 4 3" xfId="19503"/>
    <cellStyle name="Input 8 2 2 7 5" xfId="18867"/>
    <cellStyle name="Input 8 2 2 7 6" xfId="29902"/>
    <cellStyle name="Input 8 2 2 8" xfId="3640"/>
    <cellStyle name="Input 8 2 2 8 2" xfId="6697"/>
    <cellStyle name="Input 8 2 2 8 2 2" xfId="21516"/>
    <cellStyle name="Input 8 2 2 8 2 3" xfId="32697"/>
    <cellStyle name="Input 8 2 2 8 3" xfId="18870"/>
    <cellStyle name="Input 8 2 2 8 4" xfId="35430"/>
    <cellStyle name="Input 8 2 2 9" xfId="3641"/>
    <cellStyle name="Input 8 2 2 9 2" xfId="6696"/>
    <cellStyle name="Input 8 2 2 9 2 2" xfId="21515"/>
    <cellStyle name="Input 8 2 2 9 2 3" xfId="32699"/>
    <cellStyle name="Input 8 2 2 9 3" xfId="18871"/>
    <cellStyle name="Input 8 2 2 9 4" xfId="29899"/>
    <cellStyle name="Input 8 2 3" xfId="3642"/>
    <cellStyle name="Input 8 2 3 10" xfId="18872"/>
    <cellStyle name="Input 8 2 3 11" xfId="19470"/>
    <cellStyle name="Input 8 2 3 2" xfId="3643"/>
    <cellStyle name="Input 8 2 3 2 2" xfId="3644"/>
    <cellStyle name="Input 8 2 3 2 2 2" xfId="6693"/>
    <cellStyle name="Input 8 2 3 2 2 2 2" xfId="21512"/>
    <cellStyle name="Input 8 2 3 2 2 2 3" xfId="32695"/>
    <cellStyle name="Input 8 2 3 2 2 3" xfId="18874"/>
    <cellStyle name="Input 8 2 3 2 2 4" xfId="29898"/>
    <cellStyle name="Input 8 2 3 2 3" xfId="3645"/>
    <cellStyle name="Input 8 2 3 2 3 2" xfId="6692"/>
    <cellStyle name="Input 8 2 3 2 3 2 2" xfId="21511"/>
    <cellStyle name="Input 8 2 3 2 3 2 3" xfId="28556"/>
    <cellStyle name="Input 8 2 3 2 3 3" xfId="18875"/>
    <cellStyle name="Input 8 2 3 2 3 4" xfId="29897"/>
    <cellStyle name="Input 8 2 3 2 4" xfId="6694"/>
    <cellStyle name="Input 8 2 3 2 4 2" xfId="21513"/>
    <cellStyle name="Input 8 2 3 2 4 3" xfId="24651"/>
    <cellStyle name="Input 8 2 3 2 5" xfId="18873"/>
    <cellStyle name="Input 8 2 3 2 6" xfId="32604"/>
    <cellStyle name="Input 8 2 3 3" xfId="3646"/>
    <cellStyle name="Input 8 2 3 3 2" xfId="3647"/>
    <cellStyle name="Input 8 2 3 3 2 2" xfId="6690"/>
    <cellStyle name="Input 8 2 3 3 2 2 2" xfId="21509"/>
    <cellStyle name="Input 8 2 3 3 2 2 3" xfId="32696"/>
    <cellStyle name="Input 8 2 3 3 2 3" xfId="18877"/>
    <cellStyle name="Input 8 2 3 3 2 4" xfId="29895"/>
    <cellStyle name="Input 8 2 3 3 3" xfId="3648"/>
    <cellStyle name="Input 8 2 3 3 3 2" xfId="6689"/>
    <cellStyle name="Input 8 2 3 3 3 2 2" xfId="21508"/>
    <cellStyle name="Input 8 2 3 3 3 2 3" xfId="19501"/>
    <cellStyle name="Input 8 2 3 3 3 3" xfId="18878"/>
    <cellStyle name="Input 8 2 3 3 3 4" xfId="29894"/>
    <cellStyle name="Input 8 2 3 3 4" xfId="6691"/>
    <cellStyle name="Input 8 2 3 3 4 2" xfId="21510"/>
    <cellStyle name="Input 8 2 3 3 4 3" xfId="32694"/>
    <cellStyle name="Input 8 2 3 3 5" xfId="18876"/>
    <cellStyle name="Input 8 2 3 3 6" xfId="29896"/>
    <cellStyle name="Input 8 2 3 4" xfId="3649"/>
    <cellStyle name="Input 8 2 3 4 2" xfId="3650"/>
    <cellStyle name="Input 8 2 3 4 2 2" xfId="6687"/>
    <cellStyle name="Input 8 2 3 4 2 2 2" xfId="21506"/>
    <cellStyle name="Input 8 2 3 4 2 2 3" xfId="15643"/>
    <cellStyle name="Input 8 2 3 4 2 3" xfId="18880"/>
    <cellStyle name="Input 8 2 3 4 2 4" xfId="29892"/>
    <cellStyle name="Input 8 2 3 4 3" xfId="3651"/>
    <cellStyle name="Input 8 2 3 4 3 2" xfId="6686"/>
    <cellStyle name="Input 8 2 3 4 3 2 2" xfId="21505"/>
    <cellStyle name="Input 8 2 3 4 3 2 3" xfId="33520"/>
    <cellStyle name="Input 8 2 3 4 3 3" xfId="18881"/>
    <cellStyle name="Input 8 2 3 4 3 4" xfId="29891"/>
    <cellStyle name="Input 8 2 3 4 4" xfId="6688"/>
    <cellStyle name="Input 8 2 3 4 4 2" xfId="21507"/>
    <cellStyle name="Input 8 2 3 4 4 3" xfId="15708"/>
    <cellStyle name="Input 8 2 3 4 5" xfId="18879"/>
    <cellStyle name="Input 8 2 3 4 6" xfId="29893"/>
    <cellStyle name="Input 8 2 3 5" xfId="3652"/>
    <cellStyle name="Input 8 2 3 5 2" xfId="3653"/>
    <cellStyle name="Input 8 2 3 5 2 2" xfId="6684"/>
    <cellStyle name="Input 8 2 3 5 2 2 2" xfId="21503"/>
    <cellStyle name="Input 8 2 3 5 2 2 3" xfId="32879"/>
    <cellStyle name="Input 8 2 3 5 2 3" xfId="18883"/>
    <cellStyle name="Input 8 2 3 5 2 4" xfId="29889"/>
    <cellStyle name="Input 8 2 3 5 3" xfId="3654"/>
    <cellStyle name="Input 8 2 3 5 3 2" xfId="6683"/>
    <cellStyle name="Input 8 2 3 5 3 2 2" xfId="21502"/>
    <cellStyle name="Input 8 2 3 5 3 2 3" xfId="34128"/>
    <cellStyle name="Input 8 2 3 5 3 3" xfId="18884"/>
    <cellStyle name="Input 8 2 3 5 3 4" xfId="29888"/>
    <cellStyle name="Input 8 2 3 5 4" xfId="6685"/>
    <cellStyle name="Input 8 2 3 5 4 2" xfId="21504"/>
    <cellStyle name="Input 8 2 3 5 4 3" xfId="19620"/>
    <cellStyle name="Input 8 2 3 5 5" xfId="18882"/>
    <cellStyle name="Input 8 2 3 5 6" xfId="29890"/>
    <cellStyle name="Input 8 2 3 6" xfId="3655"/>
    <cellStyle name="Input 8 2 3 6 2" xfId="3656"/>
    <cellStyle name="Input 8 2 3 6 2 2" xfId="6681"/>
    <cellStyle name="Input 8 2 3 6 2 2 2" xfId="21500"/>
    <cellStyle name="Input 8 2 3 6 2 2 3" xfId="34127"/>
    <cellStyle name="Input 8 2 3 6 2 3" xfId="18886"/>
    <cellStyle name="Input 8 2 3 6 2 4" xfId="20292"/>
    <cellStyle name="Input 8 2 3 6 3" xfId="3657"/>
    <cellStyle name="Input 8 2 3 6 3 2" xfId="6680"/>
    <cellStyle name="Input 8 2 3 6 3 2 2" xfId="21499"/>
    <cellStyle name="Input 8 2 3 6 3 2 3" xfId="34809"/>
    <cellStyle name="Input 8 2 3 6 3 3" xfId="18887"/>
    <cellStyle name="Input 8 2 3 6 3 4" xfId="29881"/>
    <cellStyle name="Input 8 2 3 6 4" xfId="6682"/>
    <cellStyle name="Input 8 2 3 6 4 2" xfId="21501"/>
    <cellStyle name="Input 8 2 3 6 4 3" xfId="33536"/>
    <cellStyle name="Input 8 2 3 6 5" xfId="18885"/>
    <cellStyle name="Input 8 2 3 6 6" xfId="29887"/>
    <cellStyle name="Input 8 2 3 7" xfId="3658"/>
    <cellStyle name="Input 8 2 3 7 2" xfId="6679"/>
    <cellStyle name="Input 8 2 3 7 2 2" xfId="21498"/>
    <cellStyle name="Input 8 2 3 7 2 3" xfId="33519"/>
    <cellStyle name="Input 8 2 3 7 3" xfId="18888"/>
    <cellStyle name="Input 8 2 3 7 4" xfId="34460"/>
    <cellStyle name="Input 8 2 3 8" xfId="3659"/>
    <cellStyle name="Input 8 2 3 8 2" xfId="6678"/>
    <cellStyle name="Input 8 2 3 8 2 2" xfId="21497"/>
    <cellStyle name="Input 8 2 3 8 2 3" xfId="34129"/>
    <cellStyle name="Input 8 2 3 8 3" xfId="18889"/>
    <cellStyle name="Input 8 2 3 8 4" xfId="29886"/>
    <cellStyle name="Input 8 2 3 9" xfId="6695"/>
    <cellStyle name="Input 8 2 3 9 2" xfId="21514"/>
    <cellStyle name="Input 8 2 3 9 3" xfId="28183"/>
    <cellStyle name="Input 8 2 4" xfId="3660"/>
    <cellStyle name="Input 8 2 4 2" xfId="3661"/>
    <cellStyle name="Input 8 2 4 2 2" xfId="6676"/>
    <cellStyle name="Input 8 2 4 2 2 2" xfId="21495"/>
    <cellStyle name="Input 8 2 4 2 2 3" xfId="34808"/>
    <cellStyle name="Input 8 2 4 2 3" xfId="18891"/>
    <cellStyle name="Input 8 2 4 2 4" xfId="30495"/>
    <cellStyle name="Input 8 2 4 3" xfId="3662"/>
    <cellStyle name="Input 8 2 4 3 2" xfId="6675"/>
    <cellStyle name="Input 8 2 4 3 2 2" xfId="21494"/>
    <cellStyle name="Input 8 2 4 3 2 3" xfId="34131"/>
    <cellStyle name="Input 8 2 4 3 3" xfId="18892"/>
    <cellStyle name="Input 8 2 4 3 4" xfId="29884"/>
    <cellStyle name="Input 8 2 4 4" xfId="6677"/>
    <cellStyle name="Input 8 2 4 4 2" xfId="21496"/>
    <cellStyle name="Input 8 2 4 4 3" xfId="34130"/>
    <cellStyle name="Input 8 2 4 5" xfId="18890"/>
    <cellStyle name="Input 8 2 4 6" xfId="29885"/>
    <cellStyle name="Input 8 2 5" xfId="3663"/>
    <cellStyle name="Input 8 2 5 2" xfId="3664"/>
    <cellStyle name="Input 8 2 5 2 2" xfId="6673"/>
    <cellStyle name="Input 8 2 5 2 2 2" xfId="21492"/>
    <cellStyle name="Input 8 2 5 2 2 3" xfId="34807"/>
    <cellStyle name="Input 8 2 5 2 3" xfId="18894"/>
    <cellStyle name="Input 8 2 5 2 4" xfId="29883"/>
    <cellStyle name="Input 8 2 5 3" xfId="3665"/>
    <cellStyle name="Input 8 2 5 3 2" xfId="6672"/>
    <cellStyle name="Input 8 2 5 3 2 2" xfId="21491"/>
    <cellStyle name="Input 8 2 5 3 2 3" xfId="34132"/>
    <cellStyle name="Input 8 2 5 3 3" xfId="18895"/>
    <cellStyle name="Input 8 2 5 3 4" xfId="29882"/>
    <cellStyle name="Input 8 2 5 4" xfId="6674"/>
    <cellStyle name="Input 8 2 5 4 2" xfId="21493"/>
    <cellStyle name="Input 8 2 5 4 3" xfId="33516"/>
    <cellStyle name="Input 8 2 5 5" xfId="18893"/>
    <cellStyle name="Input 8 2 5 6" xfId="34461"/>
    <cellStyle name="Input 8 2 6" xfId="3666"/>
    <cellStyle name="Input 8 2 6 2" xfId="3667"/>
    <cellStyle name="Input 8 2 6 2 2" xfId="6670"/>
    <cellStyle name="Input 8 2 6 2 2 2" xfId="21489"/>
    <cellStyle name="Input 8 2 6 2 2 3" xfId="33515"/>
    <cellStyle name="Input 8 2 6 2 3" xfId="18897"/>
    <cellStyle name="Input 8 2 6 2 4" xfId="29879"/>
    <cellStyle name="Input 8 2 6 3" xfId="3668"/>
    <cellStyle name="Input 8 2 6 3 2" xfId="6669"/>
    <cellStyle name="Input 8 2 6 3 2 2" xfId="21488"/>
    <cellStyle name="Input 8 2 6 3 2 3" xfId="34134"/>
    <cellStyle name="Input 8 2 6 3 3" xfId="18898"/>
    <cellStyle name="Input 8 2 6 3 4" xfId="34457"/>
    <cellStyle name="Input 8 2 6 4" xfId="6671"/>
    <cellStyle name="Input 8 2 6 4 2" xfId="21490"/>
    <cellStyle name="Input 8 2 6 4 3" xfId="34133"/>
    <cellStyle name="Input 8 2 6 5" xfId="18896"/>
    <cellStyle name="Input 8 2 6 6" xfId="20213"/>
    <cellStyle name="Input 8 2 7" xfId="3669"/>
    <cellStyle name="Input 8 2 7 2" xfId="6668"/>
    <cellStyle name="Input 8 2 7 2 2" xfId="21487"/>
    <cellStyle name="Input 8 2 7 2 3" xfId="33517"/>
    <cellStyle name="Input 8 2 7 3" xfId="18899"/>
    <cellStyle name="Input 8 2 7 4" xfId="34459"/>
    <cellStyle name="Input 8 2 8" xfId="3670"/>
    <cellStyle name="Input 8 2 8 2" xfId="6667"/>
    <cellStyle name="Input 8 2 8 2 2" xfId="21486"/>
    <cellStyle name="Input 8 2 8 2 3" xfId="30915"/>
    <cellStyle name="Input 8 2 8 3" xfId="18900"/>
    <cellStyle name="Input 8 2 8 4" xfId="34458"/>
    <cellStyle name="Input 8 2 9" xfId="6732"/>
    <cellStyle name="Input 8 2 9 2" xfId="21551"/>
    <cellStyle name="Input 8 2 9 3" xfId="30619"/>
    <cellStyle name="Input 9" xfId="3671"/>
    <cellStyle name="Input 9 10" xfId="18901"/>
    <cellStyle name="Input 9 11" xfId="24896"/>
    <cellStyle name="Input 9 2" xfId="3672"/>
    <cellStyle name="Input 9 2 10" xfId="6665"/>
    <cellStyle name="Input 9 2 10 2" xfId="21484"/>
    <cellStyle name="Input 9 2 10 3" xfId="19597"/>
    <cellStyle name="Input 9 2 11" xfId="18902"/>
    <cellStyle name="Input 9 2 12" xfId="29880"/>
    <cellStyle name="Input 9 2 2" xfId="3673"/>
    <cellStyle name="Input 9 2 2 10" xfId="18903"/>
    <cellStyle name="Input 9 2 2 11" xfId="35431"/>
    <cellStyle name="Input 9 2 2 2" xfId="3674"/>
    <cellStyle name="Input 9 2 2 2 2" xfId="3675"/>
    <cellStyle name="Input 9 2 2 2 2 2" xfId="6662"/>
    <cellStyle name="Input 9 2 2 2 2 2 2" xfId="21481"/>
    <cellStyle name="Input 9 2 2 2 2 2 3" xfId="33513"/>
    <cellStyle name="Input 9 2 2 2 2 3" xfId="18905"/>
    <cellStyle name="Input 9 2 2 2 2 4" xfId="24144"/>
    <cellStyle name="Input 9 2 2 2 3" xfId="3676"/>
    <cellStyle name="Input 9 2 2 2 3 2" xfId="6661"/>
    <cellStyle name="Input 9 2 2 2 3 2 2" xfId="21480"/>
    <cellStyle name="Input 9 2 2 2 3 2 3" xfId="30268"/>
    <cellStyle name="Input 9 2 2 2 3 3" xfId="18906"/>
    <cellStyle name="Input 9 2 2 2 3 4" xfId="33706"/>
    <cellStyle name="Input 9 2 2 2 4" xfId="6663"/>
    <cellStyle name="Input 9 2 2 2 4 2" xfId="21482"/>
    <cellStyle name="Input 9 2 2 2 4 3" xfId="34135"/>
    <cellStyle name="Input 9 2 2 2 5" xfId="18904"/>
    <cellStyle name="Input 9 2 2 2 6" xfId="20196"/>
    <cellStyle name="Input 9 2 2 3" xfId="3677"/>
    <cellStyle name="Input 9 2 2 3 2" xfId="3678"/>
    <cellStyle name="Input 9 2 2 3 2 2" xfId="6659"/>
    <cellStyle name="Input 9 2 2 3 2 2 2" xfId="21478"/>
    <cellStyle name="Input 9 2 2 3 2 2 3" xfId="34137"/>
    <cellStyle name="Input 9 2 2 3 2 3" xfId="18908"/>
    <cellStyle name="Input 9 2 2 3 2 4" xfId="29878"/>
    <cellStyle name="Input 9 2 2 3 3" xfId="3679"/>
    <cellStyle name="Input 9 2 2 3 3 2" xfId="6658"/>
    <cellStyle name="Input 9 2 2 3 3 2 2" xfId="21477"/>
    <cellStyle name="Input 9 2 2 3 3 2 3" xfId="33512"/>
    <cellStyle name="Input 9 2 2 3 3 3" xfId="18909"/>
    <cellStyle name="Input 9 2 2 3 3 4" xfId="33704"/>
    <cellStyle name="Input 9 2 2 3 4" xfId="6660"/>
    <cellStyle name="Input 9 2 2 3 4 2" xfId="21479"/>
    <cellStyle name="Input 9 2 2 3 4 3" xfId="34136"/>
    <cellStyle name="Input 9 2 2 3 5" xfId="18907"/>
    <cellStyle name="Input 9 2 2 3 6" xfId="33705"/>
    <cellStyle name="Input 9 2 2 4" xfId="3680"/>
    <cellStyle name="Input 9 2 2 4 2" xfId="3681"/>
    <cellStyle name="Input 9 2 2 4 2 2" xfId="6656"/>
    <cellStyle name="Input 9 2 2 4 2 2 2" xfId="21475"/>
    <cellStyle name="Input 9 2 2 4 2 2 3" xfId="33514"/>
    <cellStyle name="Input 9 2 2 4 2 3" xfId="18911"/>
    <cellStyle name="Input 9 2 2 4 2 4" xfId="24897"/>
    <cellStyle name="Input 9 2 2 4 3" xfId="3682"/>
    <cellStyle name="Input 9 2 2 4 3 2" xfId="6655"/>
    <cellStyle name="Input 9 2 2 4 3 2 2" xfId="21474"/>
    <cellStyle name="Input 9 2 2 4 3 2 3" xfId="34805"/>
    <cellStyle name="Input 9 2 2 4 3 3" xfId="18912"/>
    <cellStyle name="Input 9 2 2 4 3 4" xfId="20138"/>
    <cellStyle name="Input 9 2 2 4 4" xfId="6657"/>
    <cellStyle name="Input 9 2 2 4 4 2" xfId="21476"/>
    <cellStyle name="Input 9 2 2 4 4 3" xfId="34138"/>
    <cellStyle name="Input 9 2 2 4 5" xfId="18910"/>
    <cellStyle name="Input 9 2 2 4 6" xfId="29877"/>
    <cellStyle name="Input 9 2 2 5" xfId="3683"/>
    <cellStyle name="Input 9 2 2 5 2" xfId="3684"/>
    <cellStyle name="Input 9 2 2 5 2 2" xfId="6653"/>
    <cellStyle name="Input 9 2 2 5 2 2 2" xfId="21472"/>
    <cellStyle name="Input 9 2 2 5 2 2 3" xfId="34804"/>
    <cellStyle name="Input 9 2 2 5 2 3" xfId="18914"/>
    <cellStyle name="Input 9 2 2 5 2 4" xfId="20160"/>
    <cellStyle name="Input 9 2 2 5 3" xfId="3685"/>
    <cellStyle name="Input 9 2 2 5 3 2" xfId="6652"/>
    <cellStyle name="Input 9 2 2 5 3 2 2" xfId="21471"/>
    <cellStyle name="Input 9 2 2 5 3 2 3" xfId="34140"/>
    <cellStyle name="Input 9 2 2 5 3 3" xfId="18915"/>
    <cellStyle name="Input 9 2 2 5 3 4" xfId="29876"/>
    <cellStyle name="Input 9 2 2 5 4" xfId="6654"/>
    <cellStyle name="Input 9 2 2 5 4 2" xfId="21473"/>
    <cellStyle name="Input 9 2 2 5 4 3" xfId="34139"/>
    <cellStyle name="Input 9 2 2 5 5" xfId="18913"/>
    <cellStyle name="Input 9 2 2 5 6" xfId="24898"/>
    <cellStyle name="Input 9 2 2 6" xfId="3686"/>
    <cellStyle name="Input 9 2 2 6 2" xfId="3687"/>
    <cellStyle name="Input 9 2 2 6 2 2" xfId="6650"/>
    <cellStyle name="Input 9 2 2 6 2 2 2" xfId="21469"/>
    <cellStyle name="Input 9 2 2 6 2 2 3" xfId="34810"/>
    <cellStyle name="Input 9 2 2 6 2 3" xfId="18917"/>
    <cellStyle name="Input 9 2 2 6 2 4" xfId="29874"/>
    <cellStyle name="Input 9 2 2 6 3" xfId="3688"/>
    <cellStyle name="Input 9 2 2 6 3 2" xfId="6649"/>
    <cellStyle name="Input 9 2 2 6 3 2 2" xfId="21468"/>
    <cellStyle name="Input 9 2 2 6 3 2 3" xfId="34141"/>
    <cellStyle name="Input 9 2 2 6 3 3" xfId="18918"/>
    <cellStyle name="Input 9 2 2 6 3 4" xfId="29873"/>
    <cellStyle name="Input 9 2 2 6 4" xfId="6651"/>
    <cellStyle name="Input 9 2 2 6 4 2" xfId="21470"/>
    <cellStyle name="Input 9 2 2 6 4 3" xfId="34803"/>
    <cellStyle name="Input 9 2 2 6 5" xfId="18916"/>
    <cellStyle name="Input 9 2 2 6 6" xfId="29875"/>
    <cellStyle name="Input 9 2 2 7" xfId="3689"/>
    <cellStyle name="Input 9 2 2 7 2" xfId="6648"/>
    <cellStyle name="Input 9 2 2 7 2 2" xfId="21467"/>
    <cellStyle name="Input 9 2 2 7 2 3" xfId="34142"/>
    <cellStyle name="Input 9 2 2 7 3" xfId="18919"/>
    <cellStyle name="Input 9 2 2 7 4" xfId="29872"/>
    <cellStyle name="Input 9 2 2 8" xfId="3690"/>
    <cellStyle name="Input 9 2 2 8 2" xfId="6647"/>
    <cellStyle name="Input 9 2 2 8 2 2" xfId="21466"/>
    <cellStyle name="Input 9 2 2 8 2 3" xfId="34802"/>
    <cellStyle name="Input 9 2 2 8 3" xfId="18920"/>
    <cellStyle name="Input 9 2 2 8 4" xfId="34456"/>
    <cellStyle name="Input 9 2 2 9" xfId="6664"/>
    <cellStyle name="Input 9 2 2 9 2" xfId="21483"/>
    <cellStyle name="Input 9 2 2 9 3" xfId="34806"/>
    <cellStyle name="Input 9 2 3" xfId="3691"/>
    <cellStyle name="Input 9 2 3 2" xfId="3692"/>
    <cellStyle name="Input 9 2 3 2 2" xfId="6645"/>
    <cellStyle name="Input 9 2 3 2 2 2" xfId="21464"/>
    <cellStyle name="Input 9 2 3 2 2 3" xfId="33509"/>
    <cellStyle name="Input 9 2 3 2 3" xfId="18922"/>
    <cellStyle name="Input 9 2 3 2 4" xfId="29870"/>
    <cellStyle name="Input 9 2 3 3" xfId="3693"/>
    <cellStyle name="Input 9 2 3 3 2" xfId="6644"/>
    <cellStyle name="Input 9 2 3 3 2 2" xfId="21463"/>
    <cellStyle name="Input 9 2 3 3 2 3" xfId="33510"/>
    <cellStyle name="Input 9 2 3 3 3" xfId="18923"/>
    <cellStyle name="Input 9 2 3 3 4" xfId="29869"/>
    <cellStyle name="Input 9 2 3 4" xfId="6646"/>
    <cellStyle name="Input 9 2 3 4 2" xfId="21465"/>
    <cellStyle name="Input 9 2 3 4 3" xfId="34143"/>
    <cellStyle name="Input 9 2 3 5" xfId="18921"/>
    <cellStyle name="Input 9 2 3 6" xfId="29871"/>
    <cellStyle name="Input 9 2 4" xfId="3694"/>
    <cellStyle name="Input 9 2 4 2" xfId="3695"/>
    <cellStyle name="Input 9 2 4 2 2" xfId="6642"/>
    <cellStyle name="Input 9 2 4 2 2 2" xfId="21461"/>
    <cellStyle name="Input 9 2 4 2 2 3" xfId="34145"/>
    <cellStyle name="Input 9 2 4 2 3" xfId="18925"/>
    <cellStyle name="Input 9 2 4 2 4" xfId="20249"/>
    <cellStyle name="Input 9 2 4 3" xfId="3696"/>
    <cellStyle name="Input 9 2 4 3 2" xfId="6641"/>
    <cellStyle name="Input 9 2 4 3 2 2" xfId="21460"/>
    <cellStyle name="Input 9 2 4 3 2 3" xfId="34801"/>
    <cellStyle name="Input 9 2 4 3 3" xfId="18926"/>
    <cellStyle name="Input 9 2 4 3 4" xfId="29867"/>
    <cellStyle name="Input 9 2 4 4" xfId="6643"/>
    <cellStyle name="Input 9 2 4 4 2" xfId="21462"/>
    <cellStyle name="Input 9 2 4 4 3" xfId="34144"/>
    <cellStyle name="Input 9 2 4 5" xfId="18924"/>
    <cellStyle name="Input 9 2 4 6" xfId="29868"/>
    <cellStyle name="Input 9 2 5" xfId="3697"/>
    <cellStyle name="Input 9 2 5 2" xfId="3698"/>
    <cellStyle name="Input 9 2 5 2 2" xfId="6639"/>
    <cellStyle name="Input 9 2 5 2 2 2" xfId="21458"/>
    <cellStyle name="Input 9 2 5 2 2 3" xfId="34800"/>
    <cellStyle name="Input 9 2 5 2 3" xfId="18928"/>
    <cellStyle name="Input 9 2 5 2 4" xfId="29866"/>
    <cellStyle name="Input 9 2 5 3" xfId="3699"/>
    <cellStyle name="Input 9 2 5 3 2" xfId="6638"/>
    <cellStyle name="Input 9 2 5 3 2 2" xfId="21457"/>
    <cellStyle name="Input 9 2 5 3 2 3" xfId="33511"/>
    <cellStyle name="Input 9 2 5 3 3" xfId="18929"/>
    <cellStyle name="Input 9 2 5 3 4" xfId="29865"/>
    <cellStyle name="Input 9 2 5 4" xfId="6640"/>
    <cellStyle name="Input 9 2 5 4 2" xfId="21459"/>
    <cellStyle name="Input 9 2 5 4 3" xfId="34146"/>
    <cellStyle name="Input 9 2 5 5" xfId="18927"/>
    <cellStyle name="Input 9 2 5 6" xfId="41739"/>
    <cellStyle name="Input 9 2 6" xfId="3700"/>
    <cellStyle name="Input 9 2 6 2" xfId="3701"/>
    <cellStyle name="Input 9 2 6 2 2" xfId="6636"/>
    <cellStyle name="Input 9 2 6 2 2 2" xfId="21455"/>
    <cellStyle name="Input 9 2 6 2 2 3" xfId="34147"/>
    <cellStyle name="Input 9 2 6 2 3" xfId="18931"/>
    <cellStyle name="Input 9 2 6 2 4" xfId="33703"/>
    <cellStyle name="Input 9 2 6 3" xfId="3702"/>
    <cellStyle name="Input 9 2 6 3 2" xfId="6635"/>
    <cellStyle name="Input 9 2 6 3 2 2" xfId="21454"/>
    <cellStyle name="Input 9 2 6 3 2 3" xfId="34799"/>
    <cellStyle name="Input 9 2 6 3 3" xfId="18932"/>
    <cellStyle name="Input 9 2 6 3 4" xfId="33702"/>
    <cellStyle name="Input 9 2 6 4" xfId="6637"/>
    <cellStyle name="Input 9 2 6 4 2" xfId="21456"/>
    <cellStyle name="Input 9 2 6 4 3" xfId="24702"/>
    <cellStyle name="Input 9 2 6 5" xfId="18930"/>
    <cellStyle name="Input 9 2 6 6" xfId="29864"/>
    <cellStyle name="Input 9 2 7" xfId="3703"/>
    <cellStyle name="Input 9 2 7 2" xfId="3704"/>
    <cellStyle name="Input 9 2 7 2 2" xfId="6633"/>
    <cellStyle name="Input 9 2 7 2 2 2" xfId="21452"/>
    <cellStyle name="Input 9 2 7 2 2 3" xfId="33506"/>
    <cellStyle name="Input 9 2 7 2 3" xfId="18934"/>
    <cellStyle name="Input 9 2 7 2 4" xfId="41740"/>
    <cellStyle name="Input 9 2 7 3" xfId="3705"/>
    <cellStyle name="Input 9 2 7 3 2" xfId="6632"/>
    <cellStyle name="Input 9 2 7 3 2 2" xfId="21451"/>
    <cellStyle name="Input 9 2 7 3 2 3" xfId="33507"/>
    <cellStyle name="Input 9 2 7 3 3" xfId="18935"/>
    <cellStyle name="Input 9 2 7 3 4" xfId="33700"/>
    <cellStyle name="Input 9 2 7 4" xfId="6634"/>
    <cellStyle name="Input 9 2 7 4 2" xfId="21453"/>
    <cellStyle name="Input 9 2 7 4 3" xfId="19619"/>
    <cellStyle name="Input 9 2 7 5" xfId="18933"/>
    <cellStyle name="Input 9 2 7 6" xfId="33701"/>
    <cellStyle name="Input 9 2 8" xfId="3706"/>
    <cellStyle name="Input 9 2 8 2" xfId="6631"/>
    <cellStyle name="Input 9 2 8 2 2" xfId="21450"/>
    <cellStyle name="Input 9 2 8 2 3" xfId="32877"/>
    <cellStyle name="Input 9 2 8 3" xfId="18936"/>
    <cellStyle name="Input 9 2 8 4" xfId="33699"/>
    <cellStyle name="Input 9 2 9" xfId="3707"/>
    <cellStyle name="Input 9 2 9 2" xfId="6630"/>
    <cellStyle name="Input 9 2 9 2 2" xfId="21449"/>
    <cellStyle name="Input 9 2 9 2 3" xfId="34148"/>
    <cellStyle name="Input 9 2 9 3" xfId="18937"/>
    <cellStyle name="Input 9 2 9 4" xfId="33698"/>
    <cellStyle name="Input 9 3" xfId="3708"/>
    <cellStyle name="Input 9 3 10" xfId="18938"/>
    <cellStyle name="Input 9 3 11" xfId="33697"/>
    <cellStyle name="Input 9 3 2" xfId="3709"/>
    <cellStyle name="Input 9 3 2 2" xfId="3710"/>
    <cellStyle name="Input 9 3 2 2 2" xfId="6627"/>
    <cellStyle name="Input 9 3 2 2 2 2" xfId="21446"/>
    <cellStyle name="Input 9 3 2 2 2 3" xfId="34797"/>
    <cellStyle name="Input 9 3 2 2 3" xfId="18940"/>
    <cellStyle name="Input 9 3 2 2 4" xfId="19471"/>
    <cellStyle name="Input 9 3 2 3" xfId="3711"/>
    <cellStyle name="Input 9 3 2 3 2" xfId="6626"/>
    <cellStyle name="Input 9 3 2 3 2 2" xfId="21445"/>
    <cellStyle name="Input 9 3 2 3 2 3" xfId="33508"/>
    <cellStyle name="Input 9 3 2 3 3" xfId="18941"/>
    <cellStyle name="Input 9 3 2 3 4" xfId="41741"/>
    <cellStyle name="Input 9 3 2 4" xfId="6628"/>
    <cellStyle name="Input 9 3 2 4 2" xfId="21447"/>
    <cellStyle name="Input 9 3 2 4 3" xfId="19618"/>
    <cellStyle name="Input 9 3 2 5" xfId="18939"/>
    <cellStyle name="Input 9 3 2 6" xfId="33696"/>
    <cellStyle name="Input 9 3 3" xfId="3712"/>
    <cellStyle name="Input 9 3 3 2" xfId="3713"/>
    <cellStyle name="Input 9 3 3 2 2" xfId="6624"/>
    <cellStyle name="Input 9 3 3 2 2 2" xfId="21443"/>
    <cellStyle name="Input 9 3 3 2 2 3" xfId="19616"/>
    <cellStyle name="Input 9 3 3 2 3" xfId="18943"/>
    <cellStyle name="Input 9 3 3 2 4" xfId="33078"/>
    <cellStyle name="Input 9 3 3 3" xfId="3714"/>
    <cellStyle name="Input 9 3 3 3 2" xfId="6623"/>
    <cellStyle name="Input 9 3 3 3 2 2" xfId="21442"/>
    <cellStyle name="Input 9 3 3 3 2 3" xfId="34796"/>
    <cellStyle name="Input 9 3 3 3 3" xfId="18944"/>
    <cellStyle name="Input 9 3 3 3 4" xfId="20291"/>
    <cellStyle name="Input 9 3 3 4" xfId="6625"/>
    <cellStyle name="Input 9 3 3 4 2" xfId="21444"/>
    <cellStyle name="Input 9 3 3 4 3" xfId="19617"/>
    <cellStyle name="Input 9 3 3 5" xfId="18942"/>
    <cellStyle name="Input 9 3 3 6" xfId="33298"/>
    <cellStyle name="Input 9 3 4" xfId="3715"/>
    <cellStyle name="Input 9 3 4 2" xfId="3716"/>
    <cellStyle name="Input 9 3 4 2 2" xfId="6621"/>
    <cellStyle name="Input 9 3 4 2 2 2" xfId="21440"/>
    <cellStyle name="Input 9 3 4 2 2 3" xfId="33503"/>
    <cellStyle name="Input 9 3 4 2 3" xfId="18946"/>
    <cellStyle name="Input 9 3 4 2 4" xfId="33695"/>
    <cellStyle name="Input 9 3 4 3" xfId="3717"/>
    <cellStyle name="Input 9 3 4 3 2" xfId="6620"/>
    <cellStyle name="Input 9 3 4 3 2 2" xfId="21439"/>
    <cellStyle name="Input 9 3 4 3 2 3" xfId="33504"/>
    <cellStyle name="Input 9 3 4 3 3" xfId="18947"/>
    <cellStyle name="Input 9 3 4 3 4" xfId="27110"/>
    <cellStyle name="Input 9 3 4 4" xfId="6622"/>
    <cellStyle name="Input 9 3 4 4 2" xfId="21441"/>
    <cellStyle name="Input 9 3 4 4 3" xfId="32874"/>
    <cellStyle name="Input 9 3 4 5" xfId="18945"/>
    <cellStyle name="Input 9 3 4 6" xfId="35459"/>
    <cellStyle name="Input 9 3 5" xfId="3718"/>
    <cellStyle name="Input 9 3 5 2" xfId="3719"/>
    <cellStyle name="Input 9 3 5 2 2" xfId="6618"/>
    <cellStyle name="Input 9 3 5 2 2 2" xfId="21437"/>
    <cellStyle name="Input 9 3 5 2 2 3" xfId="33505"/>
    <cellStyle name="Input 9 3 5 2 3" xfId="18949"/>
    <cellStyle name="Input 9 3 5 2 4" xfId="33694"/>
    <cellStyle name="Input 9 3 5 3" xfId="3720"/>
    <cellStyle name="Input 9 3 5 3 2" xfId="6617"/>
    <cellStyle name="Input 9 3 5 3 2 2" xfId="21436"/>
    <cellStyle name="Input 9 3 5 3 2 3" xfId="32873"/>
    <cellStyle name="Input 9 3 5 3 3" xfId="18950"/>
    <cellStyle name="Input 9 3 5 3 4" xfId="33693"/>
    <cellStyle name="Input 9 3 5 4" xfId="6619"/>
    <cellStyle name="Input 9 3 5 4 2" xfId="21438"/>
    <cellStyle name="Input 9 3 5 4 3" xfId="19615"/>
    <cellStyle name="Input 9 3 5 5" xfId="18948"/>
    <cellStyle name="Input 9 3 5 6" xfId="41742"/>
    <cellStyle name="Input 9 3 6" xfId="3721"/>
    <cellStyle name="Input 9 3 6 2" xfId="3722"/>
    <cellStyle name="Input 9 3 6 2 2" xfId="6615"/>
    <cellStyle name="Input 9 3 6 2 2 2" xfId="21434"/>
    <cellStyle name="Input 9 3 6 2 2 3" xfId="32875"/>
    <cellStyle name="Input 9 3 6 2 3" xfId="18952"/>
    <cellStyle name="Input 9 3 6 2 4" xfId="29861"/>
    <cellStyle name="Input 9 3 6 3" xfId="3723"/>
    <cellStyle name="Input 9 3 6 3 2" xfId="6614"/>
    <cellStyle name="Input 9 3 6 3 2 2" xfId="21433"/>
    <cellStyle name="Input 9 3 6 3 2 3" xfId="19614"/>
    <cellStyle name="Input 9 3 6 3 3" xfId="18953"/>
    <cellStyle name="Input 9 3 6 3 4" xfId="29860"/>
    <cellStyle name="Input 9 3 6 4" xfId="6616"/>
    <cellStyle name="Input 9 3 6 4 2" xfId="21435"/>
    <cellStyle name="Input 9 3 6 4 3" xfId="34795"/>
    <cellStyle name="Input 9 3 6 5" xfId="18951"/>
    <cellStyle name="Input 9 3 6 6" xfId="29862"/>
    <cellStyle name="Input 9 3 7" xfId="3724"/>
    <cellStyle name="Input 9 3 7 2" xfId="6613"/>
    <cellStyle name="Input 9 3 7 2 2" xfId="21432"/>
    <cellStyle name="Input 9 3 7 2 3" xfId="19613"/>
    <cellStyle name="Input 9 3 7 3" xfId="18954"/>
    <cellStyle name="Input 9 3 7 4" xfId="29859"/>
    <cellStyle name="Input 9 3 8" xfId="3725"/>
    <cellStyle name="Input 9 3 8 2" xfId="6612"/>
    <cellStyle name="Input 9 3 8 2 2" xfId="21431"/>
    <cellStyle name="Input 9 3 8 2 3" xfId="33501"/>
    <cellStyle name="Input 9 3 8 3" xfId="18955"/>
    <cellStyle name="Input 9 3 8 4" xfId="29858"/>
    <cellStyle name="Input 9 3 9" xfId="6629"/>
    <cellStyle name="Input 9 3 9 2" xfId="21448"/>
    <cellStyle name="Input 9 3 9 3" xfId="34798"/>
    <cellStyle name="Input 9 4" xfId="3726"/>
    <cellStyle name="Input 9 4 2" xfId="3727"/>
    <cellStyle name="Input 9 4 2 2" xfId="6610"/>
    <cellStyle name="Input 9 4 2 2 2" xfId="21429"/>
    <cellStyle name="Input 9 4 2 2 3" xfId="33518"/>
    <cellStyle name="Input 9 4 2 3" xfId="18957"/>
    <cellStyle name="Input 9 4 2 4" xfId="29856"/>
    <cellStyle name="Input 9 4 3" xfId="3728"/>
    <cellStyle name="Input 9 4 3 2" xfId="6609"/>
    <cellStyle name="Input 9 4 3 2 2" xfId="21428"/>
    <cellStyle name="Input 9 4 3 2 3" xfId="34794"/>
    <cellStyle name="Input 9 4 3 3" xfId="18958"/>
    <cellStyle name="Input 9 4 3 4" xfId="29855"/>
    <cellStyle name="Input 9 4 4" xfId="6611"/>
    <cellStyle name="Input 9 4 4 2" xfId="21430"/>
    <cellStyle name="Input 9 4 4 3" xfId="32871"/>
    <cellStyle name="Input 9 4 5" xfId="18956"/>
    <cellStyle name="Input 9 4 6" xfId="29857"/>
    <cellStyle name="Input 9 5" xfId="3729"/>
    <cellStyle name="Input 9 5 2" xfId="3730"/>
    <cellStyle name="Input 9 5 2 2" xfId="6607"/>
    <cellStyle name="Input 9 5 2 2 2" xfId="21426"/>
    <cellStyle name="Input 9 5 2 2 3" xfId="19612"/>
    <cellStyle name="Input 9 5 2 3" xfId="18960"/>
    <cellStyle name="Input 9 5 2 4" xfId="29853"/>
    <cellStyle name="Input 9 5 3" xfId="3731"/>
    <cellStyle name="Input 9 5 3 2" xfId="6606"/>
    <cellStyle name="Input 9 5 3 2 2" xfId="21425"/>
    <cellStyle name="Input 9 5 3 2 3" xfId="34792"/>
    <cellStyle name="Input 9 5 3 3" xfId="18961"/>
    <cellStyle name="Input 9 5 3 4" xfId="29863"/>
    <cellStyle name="Input 9 5 4" xfId="6608"/>
    <cellStyle name="Input 9 5 4 2" xfId="21427"/>
    <cellStyle name="Input 9 5 4 3" xfId="32870"/>
    <cellStyle name="Input 9 5 5" xfId="18959"/>
    <cellStyle name="Input 9 5 6" xfId="29854"/>
    <cellStyle name="Input 9 6" xfId="3732"/>
    <cellStyle name="Input 9 6 2" xfId="3733"/>
    <cellStyle name="Input 9 6 2 2" xfId="6604"/>
    <cellStyle name="Input 9 6 2 2 2" xfId="21423"/>
    <cellStyle name="Input 9 6 2 2 3" xfId="33499"/>
    <cellStyle name="Input 9 6 2 3" xfId="18963"/>
    <cellStyle name="Input 9 6 2 4" xfId="40738"/>
    <cellStyle name="Input 9 6 3" xfId="3734"/>
    <cellStyle name="Input 9 6 3 2" xfId="6603"/>
    <cellStyle name="Input 9 6 3 2 2" xfId="21422"/>
    <cellStyle name="Input 9 6 3 2 3" xfId="34793"/>
    <cellStyle name="Input 9 6 3 3" xfId="18964"/>
    <cellStyle name="Input 9 6 3 4" xfId="40763"/>
    <cellStyle name="Input 9 6 4" xfId="6605"/>
    <cellStyle name="Input 9 6 4 2" xfId="21424"/>
    <cellStyle name="Input 9 6 4 3" xfId="16336"/>
    <cellStyle name="Input 9 6 5" xfId="18962"/>
    <cellStyle name="Input 9 6 6" xfId="34326"/>
    <cellStyle name="Input 9 7" xfId="3735"/>
    <cellStyle name="Input 9 7 2" xfId="6602"/>
    <cellStyle name="Input 9 7 2 2" xfId="21421"/>
    <cellStyle name="Input 9 7 2 3" xfId="32872"/>
    <cellStyle name="Input 9 7 3" xfId="18965"/>
    <cellStyle name="Input 9 7 4" xfId="40764"/>
    <cellStyle name="Input 9 8" xfId="3736"/>
    <cellStyle name="Input 9 8 2" xfId="6601"/>
    <cellStyle name="Input 9 8 2 2" xfId="21420"/>
    <cellStyle name="Input 9 8 2 3" xfId="19611"/>
    <cellStyle name="Input 9 8 3" xfId="18966"/>
    <cellStyle name="Input 9 8 4" xfId="40766"/>
    <cellStyle name="Input 9 9" xfId="6666"/>
    <cellStyle name="Input 9 9 2" xfId="21485"/>
    <cellStyle name="Input 9 9 3" xfId="40375"/>
    <cellStyle name="InputCell" xfId="3737"/>
    <cellStyle name="InputCell 2" xfId="3738"/>
    <cellStyle name="Jim" xfId="3739"/>
    <cellStyle name="Label" xfId="3740"/>
    <cellStyle name="Label 2" xfId="3741"/>
    <cellStyle name="Link Currency (0)" xfId="3742"/>
    <cellStyle name="Link Currency (2)" xfId="3743"/>
    <cellStyle name="Link Units (0)" xfId="3744"/>
    <cellStyle name="Link Units (1)" xfId="3745"/>
    <cellStyle name="Link Units (2)" xfId="3746"/>
    <cellStyle name="Linked Cell" xfId="45985" builtinId="24" customBuiltin="1"/>
    <cellStyle name="Linked Cell 2" xfId="124"/>
    <cellStyle name="Linked Cell 2 2" xfId="3748"/>
    <cellStyle name="Linked Cell 2 2 2" xfId="46657"/>
    <cellStyle name="Linked Cell 2 3" xfId="3747"/>
    <cellStyle name="Linked Cell 2 4" xfId="46032"/>
    <cellStyle name="Linked Cell 3" xfId="166"/>
    <cellStyle name="Linked Cell 3 2" xfId="3749"/>
    <cellStyle name="Linked Cell 4" xfId="3750"/>
    <cellStyle name="Linked Cell 5" xfId="25"/>
    <cellStyle name="Locked" xfId="3751"/>
    <cellStyle name="Logical" xfId="3752"/>
    <cellStyle name="Logical 10" xfId="18982"/>
    <cellStyle name="Logical 11" xfId="29851"/>
    <cellStyle name="Logical 2" xfId="3753"/>
    <cellStyle name="Logical 2 10" xfId="6599"/>
    <cellStyle name="Logical 2 10 2" xfId="21418"/>
    <cellStyle name="Logical 2 10 3" xfId="15788"/>
    <cellStyle name="Logical 2 11" xfId="18983"/>
    <cellStyle name="Logical 2 12" xfId="33692"/>
    <cellStyle name="Logical 2 2" xfId="3754"/>
    <cellStyle name="Logical 2 2 10" xfId="18984"/>
    <cellStyle name="Logical 2 2 11" xfId="29852"/>
    <cellStyle name="Logical 2 2 2" xfId="3755"/>
    <cellStyle name="Logical 2 2 2 2" xfId="3756"/>
    <cellStyle name="Logical 2 2 2 2 2" xfId="6596"/>
    <cellStyle name="Logical 2 2 2 2 2 2" xfId="21415"/>
    <cellStyle name="Logical 2 2 2 2 2 3" xfId="32868"/>
    <cellStyle name="Logical 2 2 2 2 3" xfId="18986"/>
    <cellStyle name="Logical 2 2 2 2 4" xfId="33691"/>
    <cellStyle name="Logical 2 2 2 3" xfId="3757"/>
    <cellStyle name="Logical 2 2 2 3 2" xfId="6595"/>
    <cellStyle name="Logical 2 2 2 3 2 2" xfId="21414"/>
    <cellStyle name="Logical 2 2 2 3 2 3" xfId="19610"/>
    <cellStyle name="Logical 2 2 2 3 3" xfId="18987"/>
    <cellStyle name="Logical 2 2 2 3 4" xfId="29850"/>
    <cellStyle name="Logical 2 2 2 4" xfId="6597"/>
    <cellStyle name="Logical 2 2 2 4 2" xfId="21416"/>
    <cellStyle name="Logical 2 2 2 4 3" xfId="34791"/>
    <cellStyle name="Logical 2 2 2 5" xfId="18985"/>
    <cellStyle name="Logical 2 2 2 6" xfId="35429"/>
    <cellStyle name="Logical 2 2 3" xfId="3758"/>
    <cellStyle name="Logical 2 2 3 2" xfId="3759"/>
    <cellStyle name="Logical 2 2 3 2 2" xfId="6593"/>
    <cellStyle name="Logical 2 2 3 2 2 2" xfId="21412"/>
    <cellStyle name="Logical 2 2 3 2 2 3" xfId="32867"/>
    <cellStyle name="Logical 2 2 3 2 3" xfId="18989"/>
    <cellStyle name="Logical 2 2 3 2 4" xfId="33690"/>
    <cellStyle name="Logical 2 2 3 3" xfId="3760"/>
    <cellStyle name="Logical 2 2 3 3 2" xfId="6592"/>
    <cellStyle name="Logical 2 2 3 3 2 2" xfId="21411"/>
    <cellStyle name="Logical 2 2 3 3 2 3" xfId="33496"/>
    <cellStyle name="Logical 2 2 3 3 3" xfId="18990"/>
    <cellStyle name="Logical 2 2 3 3 4" xfId="29848"/>
    <cellStyle name="Logical 2 2 3 4" xfId="6594"/>
    <cellStyle name="Logical 2 2 3 4 2" xfId="21413"/>
    <cellStyle name="Logical 2 2 3 4 3" xfId="34789"/>
    <cellStyle name="Logical 2 2 3 5" xfId="18988"/>
    <cellStyle name="Logical 2 2 3 6" xfId="29849"/>
    <cellStyle name="Logical 2 2 4" xfId="3761"/>
    <cellStyle name="Logical 2 2 4 2" xfId="3762"/>
    <cellStyle name="Logical 2 2 4 2 2" xfId="6590"/>
    <cellStyle name="Logical 2 2 4 2 2 2" xfId="21409"/>
    <cellStyle name="Logical 2 2 4 2 2 3" xfId="32869"/>
    <cellStyle name="Logical 2 2 4 2 3" xfId="18992"/>
    <cellStyle name="Logical 2 2 4 2 4" xfId="29846"/>
    <cellStyle name="Logical 2 2 4 3" xfId="3763"/>
    <cellStyle name="Logical 2 2 4 3 2" xfId="6589"/>
    <cellStyle name="Logical 2 2 4 3 2 2" xfId="21408"/>
    <cellStyle name="Logical 2 2 4 3 2 3" xfId="19609"/>
    <cellStyle name="Logical 2 2 4 3 3" xfId="18993"/>
    <cellStyle name="Logical 2 2 4 3 4" xfId="29845"/>
    <cellStyle name="Logical 2 2 4 4" xfId="6591"/>
    <cellStyle name="Logical 2 2 4 4 2" xfId="21410"/>
    <cellStyle name="Logical 2 2 4 4 3" xfId="34790"/>
    <cellStyle name="Logical 2 2 4 5" xfId="18991"/>
    <cellStyle name="Logical 2 2 4 6" xfId="29847"/>
    <cellStyle name="Logical 2 2 5" xfId="3764"/>
    <cellStyle name="Logical 2 2 5 2" xfId="3765"/>
    <cellStyle name="Logical 2 2 5 2 2" xfId="6587"/>
    <cellStyle name="Logical 2 2 5 2 2 2" xfId="21406"/>
    <cellStyle name="Logical 2 2 5 2 2 3" xfId="19608"/>
    <cellStyle name="Logical 2 2 5 2 3" xfId="18995"/>
    <cellStyle name="Logical 2 2 5 2 4" xfId="29843"/>
    <cellStyle name="Logical 2 2 5 3" xfId="3766"/>
    <cellStyle name="Logical 2 2 5 3 2" xfId="6586"/>
    <cellStyle name="Logical 2 2 5 3 2 2" xfId="21405"/>
    <cellStyle name="Logical 2 2 5 3 2 3" xfId="33497"/>
    <cellStyle name="Logical 2 2 5 3 3" xfId="18996"/>
    <cellStyle name="Logical 2 2 5 3 4" xfId="29842"/>
    <cellStyle name="Logical 2 2 5 4" xfId="6588"/>
    <cellStyle name="Logical 2 2 5 4 2" xfId="21407"/>
    <cellStyle name="Logical 2 2 5 4 3" xfId="33495"/>
    <cellStyle name="Logical 2 2 5 5" xfId="18994"/>
    <cellStyle name="Logical 2 2 5 6" xfId="29844"/>
    <cellStyle name="Logical 2 2 6" xfId="3767"/>
    <cellStyle name="Logical 2 2 6 2" xfId="3768"/>
    <cellStyle name="Logical 2 2 6 2 2" xfId="6584"/>
    <cellStyle name="Logical 2 2 6 2 2 2" xfId="21403"/>
    <cellStyle name="Logical 2 2 6 2 2 3" xfId="32865"/>
    <cellStyle name="Logical 2 2 6 2 3" xfId="18998"/>
    <cellStyle name="Logical 2 2 6 2 4" xfId="29841"/>
    <cellStyle name="Logical 2 2 6 3" xfId="3769"/>
    <cellStyle name="Logical 2 2 6 3 2" xfId="6583"/>
    <cellStyle name="Logical 2 2 6 3 2 2" xfId="21402"/>
    <cellStyle name="Logical 2 2 6 3 2 3" xfId="34787"/>
    <cellStyle name="Logical 2 2 6 3 3" xfId="18999"/>
    <cellStyle name="Logical 2 2 6 3 4" xfId="29840"/>
    <cellStyle name="Logical 2 2 6 4" xfId="6585"/>
    <cellStyle name="Logical 2 2 6 4 2" xfId="21404"/>
    <cellStyle name="Logical 2 2 6 4 3" xfId="34788"/>
    <cellStyle name="Logical 2 2 6 5" xfId="18997"/>
    <cellStyle name="Logical 2 2 6 6" xfId="19100"/>
    <cellStyle name="Logical 2 2 7" xfId="3770"/>
    <cellStyle name="Logical 2 2 7 2" xfId="6582"/>
    <cellStyle name="Logical 2 2 7 2 2" xfId="21401"/>
    <cellStyle name="Logical 2 2 7 2 3" xfId="24701"/>
    <cellStyle name="Logical 2 2 7 3" xfId="19000"/>
    <cellStyle name="Logical 2 2 7 4" xfId="29839"/>
    <cellStyle name="Logical 2 2 8" xfId="3771"/>
    <cellStyle name="Logical 2 2 8 2" xfId="6581"/>
    <cellStyle name="Logical 2 2 8 2 2" xfId="21400"/>
    <cellStyle name="Logical 2 2 8 2 3" xfId="30267"/>
    <cellStyle name="Logical 2 2 8 3" xfId="19001"/>
    <cellStyle name="Logical 2 2 8 4" xfId="30494"/>
    <cellStyle name="Logical 2 2 9" xfId="6598"/>
    <cellStyle name="Logical 2 2 9 2" xfId="21417"/>
    <cellStyle name="Logical 2 2 9 3" xfId="33500"/>
    <cellStyle name="Logical 2 3" xfId="3772"/>
    <cellStyle name="Logical 2 3 2" xfId="3773"/>
    <cellStyle name="Logical 2 3 2 2" xfId="6579"/>
    <cellStyle name="Logical 2 3 2 2 2" xfId="21398"/>
    <cellStyle name="Logical 2 3 2 2 3" xfId="32864"/>
    <cellStyle name="Logical 2 3 2 3" xfId="19003"/>
    <cellStyle name="Logical 2 3 2 4" xfId="24899"/>
    <cellStyle name="Logical 2 3 3" xfId="3774"/>
    <cellStyle name="Logical 2 3 3 2" xfId="6578"/>
    <cellStyle name="Logical 2 3 3 2 2" xfId="21397"/>
    <cellStyle name="Logical 2 3 3 2 3" xfId="32866"/>
    <cellStyle name="Logical 2 3 3 3" xfId="19004"/>
    <cellStyle name="Logical 2 3 3 4" xfId="30493"/>
    <cellStyle name="Logical 2 3 4" xfId="6580"/>
    <cellStyle name="Logical 2 3 4 2" xfId="21399"/>
    <cellStyle name="Logical 2 3 4 3" xfId="33502"/>
    <cellStyle name="Logical 2 3 5" xfId="19002"/>
    <cellStyle name="Logical 2 3 6" xfId="33290"/>
    <cellStyle name="Logical 2 4" xfId="3775"/>
    <cellStyle name="Logical 2 4 2" xfId="3776"/>
    <cellStyle name="Logical 2 4 2 2" xfId="6576"/>
    <cellStyle name="Logical 2 4 2 2 2" xfId="21395"/>
    <cellStyle name="Logical 2 4 2 2 3" xfId="19607"/>
    <cellStyle name="Logical 2 4 2 3" xfId="19006"/>
    <cellStyle name="Logical 2 4 2 4" xfId="30492"/>
    <cellStyle name="Logical 2 4 3" xfId="3777"/>
    <cellStyle name="Logical 2 4 3 2" xfId="6575"/>
    <cellStyle name="Logical 2 4 3 2 2" xfId="21394"/>
    <cellStyle name="Logical 2 4 3 2 3" xfId="33492"/>
    <cellStyle name="Logical 2 4 3 3" xfId="19007"/>
    <cellStyle name="Logical 2 4 3 4" xfId="32302"/>
    <cellStyle name="Logical 2 4 4" xfId="6577"/>
    <cellStyle name="Logical 2 4 4 2" xfId="21396"/>
    <cellStyle name="Logical 2 4 4 3" xfId="34785"/>
    <cellStyle name="Logical 2 4 5" xfId="19005"/>
    <cellStyle name="Logical 2 4 6" xfId="32300"/>
    <cellStyle name="Logical 2 5" xfId="3778"/>
    <cellStyle name="Logical 2 5 2" xfId="3779"/>
    <cellStyle name="Logical 2 5 2 2" xfId="6573"/>
    <cellStyle name="Logical 2 5 2 2 2" xfId="21392"/>
    <cellStyle name="Logical 2 5 2 2 3" xfId="19606"/>
    <cellStyle name="Logical 2 5 2 3" xfId="19009"/>
    <cellStyle name="Logical 2 5 2 4" xfId="30491"/>
    <cellStyle name="Logical 2 5 3" xfId="3780"/>
    <cellStyle name="Logical 2 5 3 2" xfId="6572"/>
    <cellStyle name="Logical 2 5 3 2 2" xfId="21391"/>
    <cellStyle name="Logical 2 5 3 2 3" xfId="32862"/>
    <cellStyle name="Logical 2 5 3 3" xfId="19010"/>
    <cellStyle name="Logical 2 5 3 4" xfId="30490"/>
    <cellStyle name="Logical 2 5 4" xfId="6574"/>
    <cellStyle name="Logical 2 5 4 2" xfId="21393"/>
    <cellStyle name="Logical 2 5 4 3" xfId="33493"/>
    <cellStyle name="Logical 2 5 5" xfId="19008"/>
    <cellStyle name="Logical 2 5 6" xfId="25592"/>
    <cellStyle name="Logical 2 6" xfId="3781"/>
    <cellStyle name="Logical 2 6 2" xfId="3782"/>
    <cellStyle name="Logical 2 6 2 2" xfId="6570"/>
    <cellStyle name="Logical 2 6 2 2 2" xfId="21389"/>
    <cellStyle name="Logical 2 6 2 2 3" xfId="19605"/>
    <cellStyle name="Logical 2 6 2 3" xfId="19012"/>
    <cellStyle name="Logical 2 6 2 4" xfId="30489"/>
    <cellStyle name="Logical 2 6 3" xfId="3783"/>
    <cellStyle name="Logical 2 6 3 2" xfId="6569"/>
    <cellStyle name="Logical 2 6 3 2 2" xfId="21388"/>
    <cellStyle name="Logical 2 6 3 2 3" xfId="33491"/>
    <cellStyle name="Logical 2 6 3 3" xfId="19013"/>
    <cellStyle name="Logical 2 6 3 4" xfId="32298"/>
    <cellStyle name="Logical 2 6 4" xfId="6571"/>
    <cellStyle name="Logical 2 6 4 2" xfId="21390"/>
    <cellStyle name="Logical 2 6 4 3" xfId="34784"/>
    <cellStyle name="Logical 2 6 5" xfId="19011"/>
    <cellStyle name="Logical 2 6 6" xfId="24523"/>
    <cellStyle name="Logical 2 7" xfId="3784"/>
    <cellStyle name="Logical 2 7 2" xfId="3785"/>
    <cellStyle name="Logical 2 7 2 2" xfId="6567"/>
    <cellStyle name="Logical 2 7 2 2 2" xfId="21386"/>
    <cellStyle name="Logical 2 7 2 2 3" xfId="32861"/>
    <cellStyle name="Logical 2 7 2 3" xfId="19015"/>
    <cellStyle name="Logical 2 7 2 4" xfId="30488"/>
    <cellStyle name="Logical 2 7 3" xfId="3786"/>
    <cellStyle name="Logical 2 7 3 2" xfId="6566"/>
    <cellStyle name="Logical 2 7 3 2 2" xfId="21385"/>
    <cellStyle name="Logical 2 7 3 2 3" xfId="32863"/>
    <cellStyle name="Logical 2 7 3 3" xfId="19016"/>
    <cellStyle name="Logical 2 7 3 4" xfId="30487"/>
    <cellStyle name="Logical 2 7 4" xfId="6568"/>
    <cellStyle name="Logical 2 7 4 2" xfId="21387"/>
    <cellStyle name="Logical 2 7 4 3" xfId="33494"/>
    <cellStyle name="Logical 2 7 5" xfId="19014"/>
    <cellStyle name="Logical 2 7 6" xfId="24524"/>
    <cellStyle name="Logical 2 8" xfId="3787"/>
    <cellStyle name="Logical 2 8 2" xfId="6565"/>
    <cellStyle name="Logical 2 8 2 2" xfId="21384"/>
    <cellStyle name="Logical 2 8 2 3" xfId="33490"/>
    <cellStyle name="Logical 2 8 3" xfId="19017"/>
    <cellStyle name="Logical 2 8 4" xfId="32297"/>
    <cellStyle name="Logical 2 9" xfId="3788"/>
    <cellStyle name="Logical 2 9 2" xfId="6564"/>
    <cellStyle name="Logical 2 9 2 2" xfId="21383"/>
    <cellStyle name="Logical 2 9 2 3" xfId="19604"/>
    <cellStyle name="Logical 2 9 3" xfId="19018"/>
    <cellStyle name="Logical 2 9 4" xfId="30486"/>
    <cellStyle name="Logical 3" xfId="3789"/>
    <cellStyle name="Logical 3 10" xfId="19019"/>
    <cellStyle name="Logical 3 11" xfId="31592"/>
    <cellStyle name="Logical 3 2" xfId="3790"/>
    <cellStyle name="Logical 3 2 2" xfId="3791"/>
    <cellStyle name="Logical 3 2 2 2" xfId="6561"/>
    <cellStyle name="Logical 3 2 2 2 2" xfId="21380"/>
    <cellStyle name="Logical 3 2 2 2 3" xfId="19603"/>
    <cellStyle name="Logical 3 2 2 3" xfId="19021"/>
    <cellStyle name="Logical 3 2 2 4" xfId="30485"/>
    <cellStyle name="Logical 3 2 3" xfId="3792"/>
    <cellStyle name="Logical 3 2 3 2" xfId="6560"/>
    <cellStyle name="Logical 3 2 3 2 2" xfId="21379"/>
    <cellStyle name="Logical 3 2 3 2 3" xfId="33489"/>
    <cellStyle name="Logical 3 2 3 3" xfId="19022"/>
    <cellStyle name="Logical 3 2 3 4" xfId="30484"/>
    <cellStyle name="Logical 3 2 4" xfId="6562"/>
    <cellStyle name="Logical 3 2 4 2" xfId="21381"/>
    <cellStyle name="Logical 3 2 4 3" xfId="34783"/>
    <cellStyle name="Logical 3 2 5" xfId="19020"/>
    <cellStyle name="Logical 3 2 6" xfId="27147"/>
    <cellStyle name="Logical 3 3" xfId="3793"/>
    <cellStyle name="Logical 3 3 2" xfId="3794"/>
    <cellStyle name="Logical 3 3 2 2" xfId="6558"/>
    <cellStyle name="Logical 3 3 2 2 2" xfId="21377"/>
    <cellStyle name="Logical 3 3 2 2 3" xfId="34781"/>
    <cellStyle name="Logical 3 3 2 3" xfId="19024"/>
    <cellStyle name="Logical 3 3 2 4" xfId="30483"/>
    <cellStyle name="Logical 3 3 3" xfId="3795"/>
    <cellStyle name="Logical 3 3 3 2" xfId="6557"/>
    <cellStyle name="Logical 3 3 3 2 2" xfId="21376"/>
    <cellStyle name="Logical 3 3 3 2 3" xfId="34811"/>
    <cellStyle name="Logical 3 3 3 3" xfId="19025"/>
    <cellStyle name="Logical 3 3 3 4" xfId="32299"/>
    <cellStyle name="Logical 3 3 4" xfId="6559"/>
    <cellStyle name="Logical 3 3 4 2" xfId="21378"/>
    <cellStyle name="Logical 3 3 4 3" xfId="32860"/>
    <cellStyle name="Logical 3 3 5" xfId="19023"/>
    <cellStyle name="Logical 3 3 6" xfId="25497"/>
    <cellStyle name="Logical 3 4" xfId="3796"/>
    <cellStyle name="Logical 3 4 2" xfId="3797"/>
    <cellStyle name="Logical 3 4 2 2" xfId="6555"/>
    <cellStyle name="Logical 3 4 2 2 2" xfId="21374"/>
    <cellStyle name="Logical 3 4 2 2 3" xfId="32692"/>
    <cellStyle name="Logical 3 4 2 3" xfId="19027"/>
    <cellStyle name="Logical 3 4 2 4" xfId="30482"/>
    <cellStyle name="Logical 3 4 3" xfId="3798"/>
    <cellStyle name="Logical 3 4 3 2" xfId="6554"/>
    <cellStyle name="Logical 3 4 3 2 2" xfId="21373"/>
    <cellStyle name="Logical 3 4 3 2 3" xfId="32691"/>
    <cellStyle name="Logical 3 4 3 3" xfId="19028"/>
    <cellStyle name="Logical 3 4 3 4" xfId="19099"/>
    <cellStyle name="Logical 3 4 4" xfId="6556"/>
    <cellStyle name="Logical 3 4 4 2" xfId="21375"/>
    <cellStyle name="Logical 3 4 4 3" xfId="19500"/>
    <cellStyle name="Logical 3 4 5" xfId="19026"/>
    <cellStyle name="Logical 3 4 6" xfId="31594"/>
    <cellStyle name="Logical 3 5" xfId="3799"/>
    <cellStyle name="Logical 3 5 2" xfId="3800"/>
    <cellStyle name="Logical 3 5 2 2" xfId="6552"/>
    <cellStyle name="Logical 3 5 2 2 2" xfId="21371"/>
    <cellStyle name="Logical 3 5 2 2 3" xfId="19185"/>
    <cellStyle name="Logical 3 5 2 3" xfId="19030"/>
    <cellStyle name="Logical 3 5 2 4" xfId="19098"/>
    <cellStyle name="Logical 3 5 3" xfId="3801"/>
    <cellStyle name="Logical 3 5 3 2" xfId="6551"/>
    <cellStyle name="Logical 3 5 3 2 2" xfId="21370"/>
    <cellStyle name="Logical 3 5 3 2 3" xfId="32932"/>
    <cellStyle name="Logical 3 5 3 3" xfId="19031"/>
    <cellStyle name="Logical 3 5 3 4" xfId="19101"/>
    <cellStyle name="Logical 3 5 4" xfId="6553"/>
    <cellStyle name="Logical 3 5 4 2" xfId="21372"/>
    <cellStyle name="Logical 3 5 4 3" xfId="24650"/>
    <cellStyle name="Logical 3 5 5" xfId="19029"/>
    <cellStyle name="Logical 3 5 6" xfId="30481"/>
    <cellStyle name="Logical 3 6" xfId="3802"/>
    <cellStyle name="Logical 3 6 2" xfId="3803"/>
    <cellStyle name="Logical 3 6 2 2" xfId="6549"/>
    <cellStyle name="Logical 3 6 2 2 2" xfId="21368"/>
    <cellStyle name="Logical 3 6 2 2 3" xfId="32693"/>
    <cellStyle name="Logical 3 6 2 3" xfId="19033"/>
    <cellStyle name="Logical 3 6 2 4" xfId="24648"/>
    <cellStyle name="Logical 3 6 3" xfId="3804"/>
    <cellStyle name="Logical 3 6 3 2" xfId="6548"/>
    <cellStyle name="Logical 3 6 3 2 2" xfId="21367"/>
    <cellStyle name="Logical 3 6 3 2 3" xfId="32383"/>
    <cellStyle name="Logical 3 6 3 3" xfId="19034"/>
    <cellStyle name="Logical 3 6 3 4" xfId="29838"/>
    <cellStyle name="Logical 3 6 4" xfId="6550"/>
    <cellStyle name="Logical 3 6 4 2" xfId="21369"/>
    <cellStyle name="Logical 3 6 4 3" xfId="28552"/>
    <cellStyle name="Logical 3 6 5" xfId="19032"/>
    <cellStyle name="Logical 3 6 6" xfId="30480"/>
    <cellStyle name="Logical 3 7" xfId="3805"/>
    <cellStyle name="Logical 3 7 2" xfId="6547"/>
    <cellStyle name="Logical 3 7 2 2" xfId="21366"/>
    <cellStyle name="Logical 3 7 2 3" xfId="30621"/>
    <cellStyle name="Logical 3 7 3" xfId="19035"/>
    <cellStyle name="Logical 3 7 4" xfId="30479"/>
    <cellStyle name="Logical 3 8" xfId="3806"/>
    <cellStyle name="Logical 3 8 2" xfId="6546"/>
    <cellStyle name="Logical 3 8 2 2" xfId="21365"/>
    <cellStyle name="Logical 3 8 2 3" xfId="32689"/>
    <cellStyle name="Logical 3 8 3" xfId="19036"/>
    <cellStyle name="Logical 3 8 4" xfId="15678"/>
    <cellStyle name="Logical 3 9" xfId="6563"/>
    <cellStyle name="Logical 3 9 2" xfId="21382"/>
    <cellStyle name="Logical 3 9 3" xfId="34782"/>
    <cellStyle name="Logical 4" xfId="3807"/>
    <cellStyle name="Logical 4 2" xfId="3808"/>
    <cellStyle name="Logical 4 2 2" xfId="6544"/>
    <cellStyle name="Logical 4 2 2 2" xfId="21363"/>
    <cellStyle name="Logical 4 2 2 3" xfId="25593"/>
    <cellStyle name="Logical 4 2 3" xfId="19038"/>
    <cellStyle name="Logical 4 2 4" xfId="32295"/>
    <cellStyle name="Logical 4 3" xfId="3809"/>
    <cellStyle name="Logical 4 3 2" xfId="6543"/>
    <cellStyle name="Logical 4 3 2 2" xfId="21362"/>
    <cellStyle name="Logical 4 3 2 3" xfId="32933"/>
    <cellStyle name="Logical 4 3 3" xfId="19039"/>
    <cellStyle name="Logical 4 3 4" xfId="32296"/>
    <cellStyle name="Logical 4 4" xfId="6545"/>
    <cellStyle name="Logical 4 4 2" xfId="21364"/>
    <cellStyle name="Logical 4 4 3" xfId="32387"/>
    <cellStyle name="Logical 4 5" xfId="19037"/>
    <cellStyle name="Logical 4 6" xfId="30478"/>
    <cellStyle name="Logical 5" xfId="3810"/>
    <cellStyle name="Logical 5 2" xfId="3811"/>
    <cellStyle name="Logical 5 2 2" xfId="6541"/>
    <cellStyle name="Logical 5 2 2 2" xfId="21360"/>
    <cellStyle name="Logical 5 2 2 3" xfId="19181"/>
    <cellStyle name="Logical 5 2 3" xfId="19041"/>
    <cellStyle name="Logical 5 2 4" xfId="30476"/>
    <cellStyle name="Logical 5 3" xfId="3812"/>
    <cellStyle name="Logical 5 3 2" xfId="6540"/>
    <cellStyle name="Logical 5 3 2 2" xfId="21359"/>
    <cellStyle name="Logical 5 3 2 3" xfId="32931"/>
    <cellStyle name="Logical 5 3 3" xfId="19042"/>
    <cellStyle name="Logical 5 3 4" xfId="19097"/>
    <cellStyle name="Logical 5 4" xfId="6542"/>
    <cellStyle name="Logical 5 4 2" xfId="21361"/>
    <cellStyle name="Logical 5 4 3" xfId="19499"/>
    <cellStyle name="Logical 5 5" xfId="19040"/>
    <cellStyle name="Logical 5 6" xfId="30477"/>
    <cellStyle name="Logical 6" xfId="3813"/>
    <cellStyle name="Logical 6 2" xfId="3814"/>
    <cellStyle name="Logical 6 2 2" xfId="6538"/>
    <cellStyle name="Logical 6 2 2 2" xfId="21357"/>
    <cellStyle name="Logical 6 2 2 3" xfId="32688"/>
    <cellStyle name="Logical 6 2 3" xfId="19044"/>
    <cellStyle name="Logical 6 2 4" xfId="19096"/>
    <cellStyle name="Logical 6 3" xfId="3815"/>
    <cellStyle name="Logical 6 3 2" xfId="6537"/>
    <cellStyle name="Logical 6 3 2 2" xfId="21356"/>
    <cellStyle name="Logical 6 3 2 3" xfId="32386"/>
    <cellStyle name="Logical 6 3 3" xfId="19045"/>
    <cellStyle name="Logical 6 3 4" xfId="35323"/>
    <cellStyle name="Logical 6 4" xfId="6539"/>
    <cellStyle name="Logical 6 4 2" xfId="21358"/>
    <cellStyle name="Logical 6 4 3" xfId="30622"/>
    <cellStyle name="Logical 6 5" xfId="19043"/>
    <cellStyle name="Logical 6 6" xfId="30475"/>
    <cellStyle name="Logical 7" xfId="3816"/>
    <cellStyle name="Logical 7 2" xfId="6536"/>
    <cellStyle name="Logical 7 2 2" xfId="21355"/>
    <cellStyle name="Logical 7 2 3" xfId="16335"/>
    <cellStyle name="Logical 7 3" xfId="19046"/>
    <cellStyle name="Logical 7 4" xfId="32686"/>
    <cellStyle name="Logical 8" xfId="3817"/>
    <cellStyle name="Logical 8 2" xfId="6535"/>
    <cellStyle name="Logical 8 2 2" xfId="21354"/>
    <cellStyle name="Logical 8 2 3" xfId="34780"/>
    <cellStyle name="Logical 8 3" xfId="19047"/>
    <cellStyle name="Logical 8 4" xfId="29837"/>
    <cellStyle name="Logical 9" xfId="6600"/>
    <cellStyle name="Logical 9 2" xfId="21419"/>
    <cellStyle name="Logical 9 3" xfId="33498"/>
    <cellStyle name="Map Labels" xfId="221"/>
    <cellStyle name="Map Labels 2" xfId="3818"/>
    <cellStyle name="Map Labels 2 2" xfId="3819"/>
    <cellStyle name="Map Labels 3" xfId="3820"/>
    <cellStyle name="Map Labels 4" xfId="3821"/>
    <cellStyle name="Map Labels 5" xfId="3822"/>
    <cellStyle name="Map Labels 6" xfId="3823"/>
    <cellStyle name="Map Legend" xfId="222"/>
    <cellStyle name="Map Legend 2" xfId="3824"/>
    <cellStyle name="Map Legend 2 2" xfId="3825"/>
    <cellStyle name="Map Legend 3" xfId="3826"/>
    <cellStyle name="Map Legend 4" xfId="3827"/>
    <cellStyle name="Map Legend 5" xfId="3828"/>
    <cellStyle name="Map Legend 6" xfId="3829"/>
    <cellStyle name="Map Title" xfId="223"/>
    <cellStyle name="Map Title 2" xfId="3830"/>
    <cellStyle name="Map Title 2 2" xfId="3831"/>
    <cellStyle name="Map Title 3" xfId="3832"/>
    <cellStyle name="Map Title 4" xfId="3833"/>
    <cellStyle name="Map Title 5" xfId="3834"/>
    <cellStyle name="Map Title 6" xfId="3835"/>
    <cellStyle name="Millares [0]_ARE" xfId="3836"/>
    <cellStyle name="Millares_ARE" xfId="3837"/>
    <cellStyle name="Milliers [0]_PERSONAL" xfId="3838"/>
    <cellStyle name="Milliers_PERSONAL" xfId="3839"/>
    <cellStyle name="Moneda [0]_ARE" xfId="3840"/>
    <cellStyle name="Moneda_ARE" xfId="3841"/>
    <cellStyle name="Monétaire [0]_PERSONAL" xfId="3842"/>
    <cellStyle name="Monétaire_PERSONAL" xfId="3843"/>
    <cellStyle name="Month" xfId="3844"/>
    <cellStyle name="Multiple" xfId="10019"/>
    <cellStyle name="N,NNN (blank 0)" xfId="3845"/>
    <cellStyle name="Neutral 2" xfId="120"/>
    <cellStyle name="Neutral 2 2" xfId="3847"/>
    <cellStyle name="Neutral 2 2 2" xfId="46658"/>
    <cellStyle name="Neutral 2 2 3" xfId="46028"/>
    <cellStyle name="Neutral 2 3" xfId="3846"/>
    <cellStyle name="Neutral 3" xfId="162"/>
    <cellStyle name="Neutral 3 2" xfId="3848"/>
    <cellStyle name="Neutral 4" xfId="3849"/>
    <cellStyle name="Neutral 5" xfId="21"/>
    <cellStyle name="no dec" xfId="3850"/>
    <cellStyle name="No-Action" xfId="3851"/>
    <cellStyle name="No-definido" xfId="3852"/>
    <cellStyle name="NoEntry" xfId="3853"/>
    <cellStyle name="NoEntry 2" xfId="3854"/>
    <cellStyle name="Normal" xfId="0" builtinId="0"/>
    <cellStyle name="Normal - Style1" xfId="3855"/>
    <cellStyle name="Normal 10" xfId="80"/>
    <cellStyle name="Normal 10 2" xfId="3857"/>
    <cellStyle name="Normal 10 2 2" xfId="3858"/>
    <cellStyle name="Normal 10 2 3" xfId="3859"/>
    <cellStyle name="Normal 10 2 4" xfId="3860"/>
    <cellStyle name="Normal 10 2 4 2" xfId="3861"/>
    <cellStyle name="Normal 10 2 4 2 2" xfId="3862"/>
    <cellStyle name="Normal 10 2 4 2 2 2" xfId="3863"/>
    <cellStyle name="Normal 10 2 4 2 3" xfId="3864"/>
    <cellStyle name="Normal 10 2 4 3" xfId="3865"/>
    <cellStyle name="Normal 10 2 4 3 2" xfId="3866"/>
    <cellStyle name="Normal 10 2 4 4" xfId="3867"/>
    <cellStyle name="Normal 10 2 5" xfId="3868"/>
    <cellStyle name="Normal 10 2 5 2" xfId="3869"/>
    <cellStyle name="Normal 10 2 5 2 2" xfId="3870"/>
    <cellStyle name="Normal 10 2 5 3" xfId="3871"/>
    <cellStyle name="Normal 10 2 6" xfId="3872"/>
    <cellStyle name="Normal 10 2 6 2" xfId="3873"/>
    <cellStyle name="Normal 10 2 7" xfId="3874"/>
    <cellStyle name="Normal 10 3" xfId="3875"/>
    <cellStyle name="Normal 10 3 2" xfId="3876"/>
    <cellStyle name="Normal 10 3 3" xfId="12926"/>
    <cellStyle name="Normal 10 4" xfId="3877"/>
    <cellStyle name="Normal 10 4 2" xfId="3878"/>
    <cellStyle name="Normal 10 5" xfId="3879"/>
    <cellStyle name="Normal 10 6" xfId="3856"/>
    <cellStyle name="Normal 100" xfId="3880"/>
    <cellStyle name="Normal 101" xfId="3881"/>
    <cellStyle name="Normal 102" xfId="3882"/>
    <cellStyle name="Normal 103" xfId="3883"/>
    <cellStyle name="Normal 103 2" xfId="3884"/>
    <cellStyle name="Normal 103 2 2" xfId="3885"/>
    <cellStyle name="Normal 103 2 2 2" xfId="3886"/>
    <cellStyle name="Normal 103 2 2 2 2" xfId="3887"/>
    <cellStyle name="Normal 103 2 2 2 2 2" xfId="3888"/>
    <cellStyle name="Normal 103 2 2 2 3" xfId="3889"/>
    <cellStyle name="Normal 103 2 2 3" xfId="3890"/>
    <cellStyle name="Normal 103 2 2 3 2" xfId="3891"/>
    <cellStyle name="Normal 103 2 2 4" xfId="3892"/>
    <cellStyle name="Normal 103 2 3" xfId="3893"/>
    <cellStyle name="Normal 103 2 3 2" xfId="3894"/>
    <cellStyle name="Normal 103 2 3 2 2" xfId="3895"/>
    <cellStyle name="Normal 103 2 3 3" xfId="3896"/>
    <cellStyle name="Normal 103 2 4" xfId="3897"/>
    <cellStyle name="Normal 103 2 4 2" xfId="3898"/>
    <cellStyle name="Normal 103 2 5" xfId="3899"/>
    <cellStyle name="Normal 103 3" xfId="3900"/>
    <cellStyle name="Normal 103 3 2" xfId="3901"/>
    <cellStyle name="Normal 103 4" xfId="3902"/>
    <cellStyle name="Normal 104" xfId="3903"/>
    <cellStyle name="Normal 105" xfId="3904"/>
    <cellStyle name="Normal 105 2" xfId="3905"/>
    <cellStyle name="Normal 106" xfId="3906"/>
    <cellStyle name="Normal 106 2" xfId="3907"/>
    <cellStyle name="Normal 107" xfId="3908"/>
    <cellStyle name="Normal 107 2" xfId="3909"/>
    <cellStyle name="Normal 107 2 2" xfId="3910"/>
    <cellStyle name="Normal 107 2 2 2" xfId="3911"/>
    <cellStyle name="Normal 107 2 3" xfId="3912"/>
    <cellStyle name="Normal 107 3" xfId="3913"/>
    <cellStyle name="Normal 107 3 2" xfId="3914"/>
    <cellStyle name="Normal 107 4" xfId="3915"/>
    <cellStyle name="Normal 108" xfId="3916"/>
    <cellStyle name="Normal 108 2" xfId="3917"/>
    <cellStyle name="Normal 108 2 2" xfId="3918"/>
    <cellStyle name="Normal 108 3" xfId="3919"/>
    <cellStyle name="Normal 108 3 2" xfId="3920"/>
    <cellStyle name="Normal 108 3 2 2" xfId="3921"/>
    <cellStyle name="Normal 108 3 2 2 2" xfId="3922"/>
    <cellStyle name="Normal 108 3 2 2 3" xfId="3923"/>
    <cellStyle name="Normal 108 3 2 3" xfId="3924"/>
    <cellStyle name="Normal 108 3 3" xfId="3925"/>
    <cellStyle name="Normal 108 4" xfId="3926"/>
    <cellStyle name="Normal 109" xfId="3927"/>
    <cellStyle name="Normal 109 2" xfId="3928"/>
    <cellStyle name="Normal 109 2 2" xfId="3929"/>
    <cellStyle name="Normal 109 3" xfId="3930"/>
    <cellStyle name="Normal 11" xfId="81"/>
    <cellStyle name="Normal 11 2" xfId="3932"/>
    <cellStyle name="Normal 11 2 2" xfId="3933"/>
    <cellStyle name="Normal 11 2 2 2" xfId="12928"/>
    <cellStyle name="Normal 11 2 3" xfId="10020"/>
    <cellStyle name="Normal 11 2 4" xfId="10021"/>
    <cellStyle name="Normal 11 2 5" xfId="11331"/>
    <cellStyle name="Normal 11 2 6" xfId="46659"/>
    <cellStyle name="Normal 11 3" xfId="3934"/>
    <cellStyle name="Normal 11 3 2" xfId="3935"/>
    <cellStyle name="Normal 11 3 2 2" xfId="3936"/>
    <cellStyle name="Normal 11 3 3" xfId="3937"/>
    <cellStyle name="Normal 11 3 3 2" xfId="3938"/>
    <cellStyle name="Normal 11 3 4" xfId="3939"/>
    <cellStyle name="Normal 11 3 5" xfId="12927"/>
    <cellStyle name="Normal 11 4" xfId="3940"/>
    <cellStyle name="Normal 11 4 2" xfId="3941"/>
    <cellStyle name="Normal 11 4 2 2" xfId="3942"/>
    <cellStyle name="Normal 11 4 2 2 2" xfId="3943"/>
    <cellStyle name="Normal 11 4 2 3" xfId="3944"/>
    <cellStyle name="Normal 11 4 3" xfId="3945"/>
    <cellStyle name="Normal 11 4 3 2" xfId="3946"/>
    <cellStyle name="Normal 11 4 4" xfId="3947"/>
    <cellStyle name="Normal 11 5" xfId="3948"/>
    <cellStyle name="Normal 11 5 2" xfId="3949"/>
    <cellStyle name="Normal 11 5 2 2" xfId="3950"/>
    <cellStyle name="Normal 11 5 3" xfId="3951"/>
    <cellStyle name="Normal 11 6" xfId="3952"/>
    <cellStyle name="Normal 11 6 2" xfId="3953"/>
    <cellStyle name="Normal 11 7" xfId="3954"/>
    <cellStyle name="Normal 11 8" xfId="11330"/>
    <cellStyle name="Normal 11 9" xfId="3931"/>
    <cellStyle name="Normal 110" xfId="3955"/>
    <cellStyle name="Normal 110 2" xfId="3956"/>
    <cellStyle name="Normal 110 2 2" xfId="3957"/>
    <cellStyle name="Normal 110 3" xfId="3958"/>
    <cellStyle name="Normal 111" xfId="3959"/>
    <cellStyle name="Normal 111 2" xfId="3960"/>
    <cellStyle name="Normal 111 2 2" xfId="3961"/>
    <cellStyle name="Normal 111 2 2 2" xfId="3962"/>
    <cellStyle name="Normal 111 2 2 2 2" xfId="3963"/>
    <cellStyle name="Normal 111 2 2 2 2 2" xfId="3964"/>
    <cellStyle name="Normal 111 2 2 2 2 3" xfId="3965"/>
    <cellStyle name="Normal 111 2 2 2 3" xfId="3966"/>
    <cellStyle name="Normal 111 2 2 3" xfId="3967"/>
    <cellStyle name="Normal 111 2 3" xfId="3968"/>
    <cellStyle name="Normal 111 2 3 2" xfId="3969"/>
    <cellStyle name="Normal 111 2 3 2 2" xfId="3970"/>
    <cellStyle name="Normal 111 2 3 2 3" xfId="3971"/>
    <cellStyle name="Normal 111 2 3 3" xfId="3972"/>
    <cellStyle name="Normal 111 2 4" xfId="3973"/>
    <cellStyle name="Normal 111 3" xfId="3974"/>
    <cellStyle name="Normal 111 3 2" xfId="3975"/>
    <cellStyle name="Normal 111 3 2 2" xfId="3976"/>
    <cellStyle name="Normal 111 3 3" xfId="3977"/>
    <cellStyle name="Normal 111 4" xfId="3978"/>
    <cellStyle name="Normal 111 4 2" xfId="3979"/>
    <cellStyle name="Normal 111 5" xfId="3980"/>
    <cellStyle name="Normal 112" xfId="3981"/>
    <cellStyle name="Normal 112 2" xfId="3982"/>
    <cellStyle name="Normal 112 2 2" xfId="3983"/>
    <cellStyle name="Normal 112 2 2 2" xfId="3984"/>
    <cellStyle name="Normal 112 2 3" xfId="3985"/>
    <cellStyle name="Normal 112 3" xfId="3986"/>
    <cellStyle name="Normal 112 3 2" xfId="3987"/>
    <cellStyle name="Normal 112 4" xfId="3988"/>
    <cellStyle name="Normal 113" xfId="3989"/>
    <cellStyle name="Normal 113 2" xfId="3990"/>
    <cellStyle name="Normal 113 2 2" xfId="3991"/>
    <cellStyle name="Normal 113 2 2 2" xfId="3992"/>
    <cellStyle name="Normal 113 2 2 2 2" xfId="3993"/>
    <cellStyle name="Normal 113 2 2 2 2 2" xfId="3994"/>
    <cellStyle name="Normal 113 2 2 2 3" xfId="3995"/>
    <cellStyle name="Normal 113 2 2 3" xfId="3996"/>
    <cellStyle name="Normal 113 2 2 3 2" xfId="3997"/>
    <cellStyle name="Normal 113 2 2 4" xfId="3998"/>
    <cellStyle name="Normal 113 2 3" xfId="3999"/>
    <cellStyle name="Normal 113 2 3 2" xfId="4000"/>
    <cellStyle name="Normal 113 2 3 2 2" xfId="4001"/>
    <cellStyle name="Normal 113 2 3 3" xfId="4002"/>
    <cellStyle name="Normal 113 2 4" xfId="4003"/>
    <cellStyle name="Normal 113 2 4 2" xfId="4004"/>
    <cellStyle name="Normal 113 2 5" xfId="4005"/>
    <cellStyle name="Normal 113 3" xfId="4006"/>
    <cellStyle name="Normal 113 3 2" xfId="4007"/>
    <cellStyle name="Normal 113 3 2 2" xfId="4008"/>
    <cellStyle name="Normal 113 3 2 2 2" xfId="4009"/>
    <cellStyle name="Normal 113 3 2 3" xfId="4010"/>
    <cellStyle name="Normal 113 3 3" xfId="4011"/>
    <cellStyle name="Normal 113 3 3 2" xfId="4012"/>
    <cellStyle name="Normal 113 3 4" xfId="4013"/>
    <cellStyle name="Normal 113 4" xfId="4014"/>
    <cellStyle name="Normal 113 4 2" xfId="4015"/>
    <cellStyle name="Normal 113 4 2 2" xfId="4016"/>
    <cellStyle name="Normal 113 4 3" xfId="4017"/>
    <cellStyle name="Normal 113 5" xfId="4018"/>
    <cellStyle name="Normal 113 5 2" xfId="4019"/>
    <cellStyle name="Normal 113 6" xfId="4020"/>
    <cellStyle name="Normal 114" xfId="4021"/>
    <cellStyle name="Normal 114 2" xfId="4022"/>
    <cellStyle name="Normal 114 2 2" xfId="4023"/>
    <cellStyle name="Normal 115" xfId="4024"/>
    <cellStyle name="Normal 115 2" xfId="4025"/>
    <cellStyle name="Normal 115 2 2" xfId="4026"/>
    <cellStyle name="Normal 115 3" xfId="4027"/>
    <cellStyle name="Normal 116" xfId="4028"/>
    <cellStyle name="Normal 116 2" xfId="4029"/>
    <cellStyle name="Normal 116 2 2" xfId="4030"/>
    <cellStyle name="Normal 116 3" xfId="4031"/>
    <cellStyle name="Normal 117" xfId="4032"/>
    <cellStyle name="Normal 117 2" xfId="4033"/>
    <cellStyle name="Normal 118" xfId="4034"/>
    <cellStyle name="Normal 118 2" xfId="4035"/>
    <cellStyle name="Normal 119" xfId="4036"/>
    <cellStyle name="Normal 119 2" xfId="4037"/>
    <cellStyle name="Normal 119 2 2" xfId="4038"/>
    <cellStyle name="Normal 119 2 2 2" xfId="4039"/>
    <cellStyle name="Normal 119 2 3" xfId="4040"/>
    <cellStyle name="Normal 119 3" xfId="4041"/>
    <cellStyle name="Normal 119 3 2" xfId="4042"/>
    <cellStyle name="Normal 119 4" xfId="4043"/>
    <cellStyle name="Normal 12" xfId="82"/>
    <cellStyle name="Normal 12 2" xfId="4045"/>
    <cellStyle name="Normal 12 2 2" xfId="4046"/>
    <cellStyle name="Normal 12 2 3" xfId="11333"/>
    <cellStyle name="Normal 12 3" xfId="4047"/>
    <cellStyle name="Normal 12 3 2" xfId="4048"/>
    <cellStyle name="Normal 12 3 2 2" xfId="4049"/>
    <cellStyle name="Normal 12 3 2 2 2" xfId="4050"/>
    <cellStyle name="Normal 12 3 2 3" xfId="4051"/>
    <cellStyle name="Normal 12 3 3" xfId="4052"/>
    <cellStyle name="Normal 12 3 3 2" xfId="4053"/>
    <cellStyle name="Normal 12 3 4" xfId="4054"/>
    <cellStyle name="Normal 12 4" xfId="4055"/>
    <cellStyle name="Normal 12 4 2" xfId="4056"/>
    <cellStyle name="Normal 12 4 2 2" xfId="4057"/>
    <cellStyle name="Normal 12 4 3" xfId="4058"/>
    <cellStyle name="Normal 12 5" xfId="4059"/>
    <cellStyle name="Normal 12 5 2" xfId="4060"/>
    <cellStyle name="Normal 12 6" xfId="4061"/>
    <cellStyle name="Normal 12 7" xfId="11332"/>
    <cellStyle name="Normal 12 8" xfId="4044"/>
    <cellStyle name="Normal 120" xfId="4062"/>
    <cellStyle name="Normal 120 2" xfId="4063"/>
    <cellStyle name="Normal 120 2 2" xfId="4064"/>
    <cellStyle name="Normal 120 2 2 2" xfId="4065"/>
    <cellStyle name="Normal 120 2 3" xfId="4066"/>
    <cellStyle name="Normal 120 3" xfId="4067"/>
    <cellStyle name="Normal 120 3 2" xfId="4068"/>
    <cellStyle name="Normal 120 4" xfId="4069"/>
    <cellStyle name="Normal 121" xfId="4070"/>
    <cellStyle name="Normal 121 2" xfId="4071"/>
    <cellStyle name="Normal 121 2 2" xfId="4072"/>
    <cellStyle name="Normal 121 2 2 2" xfId="4073"/>
    <cellStyle name="Normal 121 2 2 3" xfId="4074"/>
    <cellStyle name="Normal 121 2 3" xfId="4075"/>
    <cellStyle name="Normal 121 3" xfId="4076"/>
    <cellStyle name="Normal 122" xfId="4077"/>
    <cellStyle name="Normal 122 2" xfId="4078"/>
    <cellStyle name="Normal 123" xfId="4079"/>
    <cellStyle name="Normal 123 2" xfId="4080"/>
    <cellStyle name="Normal 123 2 2" xfId="4081"/>
    <cellStyle name="Normal 123 3" xfId="4082"/>
    <cellStyle name="Normal 124" xfId="4083"/>
    <cellStyle name="Normal 124 2" xfId="4084"/>
    <cellStyle name="Normal 124 2 2" xfId="4085"/>
    <cellStyle name="Normal 124 3" xfId="4086"/>
    <cellStyle name="Normal 125" xfId="4087"/>
    <cellStyle name="Normal 125 2" xfId="4088"/>
    <cellStyle name="Normal 126" xfId="4089"/>
    <cellStyle name="Normal 126 2" xfId="4090"/>
    <cellStyle name="Normal 127" xfId="4091"/>
    <cellStyle name="Normal 127 2" xfId="4092"/>
    <cellStyle name="Normal 128" xfId="4093"/>
    <cellStyle name="Normal 128 2" xfId="4094"/>
    <cellStyle name="Normal 128 2 2" xfId="4095"/>
    <cellStyle name="Normal 128 3" xfId="4096"/>
    <cellStyle name="Normal 129" xfId="4097"/>
    <cellStyle name="Normal 129 2" xfId="4098"/>
    <cellStyle name="Normal 13" xfId="83"/>
    <cellStyle name="Normal 13 2" xfId="4100"/>
    <cellStyle name="Normal 13 2 2" xfId="10022"/>
    <cellStyle name="Normal 13 2 2 2" xfId="10023"/>
    <cellStyle name="Normal 13 2 2 3" xfId="10024"/>
    <cellStyle name="Normal 13 2 3" xfId="10025"/>
    <cellStyle name="Normal 13 2 3 2" xfId="10026"/>
    <cellStyle name="Normal 13 2 3 3" xfId="10027"/>
    <cellStyle name="Normal 13 2 4" xfId="9227"/>
    <cellStyle name="Normal 13 2 4 2" xfId="10028"/>
    <cellStyle name="Normal 13 2 5" xfId="10029"/>
    <cellStyle name="Normal 13 2 6" xfId="10030"/>
    <cellStyle name="Normal 13 3" xfId="4101"/>
    <cellStyle name="Normal 13 3 2" xfId="4102"/>
    <cellStyle name="Normal 13 3 2 2" xfId="4103"/>
    <cellStyle name="Normal 13 3 2 2 2" xfId="4104"/>
    <cellStyle name="Normal 13 3 2 3" xfId="4105"/>
    <cellStyle name="Normal 13 3 3" xfId="4106"/>
    <cellStyle name="Normal 13 3 3 2" xfId="4107"/>
    <cellStyle name="Normal 13 3 4" xfId="4108"/>
    <cellStyle name="Normal 13 3 5" xfId="12930"/>
    <cellStyle name="Normal 13 4" xfId="4109"/>
    <cellStyle name="Normal 13 4 2" xfId="4110"/>
    <cellStyle name="Normal 13 4 2 2" xfId="4111"/>
    <cellStyle name="Normal 13 4 3" xfId="4112"/>
    <cellStyle name="Normal 13 5" xfId="4113"/>
    <cellStyle name="Normal 13 5 2" xfId="4114"/>
    <cellStyle name="Normal 13 6" xfId="4115"/>
    <cellStyle name="Normal 13 7" xfId="11334"/>
    <cellStyle name="Normal 13 8" xfId="4099"/>
    <cellStyle name="Normal 130" xfId="4116"/>
    <cellStyle name="Normal 130 2" xfId="4117"/>
    <cellStyle name="Normal 131" xfId="4118"/>
    <cellStyle name="Normal 131 2" xfId="4119"/>
    <cellStyle name="Normal 132" xfId="4120"/>
    <cellStyle name="Normal 132 2" xfId="4121"/>
    <cellStyle name="Normal 133" xfId="4122"/>
    <cellStyle name="Normal 134" xfId="4123"/>
    <cellStyle name="Normal 135" xfId="4124"/>
    <cellStyle name="Normal 136" xfId="4125"/>
    <cellStyle name="Normal 137" xfId="4126"/>
    <cellStyle name="Normal 138" xfId="4127"/>
    <cellStyle name="Normal 139" xfId="4128"/>
    <cellStyle name="Normal 14" xfId="84"/>
    <cellStyle name="Normal 14 2" xfId="4129"/>
    <cellStyle name="Normal 14 3" xfId="10031"/>
    <cellStyle name="Normal 14 4" xfId="10032"/>
    <cellStyle name="Normal 140" xfId="4130"/>
    <cellStyle name="Normal 141" xfId="4131"/>
    <cellStyle name="Normal 141 2" xfId="4132"/>
    <cellStyle name="Normal 141 2 2" xfId="4133"/>
    <cellStyle name="Normal 141 2 2 2" xfId="4134"/>
    <cellStyle name="Normal 141 2 3" xfId="4135"/>
    <cellStyle name="Normal 141 3" xfId="4136"/>
    <cellStyle name="Normal 141 3 2" xfId="4137"/>
    <cellStyle name="Normal 141 4" xfId="4138"/>
    <cellStyle name="Normal 142" xfId="4139"/>
    <cellStyle name="Normal 143" xfId="4140"/>
    <cellStyle name="Normal 144" xfId="4141"/>
    <cellStyle name="Normal 144 2" xfId="4142"/>
    <cellStyle name="Normal 144 2 2" xfId="4143"/>
    <cellStyle name="Normal 144 3" xfId="4144"/>
    <cellStyle name="Normal 145" xfId="4145"/>
    <cellStyle name="Normal 145 2" xfId="4146"/>
    <cellStyle name="Normal 145 2 2" xfId="4147"/>
    <cellStyle name="Normal 145 3" xfId="4148"/>
    <cellStyle name="Normal 146" xfId="4149"/>
    <cellStyle name="Normal 147" xfId="4150"/>
    <cellStyle name="Normal 147 2" xfId="4151"/>
    <cellStyle name="Normal 147 2 2" xfId="4152"/>
    <cellStyle name="Normal 147 3" xfId="4153"/>
    <cellStyle name="Normal 148" xfId="4154"/>
    <cellStyle name="Normal 149" xfId="4155"/>
    <cellStyle name="Normal 149 2" xfId="4156"/>
    <cellStyle name="Normal 15" xfId="85"/>
    <cellStyle name="Normal 15 2" xfId="4158"/>
    <cellStyle name="Normal 15 3" xfId="4159"/>
    <cellStyle name="Normal 15 3 2" xfId="4160"/>
    <cellStyle name="Normal 15 3 2 2" xfId="4161"/>
    <cellStyle name="Normal 15 3 2 2 2" xfId="4162"/>
    <cellStyle name="Normal 15 3 2 3" xfId="4163"/>
    <cellStyle name="Normal 15 3 3" xfId="4164"/>
    <cellStyle name="Normal 15 3 3 2" xfId="4165"/>
    <cellStyle name="Normal 15 3 4" xfId="4166"/>
    <cellStyle name="Normal 15 4" xfId="4167"/>
    <cellStyle name="Normal 15 4 2" xfId="4168"/>
    <cellStyle name="Normal 15 4 2 2" xfId="4169"/>
    <cellStyle name="Normal 15 4 3" xfId="4170"/>
    <cellStyle name="Normal 15 5" xfId="4171"/>
    <cellStyle name="Normal 15 5 2" xfId="4172"/>
    <cellStyle name="Normal 15 6" xfId="4173"/>
    <cellStyle name="Normal 15 7" xfId="4157"/>
    <cellStyle name="Normal 150" xfId="4174"/>
    <cellStyle name="Normal 150 2" xfId="4175"/>
    <cellStyle name="Normal 151" xfId="4176"/>
    <cellStyle name="Normal 151 2" xfId="4177"/>
    <cellStyle name="Normal 152" xfId="4178"/>
    <cellStyle name="Normal 152 2" xfId="4179"/>
    <cellStyle name="Normal 153" xfId="4180"/>
    <cellStyle name="Normal 153 2" xfId="4181"/>
    <cellStyle name="Normal 154" xfId="4182"/>
    <cellStyle name="Normal 155" xfId="4183"/>
    <cellStyle name="Normal 156" xfId="4184"/>
    <cellStyle name="Normal 157" xfId="4185"/>
    <cellStyle name="Normal 158" xfId="10033"/>
    <cellStyle name="Normal 159" xfId="9228"/>
    <cellStyle name="Normal 16" xfId="86"/>
    <cellStyle name="Normal 16 2" xfId="4187"/>
    <cellStyle name="Normal 16 3" xfId="4188"/>
    <cellStyle name="Normal 16 3 2" xfId="4189"/>
    <cellStyle name="Normal 16 3 2 2" xfId="4190"/>
    <cellStyle name="Normal 16 3 2 2 2" xfId="4191"/>
    <cellStyle name="Normal 16 3 2 3" xfId="4192"/>
    <cellStyle name="Normal 16 3 3" xfId="4193"/>
    <cellStyle name="Normal 16 3 3 2" xfId="4194"/>
    <cellStyle name="Normal 16 3 4" xfId="4195"/>
    <cellStyle name="Normal 16 4" xfId="4196"/>
    <cellStyle name="Normal 16 4 2" xfId="4197"/>
    <cellStyle name="Normal 16 4 2 2" xfId="4198"/>
    <cellStyle name="Normal 16 4 3" xfId="4199"/>
    <cellStyle name="Normal 16 5" xfId="4200"/>
    <cellStyle name="Normal 16 5 2" xfId="4201"/>
    <cellStyle name="Normal 16 6" xfId="4202"/>
    <cellStyle name="Normal 16 7" xfId="4186"/>
    <cellStyle name="Normal 160" xfId="10694"/>
    <cellStyle name="Normal 160 2" xfId="24975"/>
    <cellStyle name="Normal 161" xfId="15600"/>
    <cellStyle name="Normal 161 2" xfId="29808"/>
    <cellStyle name="Normal 162" xfId="15625"/>
    <cellStyle name="Normal 162 2" xfId="46008"/>
    <cellStyle name="Normal 163" xfId="15627"/>
    <cellStyle name="Normal 163 2" xfId="29834"/>
    <cellStyle name="Normal 164" xfId="15629"/>
    <cellStyle name="Normal 164 2" xfId="29835"/>
    <cellStyle name="Normal 165" xfId="47136"/>
    <cellStyle name="Normal 17" xfId="87"/>
    <cellStyle name="Normal 17 2" xfId="4204"/>
    <cellStyle name="Normal 17 3" xfId="4205"/>
    <cellStyle name="Normal 17 3 2" xfId="4206"/>
    <cellStyle name="Normal 17 3 2 2" xfId="4207"/>
    <cellStyle name="Normal 17 3 2 2 2" xfId="4208"/>
    <cellStyle name="Normal 17 3 2 3" xfId="4209"/>
    <cellStyle name="Normal 17 3 3" xfId="4210"/>
    <cellStyle name="Normal 17 3 3 2" xfId="4211"/>
    <cellStyle name="Normal 17 3 4" xfId="4212"/>
    <cellStyle name="Normal 17 4" xfId="4213"/>
    <cellStyle name="Normal 17 4 2" xfId="4214"/>
    <cellStyle name="Normal 17 4 2 2" xfId="4215"/>
    <cellStyle name="Normal 17 4 3" xfId="4216"/>
    <cellStyle name="Normal 17 5" xfId="4217"/>
    <cellStyle name="Normal 17 5 2" xfId="4218"/>
    <cellStyle name="Normal 17 6" xfId="4219"/>
    <cellStyle name="Normal 17 7" xfId="4203"/>
    <cellStyle name="Normal 173" xfId="47128"/>
    <cellStyle name="Normal 177" xfId="47129"/>
    <cellStyle name="Normal 178" xfId="47127"/>
    <cellStyle name="Normal 179" xfId="47134"/>
    <cellStyle name="Normal 18" xfId="88"/>
    <cellStyle name="Normal 18 2" xfId="4220"/>
    <cellStyle name="Normal 18 3" xfId="4221"/>
    <cellStyle name="Normal 18 3 2" xfId="4222"/>
    <cellStyle name="Normal 18 3 2 2" xfId="4223"/>
    <cellStyle name="Normal 18 3 2 2 2" xfId="4224"/>
    <cellStyle name="Normal 18 3 2 3" xfId="4225"/>
    <cellStyle name="Normal 18 3 3" xfId="4226"/>
    <cellStyle name="Normal 18 3 3 2" xfId="4227"/>
    <cellStyle name="Normal 18 3 4" xfId="4228"/>
    <cellStyle name="Normal 18 4" xfId="4229"/>
    <cellStyle name="Normal 18 4 2" xfId="4230"/>
    <cellStyle name="Normal 18 4 2 2" xfId="4231"/>
    <cellStyle name="Normal 18 4 3" xfId="4232"/>
    <cellStyle name="Normal 18 5" xfId="4233"/>
    <cellStyle name="Normal 18 5 2" xfId="4234"/>
    <cellStyle name="Normal 18 6" xfId="4235"/>
    <cellStyle name="Normal 180" xfId="47133"/>
    <cellStyle name="Normal 181" xfId="47131"/>
    <cellStyle name="Normal 183" xfId="47132"/>
    <cellStyle name="Normal 187" xfId="47130"/>
    <cellStyle name="Normal 19" xfId="89"/>
    <cellStyle name="Normal 19 2" xfId="4237"/>
    <cellStyle name="Normal 19 3" xfId="4238"/>
    <cellStyle name="Normal 19 3 2" xfId="4239"/>
    <cellStyle name="Normal 19 3 2 2" xfId="4240"/>
    <cellStyle name="Normal 19 3 2 2 2" xfId="4241"/>
    <cellStyle name="Normal 19 3 2 3" xfId="4242"/>
    <cellStyle name="Normal 19 3 3" xfId="4243"/>
    <cellStyle name="Normal 19 3 3 2" xfId="4244"/>
    <cellStyle name="Normal 19 3 4" xfId="4245"/>
    <cellStyle name="Normal 19 4" xfId="4246"/>
    <cellStyle name="Normal 19 4 2" xfId="4247"/>
    <cellStyle name="Normal 19 4 2 2" xfId="4248"/>
    <cellStyle name="Normal 19 4 3" xfId="4249"/>
    <cellStyle name="Normal 19 5" xfId="4250"/>
    <cellStyle name="Normal 19 5 2" xfId="4251"/>
    <cellStyle name="Normal 19 6" xfId="4252"/>
    <cellStyle name="Normal 19 7" xfId="4236"/>
    <cellStyle name="Normal 2" xfId="4"/>
    <cellStyle name="Normal 2 10" xfId="4253"/>
    <cellStyle name="Normal 2 10 2" xfId="4254"/>
    <cellStyle name="Normal 2 10 2 2" xfId="12931"/>
    <cellStyle name="Normal 2 10 3" xfId="11335"/>
    <cellStyle name="Normal 2 11" xfId="4255"/>
    <cellStyle name="Normal 2 11 2" xfId="4256"/>
    <cellStyle name="Normal 2 11 3" xfId="11336"/>
    <cellStyle name="Normal 2 12" xfId="4257"/>
    <cellStyle name="Normal 2 12 2" xfId="4258"/>
    <cellStyle name="Normal 2 13" xfId="4259"/>
    <cellStyle name="Normal 2 13 2" xfId="4260"/>
    <cellStyle name="Normal 2 14" xfId="4261"/>
    <cellStyle name="Normal 2 14 2" xfId="4262"/>
    <cellStyle name="Normal 2 15" xfId="4263"/>
    <cellStyle name="Normal 2 15 2" xfId="4264"/>
    <cellStyle name="Normal 2 16" xfId="4265"/>
    <cellStyle name="Normal 2 16 2" xfId="4266"/>
    <cellStyle name="Normal 2 17" xfId="4267"/>
    <cellStyle name="Normal 2 17 2" xfId="4268"/>
    <cellStyle name="Normal 2 18" xfId="4269"/>
    <cellStyle name="Normal 2 18 2" xfId="4270"/>
    <cellStyle name="Normal 2 19" xfId="4271"/>
    <cellStyle name="Normal 2 19 2" xfId="4272"/>
    <cellStyle name="Normal 2 2" xfId="91"/>
    <cellStyle name="Normal 2 2 10" xfId="9226"/>
    <cellStyle name="Normal 2 2 10 2" xfId="11338"/>
    <cellStyle name="Normal 2 2 11" xfId="11337"/>
    <cellStyle name="Normal 2 2 12" xfId="12887"/>
    <cellStyle name="Normal 2 2 2" xfId="92"/>
    <cellStyle name="Normal 2 2 2 10" xfId="224"/>
    <cellStyle name="Normal 2 2 2 11" xfId="12888"/>
    <cellStyle name="Normal 2 2 2 2" xfId="4273"/>
    <cellStyle name="Normal 2 2 2 2 2" xfId="4274"/>
    <cellStyle name="Normal 2 2 2 2 2 2" xfId="11339"/>
    <cellStyle name="Normal 2 2 2 2 3" xfId="10034"/>
    <cellStyle name="Normal 2 2 2 2 4" xfId="10035"/>
    <cellStyle name="Normal 2 2 2 2 5" xfId="10036"/>
    <cellStyle name="Normal 2 2 2 2 6" xfId="10037"/>
    <cellStyle name="Normal 2 2 2 2 6 2" xfId="10038"/>
    <cellStyle name="Normal 2 2 2 2 6 3" xfId="10039"/>
    <cellStyle name="Normal 2 2 2 2 7" xfId="10040"/>
    <cellStyle name="Normal 2 2 2 2 8" xfId="10041"/>
    <cellStyle name="Normal 2 2 2 3" xfId="4275"/>
    <cellStyle name="Normal 2 2 2 3 2" xfId="4276"/>
    <cellStyle name="Normal 2 2 2 3 3" xfId="11340"/>
    <cellStyle name="Normal 2 2 2 4" xfId="4277"/>
    <cellStyle name="Normal 2 2 2 4 2" xfId="11341"/>
    <cellStyle name="Normal 2 2 2 5" xfId="4278"/>
    <cellStyle name="Normal 2 2 2 5 2" xfId="10042"/>
    <cellStyle name="Normal 2 2 2 5 2 2" xfId="10043"/>
    <cellStyle name="Normal 2 2 2 5 2 3" xfId="10044"/>
    <cellStyle name="Normal 2 2 2 5 3" xfId="10045"/>
    <cellStyle name="Normal 2 2 2 5 4" xfId="10046"/>
    <cellStyle name="Normal 2 2 2 6" xfId="10047"/>
    <cellStyle name="Normal 2 2 2 6 2" xfId="10048"/>
    <cellStyle name="Normal 2 2 2 6 2 2" xfId="10049"/>
    <cellStyle name="Normal 2 2 2 6 2 3" xfId="10050"/>
    <cellStyle name="Normal 2 2 2 6 3" xfId="10051"/>
    <cellStyle name="Normal 2 2 2 6 4" xfId="10052"/>
    <cellStyle name="Normal 2 2 2 7" xfId="10053"/>
    <cellStyle name="Normal 2 2 2 7 2" xfId="10054"/>
    <cellStyle name="Normal 2 2 2 7 2 2" xfId="10055"/>
    <cellStyle name="Normal 2 2 2 7 2 3" xfId="10056"/>
    <cellStyle name="Normal 2 2 2 7 3" xfId="10057"/>
    <cellStyle name="Normal 2 2 2 7 4" xfId="10058"/>
    <cellStyle name="Normal 2 2 2 8" xfId="10059"/>
    <cellStyle name="Normal 2 2 2 9" xfId="10060"/>
    <cellStyle name="Normal 2 2 3" xfId="93"/>
    <cellStyle name="Normal 2 2 3 2" xfId="4280"/>
    <cellStyle name="Normal 2 2 3 2 2" xfId="10061"/>
    <cellStyle name="Normal 2 2 3 2 2 2" xfId="10062"/>
    <cellStyle name="Normal 2 2 3 2 2 3" xfId="10063"/>
    <cellStyle name="Normal 2 2 3 2 3" xfId="10064"/>
    <cellStyle name="Normal 2 2 3 2 4" xfId="10065"/>
    <cellStyle name="Normal 2 2 3 3" xfId="4281"/>
    <cellStyle name="Normal 2 2 3 3 2" xfId="10066"/>
    <cellStyle name="Normal 2 2 3 3 2 2" xfId="10067"/>
    <cellStyle name="Normal 2 2 3 3 2 3" xfId="10068"/>
    <cellStyle name="Normal 2 2 3 3 3" xfId="10069"/>
    <cellStyle name="Normal 2 2 3 3 4" xfId="10070"/>
    <cellStyle name="Normal 2 2 3 4" xfId="10071"/>
    <cellStyle name="Normal 2 2 3 4 2" xfId="10072"/>
    <cellStyle name="Normal 2 2 3 4 2 2" xfId="10073"/>
    <cellStyle name="Normal 2 2 3 4 2 3" xfId="10074"/>
    <cellStyle name="Normal 2 2 3 4 3" xfId="10075"/>
    <cellStyle name="Normal 2 2 3 4 4" xfId="10076"/>
    <cellStyle name="Normal 2 2 3 5" xfId="10077"/>
    <cellStyle name="Normal 2 2 3 5 2" xfId="10078"/>
    <cellStyle name="Normal 2 2 3 5 2 2" xfId="10079"/>
    <cellStyle name="Normal 2 2 3 5 2 3" xfId="10080"/>
    <cellStyle name="Normal 2 2 3 5 3" xfId="10081"/>
    <cellStyle name="Normal 2 2 3 5 4" xfId="10082"/>
    <cellStyle name="Normal 2 2 3 6" xfId="10083"/>
    <cellStyle name="Normal 2 2 3 7" xfId="4279"/>
    <cellStyle name="Normal 2 2 4" xfId="4282"/>
    <cellStyle name="Normal 2 2 4 2" xfId="10084"/>
    <cellStyle name="Normal 2 2 4 2 2" xfId="10085"/>
    <cellStyle name="Normal 2 2 4 2 3" xfId="10086"/>
    <cellStyle name="Normal 2 2 4 3" xfId="10087"/>
    <cellStyle name="Normal 2 2 4 4" xfId="10088"/>
    <cellStyle name="Normal 2 2 4 5" xfId="46661"/>
    <cellStyle name="Normal 2 2 5" xfId="4283"/>
    <cellStyle name="Normal 2 2 5 2" xfId="4284"/>
    <cellStyle name="Normal 2 2 5 2 2" xfId="4285"/>
    <cellStyle name="Normal 2 2 5 2 2 2" xfId="4286"/>
    <cellStyle name="Normal 2 2 5 2 2 3" xfId="10089"/>
    <cellStyle name="Normal 2 2 5 2 3" xfId="4287"/>
    <cellStyle name="Normal 2 2 5 2 4" xfId="10090"/>
    <cellStyle name="Normal 2 2 5 3" xfId="4288"/>
    <cellStyle name="Normal 2 2 5 3 2" xfId="4289"/>
    <cellStyle name="Normal 2 2 5 4" xfId="4290"/>
    <cellStyle name="Normal 2 2 5 5" xfId="11342"/>
    <cellStyle name="Normal 2 2 5 6" xfId="46660"/>
    <cellStyle name="Normal 2 2 6" xfId="4291"/>
    <cellStyle name="Normal 2 2 6 2" xfId="4292"/>
    <cellStyle name="Normal 2 2 6 2 2" xfId="4293"/>
    <cellStyle name="Normal 2 2 6 2 2 2" xfId="10091"/>
    <cellStyle name="Normal 2 2 6 2 2 3" xfId="10092"/>
    <cellStyle name="Normal 2 2 6 2 3" xfId="10093"/>
    <cellStyle name="Normal 2 2 6 2 4" xfId="10094"/>
    <cellStyle name="Normal 2 2 6 3" xfId="4294"/>
    <cellStyle name="Normal 2 2 6 4" xfId="11343"/>
    <cellStyle name="Normal 2 2 7" xfId="4295"/>
    <cellStyle name="Normal 2 2 7 2" xfId="4296"/>
    <cellStyle name="Normal 2 2 7 2 2" xfId="11345"/>
    <cellStyle name="Normal 2 2 7 3" xfId="11344"/>
    <cellStyle name="Normal 2 2 8" xfId="4297"/>
    <cellStyle name="Normal 2 2 8 2" xfId="11346"/>
    <cellStyle name="Normal 2 2 9" xfId="10095"/>
    <cellStyle name="Normal 2 2 9 2" xfId="10096"/>
    <cellStyle name="Normal 2 2 9 3" xfId="10097"/>
    <cellStyle name="Normal 2 2 9 3 2" xfId="10098"/>
    <cellStyle name="Normal 2 2 9 3 3" xfId="10099"/>
    <cellStyle name="Normal 2 2 9 4" xfId="10100"/>
    <cellStyle name="Normal 2 2 9 5" xfId="10101"/>
    <cellStyle name="Normal 2 20" xfId="4298"/>
    <cellStyle name="Normal 2 20 2" xfId="4299"/>
    <cellStyle name="Normal 2 21" xfId="4300"/>
    <cellStyle name="Normal 2 21 2" xfId="4301"/>
    <cellStyle name="Normal 2 22" xfId="4302"/>
    <cellStyle name="Normal 2 22 2" xfId="4303"/>
    <cellStyle name="Normal 2 22 2 2" xfId="4304"/>
    <cellStyle name="Normal 2 22 3" xfId="4305"/>
    <cellStyle name="Normal 2 22 3 2" xfId="4306"/>
    <cellStyle name="Normal 2 22 4" xfId="4307"/>
    <cellStyle name="Normal 2 22 5" xfId="11347"/>
    <cellStyle name="Normal 2 23" xfId="4308"/>
    <cellStyle name="Normal 2 23 2" xfId="4309"/>
    <cellStyle name="Normal 2 23 3" xfId="4310"/>
    <cellStyle name="Normal 2 24" xfId="4311"/>
    <cellStyle name="Normal 2 24 2" xfId="11348"/>
    <cellStyle name="Normal 2 25" xfId="4312"/>
    <cellStyle name="Normal 2 25 2" xfId="4313"/>
    <cellStyle name="Normal 2 25 2 2" xfId="4314"/>
    <cellStyle name="Normal 2 25 3" xfId="4315"/>
    <cellStyle name="Normal 2 26" xfId="4316"/>
    <cellStyle name="Normal 2 27" xfId="4317"/>
    <cellStyle name="Normal 2 27 2" xfId="4318"/>
    <cellStyle name="Normal 2 28" xfId="4319"/>
    <cellStyle name="Normal 2 28 2" xfId="4320"/>
    <cellStyle name="Normal 2 28 2 2" xfId="4321"/>
    <cellStyle name="Normal 2 28 2 2 2" xfId="4322"/>
    <cellStyle name="Normal 2 28 2 2 2 2" xfId="4323"/>
    <cellStyle name="Normal 2 28 2 2 3" xfId="4324"/>
    <cellStyle name="Normal 2 28 2 3" xfId="4325"/>
    <cellStyle name="Normal 2 28 3" xfId="4326"/>
    <cellStyle name="Normal 2 28 3 2" xfId="4327"/>
    <cellStyle name="Normal 2 28 4" xfId="4328"/>
    <cellStyle name="Normal 2 28 5" xfId="11349"/>
    <cellStyle name="Normal 2 29" xfId="4329"/>
    <cellStyle name="Normal 2 29 2" xfId="11350"/>
    <cellStyle name="Normal 2 3" xfId="94"/>
    <cellStyle name="Normal 2 3 2" xfId="4330"/>
    <cellStyle name="Normal 2 3 2 2" xfId="11352"/>
    <cellStyle name="Normal 2 3 2 3" xfId="11353"/>
    <cellStyle name="Normal 2 3 2 4" xfId="11351"/>
    <cellStyle name="Normal 2 3 3" xfId="4331"/>
    <cellStyle name="Normal 2 3 3 2" xfId="10102"/>
    <cellStyle name="Normal 2 3 3 3" xfId="10103"/>
    <cellStyle name="Normal 2 3 4" xfId="10104"/>
    <cellStyle name="Normal 2 3 4 2" xfId="10105"/>
    <cellStyle name="Normal 2 3 4 3" xfId="10106"/>
    <cellStyle name="Normal 2 4" xfId="8"/>
    <cellStyle name="Normal 2 4 10" xfId="90"/>
    <cellStyle name="Normal 2 4 2" xfId="4332"/>
    <cellStyle name="Normal 2 4 2 2" xfId="4333"/>
    <cellStyle name="Normal 2 4 2 2 2" xfId="4334"/>
    <cellStyle name="Normal 2 4 2 3" xfId="4335"/>
    <cellStyle name="Normal 2 4 2 3 2" xfId="4336"/>
    <cellStyle name="Normal 2 4 2 4" xfId="4337"/>
    <cellStyle name="Normal 2 4 2 5" xfId="46663"/>
    <cellStyle name="Normal 2 4 3" xfId="4338"/>
    <cellStyle name="Normal 2 4 3 2" xfId="4339"/>
    <cellStyle name="Normal 2 4 3 3" xfId="11354"/>
    <cellStyle name="Normal 2 4 3 4" xfId="46662"/>
    <cellStyle name="Normal 2 4 4" xfId="4340"/>
    <cellStyle name="Normal 2 4 5" xfId="10107"/>
    <cellStyle name="Normal 2 4 6" xfId="10108"/>
    <cellStyle name="Normal 2 4 6 2" xfId="10109"/>
    <cellStyle name="Normal 2 4 6 3" xfId="10110"/>
    <cellStyle name="Normal 2 4 7" xfId="10111"/>
    <cellStyle name="Normal 2 4 7 2" xfId="10112"/>
    <cellStyle name="Normal 2 4 7 3" xfId="10113"/>
    <cellStyle name="Normal 2 4 8" xfId="10114"/>
    <cellStyle name="Normal 2 4 9" xfId="250"/>
    <cellStyle name="Normal 2 5" xfId="207"/>
    <cellStyle name="Normal 2 5 2" xfId="4342"/>
    <cellStyle name="Normal 2 5 3" xfId="4343"/>
    <cellStyle name="Normal 2 5 4" xfId="4341"/>
    <cellStyle name="Normal 2 5 5" xfId="46664"/>
    <cellStyle name="Normal 2 6" xfId="58"/>
    <cellStyle name="Normal 2 6 2" xfId="4345"/>
    <cellStyle name="Normal 2 6 2 2" xfId="10115"/>
    <cellStyle name="Normal 2 6 2 3" xfId="10116"/>
    <cellStyle name="Normal 2 6 3" xfId="10117"/>
    <cellStyle name="Normal 2 6 3 2" xfId="10118"/>
    <cellStyle name="Normal 2 6 3 3" xfId="10119"/>
    <cellStyle name="Normal 2 6 4" xfId="4344"/>
    <cellStyle name="Normal 2 7" xfId="4346"/>
    <cellStyle name="Normal 2 7 2" xfId="4347"/>
    <cellStyle name="Normal 2 7 2 2" xfId="10120"/>
    <cellStyle name="Normal 2 7 2 3" xfId="10121"/>
    <cellStyle name="Normal 2 7 3" xfId="10122"/>
    <cellStyle name="Normal 2 7 3 2" xfId="10123"/>
    <cellStyle name="Normal 2 7 3 3" xfId="10124"/>
    <cellStyle name="Normal 2 8" xfId="4348"/>
    <cellStyle name="Normal 2 8 2" xfId="4349"/>
    <cellStyle name="Normal 2 8 2 2" xfId="10125"/>
    <cellStyle name="Normal 2 8 2 3" xfId="10126"/>
    <cellStyle name="Normal 2 8 3" xfId="10127"/>
    <cellStyle name="Normal 2 8 3 2" xfId="10128"/>
    <cellStyle name="Normal 2 8 3 3" xfId="10129"/>
    <cellStyle name="Normal 2 9" xfId="4350"/>
    <cellStyle name="Normal 2 9 2" xfId="4351"/>
    <cellStyle name="Normal 2 9 3" xfId="12889"/>
    <cellStyle name="Normal 2_Commercial" xfId="4352"/>
    <cellStyle name="Normal 20" xfId="95"/>
    <cellStyle name="Normal 20 2" xfId="96"/>
    <cellStyle name="Normal 20 3" xfId="10130"/>
    <cellStyle name="Normal 20 4" xfId="11355"/>
    <cellStyle name="Normal 21" xfId="97"/>
    <cellStyle name="Normal 21 2" xfId="200"/>
    <cellStyle name="Normal 21 2 2" xfId="4354"/>
    <cellStyle name="Normal 21 2 2 2" xfId="46068"/>
    <cellStyle name="Normal 21 3" xfId="10131"/>
    <cellStyle name="Normal 21 3 2" xfId="46063"/>
    <cellStyle name="Normal 21 4" xfId="10132"/>
    <cellStyle name="Normal 21 5" xfId="10133"/>
    <cellStyle name="Normal 21 6" xfId="10134"/>
    <cellStyle name="Normal 21 7" xfId="10135"/>
    <cellStyle name="Normal 21 7 2" xfId="10136"/>
    <cellStyle name="Normal 21 7 3" xfId="10137"/>
    <cellStyle name="Normal 21 8" xfId="4353"/>
    <cellStyle name="Normal 22" xfId="98"/>
    <cellStyle name="Normal 22 2" xfId="201"/>
    <cellStyle name="Normal 22 2 2" xfId="10138"/>
    <cellStyle name="Normal 22 2 3" xfId="10139"/>
    <cellStyle name="Normal 22 2 3 2" xfId="46666"/>
    <cellStyle name="Normal 22 2 4" xfId="4356"/>
    <cellStyle name="Normal 22 3" xfId="4355"/>
    <cellStyle name="Normal 22 3 2" xfId="46064"/>
    <cellStyle name="Normal 22 4" xfId="46015"/>
    <cellStyle name="Normal 22 5" xfId="46665"/>
    <cellStyle name="Normal 22 6" xfId="46013"/>
    <cellStyle name="Normal 23" xfId="153"/>
    <cellStyle name="Normal 23 2" xfId="205"/>
    <cellStyle name="Normal 23 2 2" xfId="10140"/>
    <cellStyle name="Normal 23 2 3" xfId="10141"/>
    <cellStyle name="Normal 23 2 3 2" xfId="46667"/>
    <cellStyle name="Normal 23 2 4" xfId="4358"/>
    <cellStyle name="Normal 23 3" xfId="4359"/>
    <cellStyle name="Normal 23 3 2" xfId="4360"/>
    <cellStyle name="Normal 23 3 2 2" xfId="4361"/>
    <cellStyle name="Normal 23 3 2 2 2" xfId="4362"/>
    <cellStyle name="Normal 23 3 2 2 2 2" xfId="4363"/>
    <cellStyle name="Normal 23 3 2 2 3" xfId="4364"/>
    <cellStyle name="Normal 23 3 2 3" xfId="4365"/>
    <cellStyle name="Normal 23 3 2 3 2" xfId="4366"/>
    <cellStyle name="Normal 23 3 2 4" xfId="4367"/>
    <cellStyle name="Normal 23 3 3" xfId="4368"/>
    <cellStyle name="Normal 23 3 3 2" xfId="4369"/>
    <cellStyle name="Normal 23 3 3 2 2" xfId="4370"/>
    <cellStyle name="Normal 23 3 3 3" xfId="4371"/>
    <cellStyle name="Normal 23 3 4" xfId="4372"/>
    <cellStyle name="Normal 23 3 4 2" xfId="4373"/>
    <cellStyle name="Normal 23 3 5" xfId="4374"/>
    <cellStyle name="Normal 23 4" xfId="4357"/>
    <cellStyle name="Normal 24" xfId="61"/>
    <cellStyle name="Normal 24 2" xfId="4376"/>
    <cellStyle name="Normal 24 2 2" xfId="46083"/>
    <cellStyle name="Normal 24 2 3" xfId="46018"/>
    <cellStyle name="Normal 24 3" xfId="4377"/>
    <cellStyle name="Normal 24 3 2" xfId="4378"/>
    <cellStyle name="Normal 24 3 2 2" xfId="4379"/>
    <cellStyle name="Normal 24 3 2 2 2" xfId="4380"/>
    <cellStyle name="Normal 24 3 2 2 2 2" xfId="4381"/>
    <cellStyle name="Normal 24 3 2 2 3" xfId="4382"/>
    <cellStyle name="Normal 24 3 2 3" xfId="4383"/>
    <cellStyle name="Normal 24 3 2 3 2" xfId="4384"/>
    <cellStyle name="Normal 24 3 2 4" xfId="4385"/>
    <cellStyle name="Normal 24 3 3" xfId="4386"/>
    <cellStyle name="Normal 24 3 3 2" xfId="4387"/>
    <cellStyle name="Normal 24 3 3 2 2" xfId="4388"/>
    <cellStyle name="Normal 24 3 3 3" xfId="4389"/>
    <cellStyle name="Normal 24 3 4" xfId="4390"/>
    <cellStyle name="Normal 24 3 4 2" xfId="4391"/>
    <cellStyle name="Normal 24 3 5" xfId="4392"/>
    <cellStyle name="Normal 24 4" xfId="4375"/>
    <cellStyle name="Normal 24 4 2" xfId="46668"/>
    <cellStyle name="Normal 25" xfId="195"/>
    <cellStyle name="Normal 25 2" xfId="208"/>
    <cellStyle name="Normal 25 2 2" xfId="4394"/>
    <cellStyle name="Normal 25 2 3" xfId="46669"/>
    <cellStyle name="Normal 25 3" xfId="4395"/>
    <cellStyle name="Normal 25 3 2" xfId="4396"/>
    <cellStyle name="Normal 25 3 2 2" xfId="4397"/>
    <cellStyle name="Normal 25 3 2 2 2" xfId="4398"/>
    <cellStyle name="Normal 25 3 2 2 2 2" xfId="4399"/>
    <cellStyle name="Normal 25 3 2 2 3" xfId="4400"/>
    <cellStyle name="Normal 25 3 2 3" xfId="4401"/>
    <cellStyle name="Normal 25 3 2 3 2" xfId="4402"/>
    <cellStyle name="Normal 25 3 2 4" xfId="4403"/>
    <cellStyle name="Normal 25 3 3" xfId="4404"/>
    <cellStyle name="Normal 25 3 3 2" xfId="4405"/>
    <cellStyle name="Normal 25 3 3 2 2" xfId="4406"/>
    <cellStyle name="Normal 25 3 3 3" xfId="4407"/>
    <cellStyle name="Normal 25 3 4" xfId="4408"/>
    <cellStyle name="Normal 25 3 4 2" xfId="4409"/>
    <cellStyle name="Normal 25 3 5" xfId="4410"/>
    <cellStyle name="Normal 25 4" xfId="4393"/>
    <cellStyle name="Normal 25 5" xfId="46022"/>
    <cellStyle name="Normal 26" xfId="54"/>
    <cellStyle name="Normal 26 2" xfId="4412"/>
    <cellStyle name="Normal 26 2 2" xfId="46671"/>
    <cellStyle name="Normal 26 3" xfId="4413"/>
    <cellStyle name="Normal 26 3 2" xfId="4414"/>
    <cellStyle name="Normal 26 3 2 2" xfId="4415"/>
    <cellStyle name="Normal 26 3 2 2 2" xfId="4416"/>
    <cellStyle name="Normal 26 3 2 2 2 2" xfId="4417"/>
    <cellStyle name="Normal 26 3 2 2 3" xfId="4418"/>
    <cellStyle name="Normal 26 3 2 3" xfId="4419"/>
    <cellStyle name="Normal 26 3 2 3 2" xfId="4420"/>
    <cellStyle name="Normal 26 3 2 4" xfId="4421"/>
    <cellStyle name="Normal 26 3 3" xfId="4422"/>
    <cellStyle name="Normal 26 3 3 2" xfId="4423"/>
    <cellStyle name="Normal 26 3 3 2 2" xfId="4424"/>
    <cellStyle name="Normal 26 3 3 3" xfId="4425"/>
    <cellStyle name="Normal 26 3 4" xfId="4426"/>
    <cellStyle name="Normal 26 3 4 2" xfId="4427"/>
    <cellStyle name="Normal 26 3 5" xfId="4428"/>
    <cellStyle name="Normal 26 3 6" xfId="46670"/>
    <cellStyle name="Normal 26 4" xfId="11356"/>
    <cellStyle name="Normal 26 5" xfId="4411"/>
    <cellStyle name="Normal 27" xfId="4429"/>
    <cellStyle name="Normal 27 2" xfId="4430"/>
    <cellStyle name="Normal 27 2 2" xfId="10142"/>
    <cellStyle name="Normal 27 2 3" xfId="10143"/>
    <cellStyle name="Normal 27 3" xfId="4431"/>
    <cellStyle name="Normal 27 3 2" xfId="4432"/>
    <cellStyle name="Normal 27 3 2 2" xfId="4433"/>
    <cellStyle name="Normal 27 3 2 2 2" xfId="4434"/>
    <cellStyle name="Normal 27 3 2 2 2 2" xfId="4435"/>
    <cellStyle name="Normal 27 3 2 2 3" xfId="4436"/>
    <cellStyle name="Normal 27 3 2 3" xfId="4437"/>
    <cellStyle name="Normal 27 3 2 3 2" xfId="4438"/>
    <cellStyle name="Normal 27 3 2 4" xfId="4439"/>
    <cellStyle name="Normal 27 3 3" xfId="4440"/>
    <cellStyle name="Normal 27 3 3 2" xfId="4441"/>
    <cellStyle name="Normal 27 3 3 2 2" xfId="4442"/>
    <cellStyle name="Normal 27 3 3 3" xfId="4443"/>
    <cellStyle name="Normal 27 3 4" xfId="4444"/>
    <cellStyle name="Normal 27 3 4 2" xfId="4445"/>
    <cellStyle name="Normal 27 3 5" xfId="4446"/>
    <cellStyle name="Normal 27 4" xfId="10144"/>
    <cellStyle name="Normal 28" xfId="4447"/>
    <cellStyle name="Normal 28 2" xfId="4448"/>
    <cellStyle name="Normal 28 2 2" xfId="10145"/>
    <cellStyle name="Normal 28 2 3" xfId="10146"/>
    <cellStyle name="Normal 28 3" xfId="4449"/>
    <cellStyle name="Normal 28 3 2" xfId="13563"/>
    <cellStyle name="Normal 28 4" xfId="10147"/>
    <cellStyle name="Normal 29" xfId="4450"/>
    <cellStyle name="Normal 29 2" xfId="4451"/>
    <cellStyle name="Normal 29 2 2" xfId="10148"/>
    <cellStyle name="Normal 29 2 2 2" xfId="10149"/>
    <cellStyle name="Normal 29 2 2 3" xfId="10150"/>
    <cellStyle name="Normal 29 2 3" xfId="10151"/>
    <cellStyle name="Normal 29 2 4" xfId="10152"/>
    <cellStyle name="Normal 29 3" xfId="4452"/>
    <cellStyle name="Normal 29 3 2" xfId="4453"/>
    <cellStyle name="Normal 29 3 2 2" xfId="4454"/>
    <cellStyle name="Normal 29 3 2 2 2" xfId="4455"/>
    <cellStyle name="Normal 29 3 2 2 2 2" xfId="4456"/>
    <cellStyle name="Normal 29 3 2 2 3" xfId="4457"/>
    <cellStyle name="Normal 29 3 2 3" xfId="4458"/>
    <cellStyle name="Normal 29 3 2 3 2" xfId="4459"/>
    <cellStyle name="Normal 29 3 2 4" xfId="4460"/>
    <cellStyle name="Normal 29 3 3" xfId="4461"/>
    <cellStyle name="Normal 29 3 3 2" xfId="4462"/>
    <cellStyle name="Normal 29 3 3 2 2" xfId="4463"/>
    <cellStyle name="Normal 29 3 3 3" xfId="4464"/>
    <cellStyle name="Normal 29 3 4" xfId="4465"/>
    <cellStyle name="Normal 29 3 4 2" xfId="4466"/>
    <cellStyle name="Normal 29 3 5" xfId="4467"/>
    <cellStyle name="Normal 29 4" xfId="10153"/>
    <cellStyle name="Normal 29 5" xfId="10154"/>
    <cellStyle name="Normal 3" xfId="10"/>
    <cellStyle name="Normal 3 10" xfId="10155"/>
    <cellStyle name="Normal 3 11" xfId="12890"/>
    <cellStyle name="Normal 3 2" xfId="100"/>
    <cellStyle name="Normal 3 2 2" xfId="4468"/>
    <cellStyle name="Normal 3 2 2 2" xfId="10156"/>
    <cellStyle name="Normal 3 2 2 2 2" xfId="10157"/>
    <cellStyle name="Normal 3 2 2 2 3" xfId="10158"/>
    <cellStyle name="Normal 3 2 2 3" xfId="10159"/>
    <cellStyle name="Normal 3 2 2 3 2" xfId="10160"/>
    <cellStyle name="Normal 3 2 2 3 3" xfId="10161"/>
    <cellStyle name="Normal 3 2 2 4" xfId="10162"/>
    <cellStyle name="Normal 3 2 2 5" xfId="10163"/>
    <cellStyle name="Normal 3 2 3" xfId="4469"/>
    <cellStyle name="Normal 3 2 3 2" xfId="4470"/>
    <cellStyle name="Normal 3 2 3 2 2" xfId="4471"/>
    <cellStyle name="Normal 3 2 3 2 2 2" xfId="4472"/>
    <cellStyle name="Normal 3 2 3 2 3" xfId="4473"/>
    <cellStyle name="Normal 3 2 3 3" xfId="4474"/>
    <cellStyle name="Normal 3 2 3 3 2" xfId="4475"/>
    <cellStyle name="Normal 3 2 3 4" xfId="4476"/>
    <cellStyle name="Normal 3 2 3 5" xfId="11357"/>
    <cellStyle name="Normal 3 2 4" xfId="4477"/>
    <cellStyle name="Normal 3 2 4 2" xfId="4478"/>
    <cellStyle name="Normal 3 2 4 2 2" xfId="4479"/>
    <cellStyle name="Normal 3 2 4 3" xfId="4480"/>
    <cellStyle name="Normal 3 2 5" xfId="4481"/>
    <cellStyle name="Normal 3 2 5 2" xfId="4482"/>
    <cellStyle name="Normal 3 2 5 3" xfId="10164"/>
    <cellStyle name="Normal 3 2 6" xfId="4483"/>
    <cellStyle name="Normal 3 2 7" xfId="10165"/>
    <cellStyle name="Normal 3 2 8" xfId="10166"/>
    <cellStyle name="Normal 3 2 9" xfId="225"/>
    <cellStyle name="Normal 3 3" xfId="155"/>
    <cellStyle name="Normal 3 3 2" xfId="4485"/>
    <cellStyle name="Normal 3 3 2 2" xfId="11359"/>
    <cellStyle name="Normal 3 3 3" xfId="11360"/>
    <cellStyle name="Normal 3 3 3 2" xfId="46672"/>
    <cellStyle name="Normal 3 3 4" xfId="11358"/>
    <cellStyle name="Normal 3 3 5" xfId="4484"/>
    <cellStyle name="Normal 3 4" xfId="202"/>
    <cellStyle name="Normal 3 4 2" xfId="4487"/>
    <cellStyle name="Normal 3 4 2 2" xfId="4488"/>
    <cellStyle name="Normal 3 4 2 3" xfId="11362"/>
    <cellStyle name="Normal 3 4 2 4" xfId="46673"/>
    <cellStyle name="Normal 3 4 3" xfId="4489"/>
    <cellStyle name="Normal 3 4 3 2" xfId="4490"/>
    <cellStyle name="Normal 3 4 4" xfId="4491"/>
    <cellStyle name="Normal 3 4 5" xfId="11361"/>
    <cellStyle name="Normal 3 4 6" xfId="4486"/>
    <cellStyle name="Normal 3 5" xfId="99"/>
    <cellStyle name="Normal 3 5 2" xfId="4492"/>
    <cellStyle name="Normal 3 5 2 2" xfId="4493"/>
    <cellStyle name="Normal 3 5 3" xfId="4494"/>
    <cellStyle name="Normal 3 6" xfId="4495"/>
    <cellStyle name="Normal 3 6 2" xfId="4496"/>
    <cellStyle name="Normal 3 6 2 2" xfId="4497"/>
    <cellStyle name="Normal 3 6 2 2 2" xfId="4498"/>
    <cellStyle name="Normal 3 6 2 3" xfId="4499"/>
    <cellStyle name="Normal 3 6 3" xfId="4500"/>
    <cellStyle name="Normal 3 6 3 2" xfId="4501"/>
    <cellStyle name="Normal 3 6 4" xfId="4502"/>
    <cellStyle name="Normal 3 7" xfId="4503"/>
    <cellStyle name="Normal 3 7 2" xfId="4504"/>
    <cellStyle name="Normal 3 7 2 2" xfId="4505"/>
    <cellStyle name="Normal 3 7 3" xfId="4506"/>
    <cellStyle name="Normal 3 8" xfId="4507"/>
    <cellStyle name="Normal 3 8 2" xfId="4508"/>
    <cellStyle name="Normal 3 9" xfId="4509"/>
    <cellStyle name="Normal 3 9 2" xfId="11363"/>
    <cellStyle name="Normal 30" xfId="4510"/>
    <cellStyle name="Normal 30 2" xfId="4511"/>
    <cellStyle name="Normal 30 3" xfId="4512"/>
    <cellStyle name="Normal 30 3 2" xfId="4513"/>
    <cellStyle name="Normal 30 3 2 2" xfId="4514"/>
    <cellStyle name="Normal 30 3 2 2 2" xfId="4515"/>
    <cellStyle name="Normal 30 3 2 2 2 2" xfId="4516"/>
    <cellStyle name="Normal 30 3 2 2 3" xfId="4517"/>
    <cellStyle name="Normal 30 3 2 3" xfId="4518"/>
    <cellStyle name="Normal 30 3 2 3 2" xfId="4519"/>
    <cellStyle name="Normal 30 3 2 4" xfId="4520"/>
    <cellStyle name="Normal 30 3 3" xfId="4521"/>
    <cellStyle name="Normal 30 3 3 2" xfId="4522"/>
    <cellStyle name="Normal 30 3 3 2 2" xfId="4523"/>
    <cellStyle name="Normal 30 3 3 3" xfId="4524"/>
    <cellStyle name="Normal 30 3 4" xfId="4525"/>
    <cellStyle name="Normal 30 3 4 2" xfId="4526"/>
    <cellStyle name="Normal 30 3 5" xfId="4527"/>
    <cellStyle name="Normal 30 4" xfId="11364"/>
    <cellStyle name="Normal 31" xfId="4528"/>
    <cellStyle name="Normal 31 2" xfId="4529"/>
    <cellStyle name="Normal 31 2 2" xfId="11365"/>
    <cellStyle name="Normal 31 3" xfId="10167"/>
    <cellStyle name="Normal 31 4" xfId="46087"/>
    <cellStyle name="Normal 32" xfId="4530"/>
    <cellStyle name="Normal 32 2" xfId="4531"/>
    <cellStyle name="Normal 32 3" xfId="46088"/>
    <cellStyle name="Normal 33" xfId="4532"/>
    <cellStyle name="Normal 33 2" xfId="4533"/>
    <cellStyle name="Normal 33 3" xfId="11366"/>
    <cellStyle name="Normal 33 4" xfId="46090"/>
    <cellStyle name="Normal 34" xfId="4534"/>
    <cellStyle name="Normal 34 2" xfId="4535"/>
    <cellStyle name="Normal 34 2 2" xfId="14328"/>
    <cellStyle name="Normal 34 3" xfId="10168"/>
    <cellStyle name="Normal 34 4" xfId="11367"/>
    <cellStyle name="Normal 35" xfId="4536"/>
    <cellStyle name="Normal 35 2" xfId="4537"/>
    <cellStyle name="Normal 35 2 2" xfId="11369"/>
    <cellStyle name="Normal 35 2 3" xfId="14335"/>
    <cellStyle name="Normal 35 3" xfId="10169"/>
    <cellStyle name="Normal 35 4" xfId="11368"/>
    <cellStyle name="Normal 36" xfId="4538"/>
    <cellStyle name="Normal 36 2" xfId="4539"/>
    <cellStyle name="Normal 36 2 2" xfId="14338"/>
    <cellStyle name="Normal 36 3" xfId="10170"/>
    <cellStyle name="Normal 37" xfId="4540"/>
    <cellStyle name="Normal 37 2" xfId="4541"/>
    <cellStyle name="Normal 37 2 2" xfId="14339"/>
    <cellStyle name="Normal 37 3" xfId="10171"/>
    <cellStyle name="Normal 38" xfId="4542"/>
    <cellStyle name="Normal 38 2" xfId="4543"/>
    <cellStyle name="Normal 38 2 2" xfId="14340"/>
    <cellStyle name="Normal 38 3" xfId="10172"/>
    <cellStyle name="Normal 39" xfId="4544"/>
    <cellStyle name="Normal 39 2" xfId="4545"/>
    <cellStyle name="Normal 39 2 2" xfId="14341"/>
    <cellStyle name="Normal 39 3" xfId="10173"/>
    <cellStyle name="Normal 4" xfId="101"/>
    <cellStyle name="Normal 4 10" xfId="10174"/>
    <cellStyle name="Normal 4 10 2" xfId="46674"/>
    <cellStyle name="Normal 4 10 3" xfId="46099"/>
    <cellStyle name="Normal 4 100" xfId="46675"/>
    <cellStyle name="Normal 4 101" xfId="46676"/>
    <cellStyle name="Normal 4 102" xfId="46677"/>
    <cellStyle name="Normal 4 103" xfId="46678"/>
    <cellStyle name="Normal 4 104" xfId="46679"/>
    <cellStyle name="Normal 4 105" xfId="46680"/>
    <cellStyle name="Normal 4 106" xfId="46681"/>
    <cellStyle name="Normal 4 107" xfId="46682"/>
    <cellStyle name="Normal 4 108" xfId="46683"/>
    <cellStyle name="Normal 4 109" xfId="46684"/>
    <cellStyle name="Normal 4 11" xfId="10175"/>
    <cellStyle name="Normal 4 11 2" xfId="46685"/>
    <cellStyle name="Normal 4 11 3" xfId="46101"/>
    <cellStyle name="Normal 4 110" xfId="46686"/>
    <cellStyle name="Normal 4 111" xfId="46687"/>
    <cellStyle name="Normal 4 112" xfId="46688"/>
    <cellStyle name="Normal 4 113" xfId="46689"/>
    <cellStyle name="Normal 4 114" xfId="46690"/>
    <cellStyle name="Normal 4 115" xfId="46691"/>
    <cellStyle name="Normal 4 116" xfId="46692"/>
    <cellStyle name="Normal 4 117" xfId="46693"/>
    <cellStyle name="Normal 4 118" xfId="46694"/>
    <cellStyle name="Normal 4 119" xfId="46695"/>
    <cellStyle name="Normal 4 12" xfId="10176"/>
    <cellStyle name="Normal 4 12 2" xfId="46696"/>
    <cellStyle name="Normal 4 12 3" xfId="46103"/>
    <cellStyle name="Normal 4 120" xfId="46697"/>
    <cellStyle name="Normal 4 121" xfId="46698"/>
    <cellStyle name="Normal 4 122" xfId="46699"/>
    <cellStyle name="Normal 4 123" xfId="46700"/>
    <cellStyle name="Normal 4 124" xfId="46701"/>
    <cellStyle name="Normal 4 125" xfId="46702"/>
    <cellStyle name="Normal 4 126" xfId="46703"/>
    <cellStyle name="Normal 4 127" xfId="46704"/>
    <cellStyle name="Normal 4 128" xfId="46705"/>
    <cellStyle name="Normal 4 129" xfId="46706"/>
    <cellStyle name="Normal 4 13" xfId="10177"/>
    <cellStyle name="Normal 4 13 2" xfId="46707"/>
    <cellStyle name="Normal 4 13 3" xfId="46122"/>
    <cellStyle name="Normal 4 130" xfId="46708"/>
    <cellStyle name="Normal 4 131" xfId="46709"/>
    <cellStyle name="Normal 4 132" xfId="46710"/>
    <cellStyle name="Normal 4 133" xfId="46711"/>
    <cellStyle name="Normal 4 134" xfId="46712"/>
    <cellStyle name="Normal 4 135" xfId="46713"/>
    <cellStyle name="Normal 4 136" xfId="46714"/>
    <cellStyle name="Normal 4 137" xfId="46715"/>
    <cellStyle name="Normal 4 138" xfId="46716"/>
    <cellStyle name="Normal 4 139" xfId="46717"/>
    <cellStyle name="Normal 4 14" xfId="10178"/>
    <cellStyle name="Normal 4 14 2" xfId="46718"/>
    <cellStyle name="Normal 4 140" xfId="46719"/>
    <cellStyle name="Normal 4 141" xfId="46720"/>
    <cellStyle name="Normal 4 142" xfId="46721"/>
    <cellStyle name="Normal 4 143" xfId="46722"/>
    <cellStyle name="Normal 4 15" xfId="10179"/>
    <cellStyle name="Normal 4 15 2" xfId="46723"/>
    <cellStyle name="Normal 4 16" xfId="10180"/>
    <cellStyle name="Normal 4 16 2" xfId="46724"/>
    <cellStyle name="Normal 4 17" xfId="10181"/>
    <cellStyle name="Normal 4 17 2" xfId="46725"/>
    <cellStyle name="Normal 4 18" xfId="10182"/>
    <cellStyle name="Normal 4 18 2" xfId="46726"/>
    <cellStyle name="Normal 4 19" xfId="10183"/>
    <cellStyle name="Normal 4 19 2" xfId="46727"/>
    <cellStyle name="Normal 4 2" xfId="102"/>
    <cellStyle name="Normal 4 2 2" xfId="228"/>
    <cellStyle name="Normal 4 2 2 2" xfId="10184"/>
    <cellStyle name="Normal 4 2 2 3" xfId="46728"/>
    <cellStyle name="Normal 4 2 3" xfId="10185"/>
    <cellStyle name="Normal 4 2 4" xfId="11370"/>
    <cellStyle name="Normal 4 2 5" xfId="227"/>
    <cellStyle name="Normal 4 20" xfId="10186"/>
    <cellStyle name="Normal 4 20 2" xfId="46729"/>
    <cellStyle name="Normal 4 21" xfId="10187"/>
    <cellStyle name="Normal 4 21 2" xfId="46730"/>
    <cellStyle name="Normal 4 22" xfId="10188"/>
    <cellStyle name="Normal 4 22 2" xfId="46731"/>
    <cellStyle name="Normal 4 23" xfId="10189"/>
    <cellStyle name="Normal 4 23 2" xfId="46732"/>
    <cellStyle name="Normal 4 24" xfId="10190"/>
    <cellStyle name="Normal 4 24 2" xfId="46733"/>
    <cellStyle name="Normal 4 25" xfId="10191"/>
    <cellStyle name="Normal 4 25 2" xfId="46734"/>
    <cellStyle name="Normal 4 26" xfId="10192"/>
    <cellStyle name="Normal 4 26 2" xfId="46735"/>
    <cellStyle name="Normal 4 27" xfId="10193"/>
    <cellStyle name="Normal 4 27 2" xfId="46736"/>
    <cellStyle name="Normal 4 28" xfId="10194"/>
    <cellStyle name="Normal 4 28 2" xfId="46737"/>
    <cellStyle name="Normal 4 29" xfId="10195"/>
    <cellStyle name="Normal 4 29 2" xfId="46738"/>
    <cellStyle name="Normal 4 3" xfId="203"/>
    <cellStyle name="Normal 4 3 2" xfId="4546"/>
    <cellStyle name="Normal 4 3 2 2" xfId="10196"/>
    <cellStyle name="Normal 4 3 2 3" xfId="10197"/>
    <cellStyle name="Normal 4 3 2 3 2" xfId="46740"/>
    <cellStyle name="Normal 4 3 2 4" xfId="11372"/>
    <cellStyle name="Normal 4 3 3" xfId="10198"/>
    <cellStyle name="Normal 4 3 3 2" xfId="10199"/>
    <cellStyle name="Normal 4 3 3 3" xfId="10200"/>
    <cellStyle name="Normal 4 3 4" xfId="11371"/>
    <cellStyle name="Normal 4 3 4 2" xfId="46739"/>
    <cellStyle name="Normal 4 30" xfId="10201"/>
    <cellStyle name="Normal 4 30 2" xfId="46741"/>
    <cellStyle name="Normal 4 31" xfId="10202"/>
    <cellStyle name="Normal 4 31 2" xfId="46742"/>
    <cellStyle name="Normal 4 32" xfId="10203"/>
    <cellStyle name="Normal 4 32 2" xfId="46743"/>
    <cellStyle name="Normal 4 33" xfId="10204"/>
    <cellStyle name="Normal 4 33 2" xfId="46744"/>
    <cellStyle name="Normal 4 34" xfId="10205"/>
    <cellStyle name="Normal 4 34 2" xfId="46745"/>
    <cellStyle name="Normal 4 35" xfId="10206"/>
    <cellStyle name="Normal 4 35 2" xfId="46746"/>
    <cellStyle name="Normal 4 36" xfId="10207"/>
    <cellStyle name="Normal 4 36 2" xfId="46747"/>
    <cellStyle name="Normal 4 37" xfId="10208"/>
    <cellStyle name="Normal 4 37 2" xfId="46748"/>
    <cellStyle name="Normal 4 38" xfId="10209"/>
    <cellStyle name="Normal 4 38 2" xfId="46749"/>
    <cellStyle name="Normal 4 39" xfId="10210"/>
    <cellStyle name="Normal 4 39 2" xfId="46750"/>
    <cellStyle name="Normal 4 4" xfId="229"/>
    <cellStyle name="Normal 4 4 2" xfId="4547"/>
    <cellStyle name="Normal 4 4 2 2" xfId="4548"/>
    <cellStyle name="Normal 4 4 2 2 2" xfId="46752"/>
    <cellStyle name="Normal 4 4 2 3" xfId="46069"/>
    <cellStyle name="Normal 4 4 3" xfId="4549"/>
    <cellStyle name="Normal 4 4 3 2" xfId="4550"/>
    <cellStyle name="Normal 4 4 3 3" xfId="46751"/>
    <cellStyle name="Normal 4 4 4" xfId="4551"/>
    <cellStyle name="Normal 4 4 5" xfId="11373"/>
    <cellStyle name="Normal 4 4 6" xfId="46017"/>
    <cellStyle name="Normal 4 40" xfId="10211"/>
    <cellStyle name="Normal 4 40 2" xfId="46753"/>
    <cellStyle name="Normal 4 41" xfId="10212"/>
    <cellStyle name="Normal 4 41 2" xfId="46754"/>
    <cellStyle name="Normal 4 42" xfId="10213"/>
    <cellStyle name="Normal 4 42 2" xfId="46755"/>
    <cellStyle name="Normal 4 43" xfId="10214"/>
    <cellStyle name="Normal 4 43 2" xfId="46756"/>
    <cellStyle name="Normal 4 44" xfId="10215"/>
    <cellStyle name="Normal 4 44 2" xfId="46757"/>
    <cellStyle name="Normal 4 45" xfId="10216"/>
    <cellStyle name="Normal 4 45 2" xfId="46758"/>
    <cellStyle name="Normal 4 46" xfId="10217"/>
    <cellStyle name="Normal 4 46 2" xfId="46759"/>
    <cellStyle name="Normal 4 47" xfId="10218"/>
    <cellStyle name="Normal 4 47 2" xfId="46760"/>
    <cellStyle name="Normal 4 48" xfId="10219"/>
    <cellStyle name="Normal 4 48 2" xfId="46761"/>
    <cellStyle name="Normal 4 49" xfId="10220"/>
    <cellStyle name="Normal 4 49 2" xfId="46762"/>
    <cellStyle name="Normal 4 5" xfId="4552"/>
    <cellStyle name="Normal 4 5 2" xfId="4553"/>
    <cellStyle name="Normal 4 5 2 2" xfId="46763"/>
    <cellStyle name="Normal 4 5 3" xfId="11374"/>
    <cellStyle name="Normal 4 5 4" xfId="46065"/>
    <cellStyle name="Normal 4 50" xfId="10221"/>
    <cellStyle name="Normal 4 50 2" xfId="46764"/>
    <cellStyle name="Normal 4 51" xfId="10222"/>
    <cellStyle name="Normal 4 51 2" xfId="46765"/>
    <cellStyle name="Normal 4 52" xfId="10223"/>
    <cellStyle name="Normal 4 52 2" xfId="46766"/>
    <cellStyle name="Normal 4 53" xfId="10224"/>
    <cellStyle name="Normal 4 53 2" xfId="46767"/>
    <cellStyle name="Normal 4 54" xfId="10225"/>
    <cellStyle name="Normal 4 54 2" xfId="46768"/>
    <cellStyle name="Normal 4 55" xfId="10226"/>
    <cellStyle name="Normal 4 55 2" xfId="46769"/>
    <cellStyle name="Normal 4 56" xfId="10227"/>
    <cellStyle name="Normal 4 56 2" xfId="46770"/>
    <cellStyle name="Normal 4 57" xfId="10228"/>
    <cellStyle name="Normal 4 57 2" xfId="46771"/>
    <cellStyle name="Normal 4 58" xfId="10229"/>
    <cellStyle name="Normal 4 58 2" xfId="46772"/>
    <cellStyle name="Normal 4 59" xfId="10230"/>
    <cellStyle name="Normal 4 59 2" xfId="46773"/>
    <cellStyle name="Normal 4 6" xfId="10231"/>
    <cellStyle name="Normal 4 6 2" xfId="46774"/>
    <cellStyle name="Normal 4 6 3" xfId="46089"/>
    <cellStyle name="Normal 4 60" xfId="10232"/>
    <cellStyle name="Normal 4 60 2" xfId="46775"/>
    <cellStyle name="Normal 4 61" xfId="10233"/>
    <cellStyle name="Normal 4 61 2" xfId="46776"/>
    <cellStyle name="Normal 4 62" xfId="10234"/>
    <cellStyle name="Normal 4 62 2" xfId="46777"/>
    <cellStyle name="Normal 4 63" xfId="10235"/>
    <cellStyle name="Normal 4 63 2" xfId="46778"/>
    <cellStyle name="Normal 4 64" xfId="10236"/>
    <cellStyle name="Normal 4 64 2" xfId="46779"/>
    <cellStyle name="Normal 4 65" xfId="10237"/>
    <cellStyle name="Normal 4 65 2" xfId="46780"/>
    <cellStyle name="Normal 4 66" xfId="10238"/>
    <cellStyle name="Normal 4 66 2" xfId="46781"/>
    <cellStyle name="Normal 4 67" xfId="10239"/>
    <cellStyle name="Normal 4 67 2" xfId="46782"/>
    <cellStyle name="Normal 4 68" xfId="10240"/>
    <cellStyle name="Normal 4 68 2" xfId="46783"/>
    <cellStyle name="Normal 4 69" xfId="10241"/>
    <cellStyle name="Normal 4 69 2" xfId="46784"/>
    <cellStyle name="Normal 4 7" xfId="10242"/>
    <cellStyle name="Normal 4 7 2" xfId="46785"/>
    <cellStyle name="Normal 4 7 3" xfId="46095"/>
    <cellStyle name="Normal 4 70" xfId="10243"/>
    <cellStyle name="Normal 4 70 2" xfId="46786"/>
    <cellStyle name="Normal 4 71" xfId="10244"/>
    <cellStyle name="Normal 4 71 2" xfId="46787"/>
    <cellStyle name="Normal 4 72" xfId="10245"/>
    <cellStyle name="Normal 4 72 2" xfId="46788"/>
    <cellStyle name="Normal 4 73" xfId="10246"/>
    <cellStyle name="Normal 4 73 2" xfId="46789"/>
    <cellStyle name="Normal 4 74" xfId="10247"/>
    <cellStyle name="Normal 4 74 2" xfId="46790"/>
    <cellStyle name="Normal 4 75" xfId="10248"/>
    <cellStyle name="Normal 4 75 2" xfId="46791"/>
    <cellStyle name="Normal 4 76" xfId="10249"/>
    <cellStyle name="Normal 4 76 2" xfId="46792"/>
    <cellStyle name="Normal 4 77" xfId="10250"/>
    <cellStyle name="Normal 4 77 2" xfId="46793"/>
    <cellStyle name="Normal 4 78" xfId="10251"/>
    <cellStyle name="Normal 4 78 2" xfId="46794"/>
    <cellStyle name="Normal 4 79" xfId="10252"/>
    <cellStyle name="Normal 4 79 2" xfId="46795"/>
    <cellStyle name="Normal 4 8" xfId="10253"/>
    <cellStyle name="Normal 4 8 2" xfId="46796"/>
    <cellStyle name="Normal 4 8 3" xfId="46097"/>
    <cellStyle name="Normal 4 80" xfId="10254"/>
    <cellStyle name="Normal 4 80 2" xfId="46797"/>
    <cellStyle name="Normal 4 81" xfId="10255"/>
    <cellStyle name="Normal 4 81 2" xfId="46798"/>
    <cellStyle name="Normal 4 82" xfId="10256"/>
    <cellStyle name="Normal 4 82 2" xfId="10257"/>
    <cellStyle name="Normal 4 82 3" xfId="10258"/>
    <cellStyle name="Normal 4 82 4" xfId="46799"/>
    <cellStyle name="Normal 4 83" xfId="10259"/>
    <cellStyle name="Normal 4 83 2" xfId="10260"/>
    <cellStyle name="Normal 4 83 3" xfId="10261"/>
    <cellStyle name="Normal 4 83 4" xfId="46800"/>
    <cellStyle name="Normal 4 84" xfId="10262"/>
    <cellStyle name="Normal 4 84 2" xfId="10263"/>
    <cellStyle name="Normal 4 84 3" xfId="10264"/>
    <cellStyle name="Normal 4 84 4" xfId="46801"/>
    <cellStyle name="Normal 4 85" xfId="226"/>
    <cellStyle name="Normal 4 85 2" xfId="46802"/>
    <cellStyle name="Normal 4 86" xfId="46803"/>
    <cellStyle name="Normal 4 87" xfId="46804"/>
    <cellStyle name="Normal 4 88" xfId="46805"/>
    <cellStyle name="Normal 4 89" xfId="46806"/>
    <cellStyle name="Normal 4 9" xfId="10265"/>
    <cellStyle name="Normal 4 9 2" xfId="46807"/>
    <cellStyle name="Normal 4 9 3" xfId="46098"/>
    <cellStyle name="Normal 4 90" xfId="46808"/>
    <cellStyle name="Normal 4 91" xfId="46809"/>
    <cellStyle name="Normal 4 92" xfId="46810"/>
    <cellStyle name="Normal 4 93" xfId="46811"/>
    <cellStyle name="Normal 4 94" xfId="46812"/>
    <cellStyle name="Normal 4 95" xfId="46813"/>
    <cellStyle name="Normal 4 96" xfId="46814"/>
    <cellStyle name="Normal 4 97" xfId="46815"/>
    <cellStyle name="Normal 4 98" xfId="46816"/>
    <cellStyle name="Normal 4 99" xfId="46817"/>
    <cellStyle name="Normal 4_Commercial" xfId="4554"/>
    <cellStyle name="Normal 40" xfId="4555"/>
    <cellStyle name="Normal 40 2" xfId="4556"/>
    <cellStyle name="Normal 40 2 2" xfId="14342"/>
    <cellStyle name="Normal 40 3" xfId="10266"/>
    <cellStyle name="Normal 41" xfId="4557"/>
    <cellStyle name="Normal 41 2" xfId="4558"/>
    <cellStyle name="Normal 41 2 2" xfId="14346"/>
    <cellStyle name="Normal 41 3" xfId="10267"/>
    <cellStyle name="Normal 41 4" xfId="13969"/>
    <cellStyle name="Normal 42" xfId="4559"/>
    <cellStyle name="Normal 42 2" xfId="4560"/>
    <cellStyle name="Normal 42 3" xfId="10268"/>
    <cellStyle name="Normal 42 4" xfId="10269"/>
    <cellStyle name="Normal 43" xfId="4561"/>
    <cellStyle name="Normal 43 2" xfId="4562"/>
    <cellStyle name="Normal 43 3" xfId="10270"/>
    <cellStyle name="Normal 44" xfId="4563"/>
    <cellStyle name="Normal 44 2" xfId="4564"/>
    <cellStyle name="Normal 44 3" xfId="10271"/>
    <cellStyle name="Normal 45" xfId="4565"/>
    <cellStyle name="Normal 45 2" xfId="4566"/>
    <cellStyle name="Normal 45 2 2" xfId="14347"/>
    <cellStyle name="Normal 45 2 3" xfId="13967"/>
    <cellStyle name="Normal 45 3" xfId="10272"/>
    <cellStyle name="Normal 46" xfId="4567"/>
    <cellStyle name="Normal 46 2" xfId="4568"/>
    <cellStyle name="Normal 46 3" xfId="10273"/>
    <cellStyle name="Normal 47" xfId="4569"/>
    <cellStyle name="Normal 47 2" xfId="4570"/>
    <cellStyle name="Normal 47 3" xfId="10274"/>
    <cellStyle name="Normal 48" xfId="4571"/>
    <cellStyle name="Normal 48 2" xfId="4572"/>
    <cellStyle name="Normal 48 2 2" xfId="14348"/>
    <cellStyle name="Normal 48 3" xfId="10275"/>
    <cellStyle name="Normal 49" xfId="4573"/>
    <cellStyle name="Normal 49 2" xfId="4574"/>
    <cellStyle name="Normal 49 3" xfId="10276"/>
    <cellStyle name="Normal 5" xfId="103"/>
    <cellStyle name="Normal 5 10" xfId="10277"/>
    <cellStyle name="Normal 5 11" xfId="10278"/>
    <cellStyle name="Normal 5 12" xfId="10279"/>
    <cellStyle name="Normal 5 13" xfId="10280"/>
    <cellStyle name="Normal 5 14" xfId="10281"/>
    <cellStyle name="Normal 5 15" xfId="10282"/>
    <cellStyle name="Normal 5 16" xfId="10283"/>
    <cellStyle name="Normal 5 17" xfId="10284"/>
    <cellStyle name="Normal 5 18" xfId="10285"/>
    <cellStyle name="Normal 5 19" xfId="10286"/>
    <cellStyle name="Normal 5 2" xfId="231"/>
    <cellStyle name="Normal 5 2 2" xfId="232"/>
    <cellStyle name="Normal 5 2 2 2" xfId="4575"/>
    <cellStyle name="Normal 5 2 2 2 2" xfId="4576"/>
    <cellStyle name="Normal 5 2 2 3" xfId="4577"/>
    <cellStyle name="Normal 5 2 3" xfId="4578"/>
    <cellStyle name="Normal 5 2 3 2" xfId="4579"/>
    <cellStyle name="Normal 5 2 4" xfId="4580"/>
    <cellStyle name="Normal 5 2 4 2" xfId="4581"/>
    <cellStyle name="Normal 5 2 5" xfId="4582"/>
    <cellStyle name="Normal 5 2 6" xfId="11375"/>
    <cellStyle name="Normal 5 2 7" xfId="46818"/>
    <cellStyle name="Normal 5 20" xfId="10287"/>
    <cellStyle name="Normal 5 21" xfId="10288"/>
    <cellStyle name="Normal 5 22" xfId="10289"/>
    <cellStyle name="Normal 5 23" xfId="10290"/>
    <cellStyle name="Normal 5 24" xfId="10291"/>
    <cellStyle name="Normal 5 25" xfId="10292"/>
    <cellStyle name="Normal 5 26" xfId="10293"/>
    <cellStyle name="Normal 5 27" xfId="10294"/>
    <cellStyle name="Normal 5 28" xfId="10295"/>
    <cellStyle name="Normal 5 29" xfId="10296"/>
    <cellStyle name="Normal 5 3" xfId="233"/>
    <cellStyle name="Normal 5 3 2" xfId="4583"/>
    <cellStyle name="Normal 5 3 2 2" xfId="4584"/>
    <cellStyle name="Normal 5 3 2 2 2" xfId="4585"/>
    <cellStyle name="Normal 5 3 2 3" xfId="4586"/>
    <cellStyle name="Normal 5 3 2 4" xfId="12935"/>
    <cellStyle name="Normal 5 3 3" xfId="4587"/>
    <cellStyle name="Normal 5 3 3 2" xfId="4588"/>
    <cellStyle name="Normal 5 3 4" xfId="4589"/>
    <cellStyle name="Normal 5 3 4 2" xfId="4590"/>
    <cellStyle name="Normal 5 3 5" xfId="4591"/>
    <cellStyle name="Normal 5 3 6" xfId="11376"/>
    <cellStyle name="Normal 5 3 7" xfId="12892"/>
    <cellStyle name="Normal 5 3 8" xfId="46819"/>
    <cellStyle name="Normal 5 30" xfId="10297"/>
    <cellStyle name="Normal 5 31" xfId="10298"/>
    <cellStyle name="Normal 5 32" xfId="10299"/>
    <cellStyle name="Normal 5 33" xfId="10300"/>
    <cellStyle name="Normal 5 34" xfId="10301"/>
    <cellStyle name="Normal 5 35" xfId="10302"/>
    <cellStyle name="Normal 5 36" xfId="10303"/>
    <cellStyle name="Normal 5 37" xfId="10304"/>
    <cellStyle name="Normal 5 38" xfId="10305"/>
    <cellStyle name="Normal 5 39" xfId="10306"/>
    <cellStyle name="Normal 5 4" xfId="4592"/>
    <cellStyle name="Normal 5 4 2" xfId="10307"/>
    <cellStyle name="Normal 5 4 2 2" xfId="10308"/>
    <cellStyle name="Normal 5 4 2 3" xfId="10309"/>
    <cellStyle name="Normal 5 4 3" xfId="10310"/>
    <cellStyle name="Normal 5 4 3 2" xfId="10311"/>
    <cellStyle name="Normal 5 4 3 3" xfId="10312"/>
    <cellStyle name="Normal 5 4 4" xfId="12893"/>
    <cellStyle name="Normal 5 40" xfId="10313"/>
    <cellStyle name="Normal 5 41" xfId="10314"/>
    <cellStyle name="Normal 5 42" xfId="10315"/>
    <cellStyle name="Normal 5 43" xfId="10316"/>
    <cellStyle name="Normal 5 44" xfId="10317"/>
    <cellStyle name="Normal 5 45" xfId="10318"/>
    <cellStyle name="Normal 5 46" xfId="10319"/>
    <cellStyle name="Normal 5 47" xfId="10320"/>
    <cellStyle name="Normal 5 48" xfId="10321"/>
    <cellStyle name="Normal 5 49" xfId="10322"/>
    <cellStyle name="Normal 5 5" xfId="4593"/>
    <cellStyle name="Normal 5 5 2" xfId="4594"/>
    <cellStyle name="Normal 5 5 2 2" xfId="4595"/>
    <cellStyle name="Normal 5 5 2 2 2" xfId="4596"/>
    <cellStyle name="Normal 5 5 2 3" xfId="4597"/>
    <cellStyle name="Normal 5 5 2 4" xfId="12934"/>
    <cellStyle name="Normal 5 5 3" xfId="4598"/>
    <cellStyle name="Normal 5 5 3 2" xfId="4599"/>
    <cellStyle name="Normal 5 5 4" xfId="4600"/>
    <cellStyle name="Normal 5 5 4 2" xfId="4601"/>
    <cellStyle name="Normal 5 5 5" xfId="4602"/>
    <cellStyle name="Normal 5 5 6" xfId="11377"/>
    <cellStyle name="Normal 5 5 7" xfId="12894"/>
    <cellStyle name="Normal 5 50" xfId="10323"/>
    <cellStyle name="Normal 5 51" xfId="10324"/>
    <cellStyle name="Normal 5 52" xfId="10325"/>
    <cellStyle name="Normal 5 53" xfId="10326"/>
    <cellStyle name="Normal 5 54" xfId="10327"/>
    <cellStyle name="Normal 5 55" xfId="10328"/>
    <cellStyle name="Normal 5 56" xfId="10329"/>
    <cellStyle name="Normal 5 57" xfId="10330"/>
    <cellStyle name="Normal 5 58" xfId="10331"/>
    <cellStyle name="Normal 5 59" xfId="10332"/>
    <cellStyle name="Normal 5 6" xfId="4603"/>
    <cellStyle name="Normal 5 6 2" xfId="11378"/>
    <cellStyle name="Normal 5 60" xfId="10333"/>
    <cellStyle name="Normal 5 61" xfId="10334"/>
    <cellStyle name="Normal 5 62" xfId="10335"/>
    <cellStyle name="Normal 5 63" xfId="10336"/>
    <cellStyle name="Normal 5 64" xfId="10337"/>
    <cellStyle name="Normal 5 65" xfId="10338"/>
    <cellStyle name="Normal 5 66" xfId="10339"/>
    <cellStyle name="Normal 5 67" xfId="10340"/>
    <cellStyle name="Normal 5 68" xfId="10341"/>
    <cellStyle name="Normal 5 69" xfId="10342"/>
    <cellStyle name="Normal 5 7" xfId="10343"/>
    <cellStyle name="Normal 5 70" xfId="10344"/>
    <cellStyle name="Normal 5 71" xfId="10345"/>
    <cellStyle name="Normal 5 72" xfId="10346"/>
    <cellStyle name="Normal 5 73" xfId="10347"/>
    <cellStyle name="Normal 5 74" xfId="10348"/>
    <cellStyle name="Normal 5 75" xfId="10349"/>
    <cellStyle name="Normal 5 76" xfId="10350"/>
    <cellStyle name="Normal 5 77" xfId="10351"/>
    <cellStyle name="Normal 5 78" xfId="10352"/>
    <cellStyle name="Normal 5 79" xfId="10353"/>
    <cellStyle name="Normal 5 8" xfId="10354"/>
    <cellStyle name="Normal 5 80" xfId="10355"/>
    <cellStyle name="Normal 5 81" xfId="10356"/>
    <cellStyle name="Normal 5 81 2" xfId="10357"/>
    <cellStyle name="Normal 5 81 3" xfId="10358"/>
    <cellStyle name="Normal 5 82" xfId="10359"/>
    <cellStyle name="Normal 5 82 2" xfId="10360"/>
    <cellStyle name="Normal 5 82 3" xfId="10361"/>
    <cellStyle name="Normal 5 83" xfId="230"/>
    <cellStyle name="Normal 5 84" xfId="12891"/>
    <cellStyle name="Normal 5 9" xfId="10362"/>
    <cellStyle name="Normal 5_Commercial" xfId="4604"/>
    <cellStyle name="Normal 50" xfId="4605"/>
    <cellStyle name="Normal 50 2" xfId="4606"/>
    <cellStyle name="Normal 50 3" xfId="10363"/>
    <cellStyle name="Normal 51" xfId="4607"/>
    <cellStyle name="Normal 51 2" xfId="4608"/>
    <cellStyle name="Normal 51 2 2" xfId="4609"/>
    <cellStyle name="Normal 51 2 2 2" xfId="4610"/>
    <cellStyle name="Normal 51 2 3" xfId="4611"/>
    <cellStyle name="Normal 51 2 3 2" xfId="4612"/>
    <cellStyle name="Normal 51 2 4" xfId="4613"/>
    <cellStyle name="Normal 51 3" xfId="4614"/>
    <cellStyle name="Normal 51 3 2" xfId="4615"/>
    <cellStyle name="Normal 51 4" xfId="4616"/>
    <cellStyle name="Normal 51 4 2" xfId="4617"/>
    <cellStyle name="Normal 51 5" xfId="4618"/>
    <cellStyle name="Normal 51 6" xfId="46104"/>
    <cellStyle name="Normal 52" xfId="4619"/>
    <cellStyle name="Normal 52 2" xfId="4620"/>
    <cellStyle name="Normal 52 2 2" xfId="4621"/>
    <cellStyle name="Normal 52 2 2 2" xfId="4622"/>
    <cellStyle name="Normal 52 2 3" xfId="4623"/>
    <cellStyle name="Normal 52 2 3 2" xfId="4624"/>
    <cellStyle name="Normal 52 2 4" xfId="4625"/>
    <cellStyle name="Normal 52 3" xfId="4626"/>
    <cellStyle name="Normal 52 3 2" xfId="4627"/>
    <cellStyle name="Normal 52 4" xfId="4628"/>
    <cellStyle name="Normal 52 4 2" xfId="4629"/>
    <cellStyle name="Normal 52 5" xfId="4630"/>
    <cellStyle name="Normal 52 6" xfId="46105"/>
    <cellStyle name="Normal 53" xfId="4631"/>
    <cellStyle name="Normal 53 2" xfId="4632"/>
    <cellStyle name="Normal 53 2 2" xfId="4633"/>
    <cellStyle name="Normal 53 2 2 2" xfId="4634"/>
    <cellStyle name="Normal 53 2 3" xfId="4635"/>
    <cellStyle name="Normal 53 2 3 2" xfId="4636"/>
    <cellStyle name="Normal 53 2 4" xfId="4637"/>
    <cellStyle name="Normal 53 3" xfId="4638"/>
    <cellStyle name="Normal 53 3 2" xfId="4639"/>
    <cellStyle name="Normal 53 4" xfId="4640"/>
    <cellStyle name="Normal 53 4 2" xfId="4641"/>
    <cellStyle name="Normal 53 5" xfId="4642"/>
    <cellStyle name="Normal 53 6" xfId="46106"/>
    <cellStyle name="Normal 54" xfId="4643"/>
    <cellStyle name="Normal 54 2" xfId="4644"/>
    <cellStyle name="Normal 54 2 2" xfId="4645"/>
    <cellStyle name="Normal 54 2 2 2" xfId="4646"/>
    <cellStyle name="Normal 54 2 3" xfId="4647"/>
    <cellStyle name="Normal 54 2 3 2" xfId="4648"/>
    <cellStyle name="Normal 54 2 4" xfId="4649"/>
    <cellStyle name="Normal 54 3" xfId="4650"/>
    <cellStyle name="Normal 54 3 2" xfId="4651"/>
    <cellStyle name="Normal 54 4" xfId="4652"/>
    <cellStyle name="Normal 54 4 2" xfId="4653"/>
    <cellStyle name="Normal 54 5" xfId="4654"/>
    <cellStyle name="Normal 54 6" xfId="13974"/>
    <cellStyle name="Normal 55" xfId="4655"/>
    <cellStyle name="Normal 55 2" xfId="4656"/>
    <cellStyle name="Normal 55 2 2" xfId="4657"/>
    <cellStyle name="Normal 55 3" xfId="4658"/>
    <cellStyle name="Normal 55 3 2" xfId="4659"/>
    <cellStyle name="Normal 55 4" xfId="4660"/>
    <cellStyle name="Normal 55 5" xfId="13973"/>
    <cellStyle name="Normal 56" xfId="4661"/>
    <cellStyle name="Normal 56 2" xfId="4662"/>
    <cellStyle name="Normal 56 2 2" xfId="4663"/>
    <cellStyle name="Normal 56 3" xfId="4664"/>
    <cellStyle name="Normal 56 3 2" xfId="4665"/>
    <cellStyle name="Normal 56 4" xfId="4666"/>
    <cellStyle name="Normal 56 5" xfId="13972"/>
    <cellStyle name="Normal 57" xfId="4667"/>
    <cellStyle name="Normal 57 2" xfId="4668"/>
    <cellStyle name="Normal 57 2 2" xfId="4669"/>
    <cellStyle name="Normal 57 3" xfId="4670"/>
    <cellStyle name="Normal 57 3 2" xfId="4671"/>
    <cellStyle name="Normal 57 4" xfId="4672"/>
    <cellStyle name="Normal 57 5" xfId="13971"/>
    <cellStyle name="Normal 58" xfId="4673"/>
    <cellStyle name="Normal 58 2" xfId="4674"/>
    <cellStyle name="Normal 58 2 2" xfId="4675"/>
    <cellStyle name="Normal 58 3" xfId="4676"/>
    <cellStyle name="Normal 58 3 2" xfId="4677"/>
    <cellStyle name="Normal 58 4" xfId="4678"/>
    <cellStyle name="Normal 58 5" xfId="46121"/>
    <cellStyle name="Normal 59" xfId="4679"/>
    <cellStyle name="Normal 59 2" xfId="4680"/>
    <cellStyle name="Normal 59 2 2" xfId="4681"/>
    <cellStyle name="Normal 59 3" xfId="4682"/>
    <cellStyle name="Normal 59 3 2" xfId="4683"/>
    <cellStyle name="Normal 59 4" xfId="4684"/>
    <cellStyle name="Normal 59 5" xfId="46136"/>
    <cellStyle name="Normal 6" xfId="104"/>
    <cellStyle name="Normal 6 10" xfId="234"/>
    <cellStyle name="Normal 6 2" xfId="235"/>
    <cellStyle name="Normal 6 2 2" xfId="236"/>
    <cellStyle name="Normal 6 2 2 2" xfId="4685"/>
    <cellStyle name="Normal 6 2 2 2 2" xfId="4686"/>
    <cellStyle name="Normal 6 2 2 3" xfId="4687"/>
    <cellStyle name="Normal 6 2 3" xfId="4688"/>
    <cellStyle name="Normal 6 2 3 2" xfId="4689"/>
    <cellStyle name="Normal 6 2 3 3" xfId="10364"/>
    <cellStyle name="Normal 6 2 4" xfId="4690"/>
    <cellStyle name="Normal 6 2 4 2" xfId="4691"/>
    <cellStyle name="Normal 6 2 5" xfId="4692"/>
    <cellStyle name="Normal 6 3" xfId="237"/>
    <cellStyle name="Normal 6 3 2" xfId="4693"/>
    <cellStyle name="Normal 6 3 2 2" xfId="4694"/>
    <cellStyle name="Normal 6 3 2 2 2" xfId="4695"/>
    <cellStyle name="Normal 6 3 2 3" xfId="4696"/>
    <cellStyle name="Normal 6 3 3" xfId="4697"/>
    <cellStyle name="Normal 6 3 3 2" xfId="4698"/>
    <cellStyle name="Normal 6 3 4" xfId="4699"/>
    <cellStyle name="Normal 6 3 4 2" xfId="4700"/>
    <cellStyle name="Normal 6 3 5" xfId="4701"/>
    <cellStyle name="Normal 6 3 6" xfId="10365"/>
    <cellStyle name="Normal 6 4" xfId="4702"/>
    <cellStyle name="Normal 6 4 2" xfId="4703"/>
    <cellStyle name="Normal 6 4 2 2" xfId="4704"/>
    <cellStyle name="Normal 6 4 2 2 2" xfId="4705"/>
    <cellStyle name="Normal 6 4 2 3" xfId="4706"/>
    <cellStyle name="Normal 6 4 3" xfId="4707"/>
    <cellStyle name="Normal 6 4 3 2" xfId="4708"/>
    <cellStyle name="Normal 6 4 4" xfId="4709"/>
    <cellStyle name="Normal 6 4 4 2" xfId="4710"/>
    <cellStyle name="Normal 6 4 5" xfId="4711"/>
    <cellStyle name="Normal 6 5" xfId="4712"/>
    <cellStyle name="Normal 6 5 2" xfId="4713"/>
    <cellStyle name="Normal 6 5 2 2" xfId="4714"/>
    <cellStyle name="Normal 6 5 2 2 2" xfId="4715"/>
    <cellStyle name="Normal 6 5 2 3" xfId="4716"/>
    <cellStyle name="Normal 6 5 3" xfId="4717"/>
    <cellStyle name="Normal 6 5 3 2" xfId="4718"/>
    <cellStyle name="Normal 6 5 4" xfId="4719"/>
    <cellStyle name="Normal 6 5 4 2" xfId="4720"/>
    <cellStyle name="Normal 6 5 5" xfId="4721"/>
    <cellStyle name="Normal 6 6" xfId="4722"/>
    <cellStyle name="Normal 6 6 2" xfId="4723"/>
    <cellStyle name="Normal 6 6 2 2" xfId="4724"/>
    <cellStyle name="Normal 6 6 3" xfId="4725"/>
    <cellStyle name="Normal 6 7" xfId="4726"/>
    <cellStyle name="Normal 6 7 2" xfId="4727"/>
    <cellStyle name="Normal 6 8" xfId="4728"/>
    <cellStyle name="Normal 6 8 2" xfId="4729"/>
    <cellStyle name="Normal 6 9" xfId="4730"/>
    <cellStyle name="Normal 60" xfId="4731"/>
    <cellStyle name="Normal 60 2" xfId="4732"/>
    <cellStyle name="Normal 60 2 2" xfId="4733"/>
    <cellStyle name="Normal 60 3" xfId="4734"/>
    <cellStyle name="Normal 60 3 2" xfId="4735"/>
    <cellStyle name="Normal 60 4" xfId="4736"/>
    <cellStyle name="Normal 60 5" xfId="46137"/>
    <cellStyle name="Normal 61" xfId="4737"/>
    <cellStyle name="Normal 61 2" xfId="4738"/>
    <cellStyle name="Normal 61 2 2" xfId="4739"/>
    <cellStyle name="Normal 61 3" xfId="4740"/>
    <cellStyle name="Normal 61 4" xfId="4741"/>
    <cellStyle name="Normal 61 5" xfId="46138"/>
    <cellStyle name="Normal 62" xfId="4742"/>
    <cellStyle name="Normal 62 2" xfId="4743"/>
    <cellStyle name="Normal 62 3" xfId="4744"/>
    <cellStyle name="Normal 62 3 2" xfId="4745"/>
    <cellStyle name="Normal 62 4" xfId="4746"/>
    <cellStyle name="Normal 62 4 2" xfId="4747"/>
    <cellStyle name="Normal 62 5" xfId="4748"/>
    <cellStyle name="Normal 62 6" xfId="46139"/>
    <cellStyle name="Normal 63" xfId="4749"/>
    <cellStyle name="Normal 63 2" xfId="4750"/>
    <cellStyle name="Normal 63 3" xfId="4751"/>
    <cellStyle name="Normal 63 3 2" xfId="4752"/>
    <cellStyle name="Normal 63 4" xfId="4753"/>
    <cellStyle name="Normal 63 4 2" xfId="4754"/>
    <cellStyle name="Normal 63 5" xfId="4755"/>
    <cellStyle name="Normal 63 6" xfId="46140"/>
    <cellStyle name="Normal 64" xfId="4756"/>
    <cellStyle name="Normal 64 2" xfId="4757"/>
    <cellStyle name="Normal 64 3" xfId="4758"/>
    <cellStyle name="Normal 64 3 2" xfId="4759"/>
    <cellStyle name="Normal 64 4" xfId="4760"/>
    <cellStyle name="Normal 64 5" xfId="46141"/>
    <cellStyle name="Normal 65" xfId="4761"/>
    <cellStyle name="Normal 65 2" xfId="4762"/>
    <cellStyle name="Normal 65 3" xfId="4763"/>
    <cellStyle name="Normal 65 3 2" xfId="4764"/>
    <cellStyle name="Normal 65 4" xfId="4765"/>
    <cellStyle name="Normal 65 5" xfId="46142"/>
    <cellStyle name="Normal 66" xfId="4766"/>
    <cellStyle name="Normal 66 2" xfId="4767"/>
    <cellStyle name="Normal 66 3" xfId="4768"/>
    <cellStyle name="Normal 66 3 2" xfId="4769"/>
    <cellStyle name="Normal 66 4" xfId="4770"/>
    <cellStyle name="Normal 66 4 2" xfId="4771"/>
    <cellStyle name="Normal 66 5" xfId="4772"/>
    <cellStyle name="Normal 66 6" xfId="46143"/>
    <cellStyle name="Normal 67" xfId="4773"/>
    <cellStyle name="Normal 67 2" xfId="4774"/>
    <cellStyle name="Normal 67 2 2" xfId="4775"/>
    <cellStyle name="Normal 67 3" xfId="10366"/>
    <cellStyle name="Normal 68" xfId="4776"/>
    <cellStyle name="Normal 68 2" xfId="4777"/>
    <cellStyle name="Normal 68 3" xfId="4778"/>
    <cellStyle name="Normal 68 4" xfId="46144"/>
    <cellStyle name="Normal 69" xfId="4779"/>
    <cellStyle name="Normal 69 2" xfId="4780"/>
    <cellStyle name="Normal 69 3" xfId="4781"/>
    <cellStyle name="Normal 69 4" xfId="46145"/>
    <cellStyle name="Normal 7" xfId="105"/>
    <cellStyle name="Normal 7 10" xfId="10367"/>
    <cellStyle name="Normal 7 11" xfId="10368"/>
    <cellStyle name="Normal 7 12" xfId="10369"/>
    <cellStyle name="Normal 7 13" xfId="10370"/>
    <cellStyle name="Normal 7 14" xfId="10371"/>
    <cellStyle name="Normal 7 15" xfId="10372"/>
    <cellStyle name="Normal 7 16" xfId="10373"/>
    <cellStyle name="Normal 7 17" xfId="10374"/>
    <cellStyle name="Normal 7 18" xfId="10375"/>
    <cellStyle name="Normal 7 19" xfId="10376"/>
    <cellStyle name="Normal 7 2" xfId="238"/>
    <cellStyle name="Normal 7 2 2" xfId="4782"/>
    <cellStyle name="Normal 7 2 2 2" xfId="4783"/>
    <cellStyle name="Normal 7 2 2 2 2" xfId="4784"/>
    <cellStyle name="Normal 7 2 2 3" xfId="4785"/>
    <cellStyle name="Normal 7 2 3" xfId="4786"/>
    <cellStyle name="Normal 7 2 3 2" xfId="4787"/>
    <cellStyle name="Normal 7 2 4" xfId="4788"/>
    <cellStyle name="Normal 7 2 4 2" xfId="4789"/>
    <cellStyle name="Normal 7 2 5" xfId="4790"/>
    <cellStyle name="Normal 7 20" xfId="10377"/>
    <cellStyle name="Normal 7 21" xfId="10378"/>
    <cellStyle name="Normal 7 22" xfId="10379"/>
    <cellStyle name="Normal 7 23" xfId="10380"/>
    <cellStyle name="Normal 7 24" xfId="10381"/>
    <cellStyle name="Normal 7 25" xfId="10382"/>
    <cellStyle name="Normal 7 26" xfId="10383"/>
    <cellStyle name="Normal 7 27" xfId="10384"/>
    <cellStyle name="Normal 7 28" xfId="10385"/>
    <cellStyle name="Normal 7 29" xfId="10386"/>
    <cellStyle name="Normal 7 3" xfId="4791"/>
    <cellStyle name="Normal 7 3 2" xfId="4792"/>
    <cellStyle name="Normal 7 3 2 2" xfId="4793"/>
    <cellStyle name="Normal 7 3 2 2 2" xfId="4794"/>
    <cellStyle name="Normal 7 3 2 3" xfId="4795"/>
    <cellStyle name="Normal 7 3 3" xfId="4796"/>
    <cellStyle name="Normal 7 3 3 2" xfId="4797"/>
    <cellStyle name="Normal 7 3 4" xfId="4798"/>
    <cellStyle name="Normal 7 3 4 2" xfId="4799"/>
    <cellStyle name="Normal 7 3 5" xfId="4800"/>
    <cellStyle name="Normal 7 3 6" xfId="11379"/>
    <cellStyle name="Normal 7 30" xfId="10387"/>
    <cellStyle name="Normal 7 31" xfId="10388"/>
    <cellStyle name="Normal 7 32" xfId="10389"/>
    <cellStyle name="Normal 7 33" xfId="10390"/>
    <cellStyle name="Normal 7 34" xfId="10391"/>
    <cellStyle name="Normal 7 35" xfId="10392"/>
    <cellStyle name="Normal 7 36" xfId="10393"/>
    <cellStyle name="Normal 7 37" xfId="10394"/>
    <cellStyle name="Normal 7 38" xfId="10395"/>
    <cellStyle name="Normal 7 39" xfId="10396"/>
    <cellStyle name="Normal 7 4" xfId="4801"/>
    <cellStyle name="Normal 7 4 2" xfId="4802"/>
    <cellStyle name="Normal 7 4 2 2" xfId="4803"/>
    <cellStyle name="Normal 7 4 2 2 2" xfId="4804"/>
    <cellStyle name="Normal 7 4 2 3" xfId="4805"/>
    <cellStyle name="Normal 7 4 3" xfId="4806"/>
    <cellStyle name="Normal 7 4 3 2" xfId="4807"/>
    <cellStyle name="Normal 7 4 4" xfId="4808"/>
    <cellStyle name="Normal 7 4 4 2" xfId="4809"/>
    <cellStyle name="Normal 7 4 5" xfId="4810"/>
    <cellStyle name="Normal 7 4 6" xfId="11380"/>
    <cellStyle name="Normal 7 40" xfId="10397"/>
    <cellStyle name="Normal 7 41" xfId="10398"/>
    <cellStyle name="Normal 7 42" xfId="10399"/>
    <cellStyle name="Normal 7 43" xfId="10400"/>
    <cellStyle name="Normal 7 44" xfId="10401"/>
    <cellStyle name="Normal 7 45" xfId="10402"/>
    <cellStyle name="Normal 7 46" xfId="10403"/>
    <cellStyle name="Normal 7 47" xfId="10404"/>
    <cellStyle name="Normal 7 48" xfId="10405"/>
    <cellStyle name="Normal 7 49" xfId="10406"/>
    <cellStyle name="Normal 7 5" xfId="4811"/>
    <cellStyle name="Normal 7 5 2" xfId="4812"/>
    <cellStyle name="Normal 7 5 2 2" xfId="4813"/>
    <cellStyle name="Normal 7 5 3" xfId="4814"/>
    <cellStyle name="Normal 7 5 4" xfId="11381"/>
    <cellStyle name="Normal 7 50" xfId="10407"/>
    <cellStyle name="Normal 7 51" xfId="10408"/>
    <cellStyle name="Normal 7 52" xfId="10409"/>
    <cellStyle name="Normal 7 53" xfId="10410"/>
    <cellStyle name="Normal 7 54" xfId="10411"/>
    <cellStyle name="Normal 7 55" xfId="10412"/>
    <cellStyle name="Normal 7 56" xfId="10413"/>
    <cellStyle name="Normal 7 57" xfId="10414"/>
    <cellStyle name="Normal 7 58" xfId="10415"/>
    <cellStyle name="Normal 7 59" xfId="10416"/>
    <cellStyle name="Normal 7 6" xfId="4815"/>
    <cellStyle name="Normal 7 6 2" xfId="4816"/>
    <cellStyle name="Normal 7 6 3" xfId="11382"/>
    <cellStyle name="Normal 7 60" xfId="10417"/>
    <cellStyle name="Normal 7 61" xfId="10418"/>
    <cellStyle name="Normal 7 62" xfId="10419"/>
    <cellStyle name="Normal 7 63" xfId="10420"/>
    <cellStyle name="Normal 7 64" xfId="10421"/>
    <cellStyle name="Normal 7 65" xfId="10422"/>
    <cellStyle name="Normal 7 66" xfId="10423"/>
    <cellStyle name="Normal 7 67" xfId="10424"/>
    <cellStyle name="Normal 7 68" xfId="10425"/>
    <cellStyle name="Normal 7 69" xfId="10426"/>
    <cellStyle name="Normal 7 7" xfId="4817"/>
    <cellStyle name="Normal 7 7 2" xfId="4818"/>
    <cellStyle name="Normal 7 7 3" xfId="11383"/>
    <cellStyle name="Normal 7 70" xfId="10427"/>
    <cellStyle name="Normal 7 71" xfId="10428"/>
    <cellStyle name="Normal 7 72" xfId="10429"/>
    <cellStyle name="Normal 7 73" xfId="10430"/>
    <cellStyle name="Normal 7 74" xfId="10431"/>
    <cellStyle name="Normal 7 75" xfId="10432"/>
    <cellStyle name="Normal 7 76" xfId="10433"/>
    <cellStyle name="Normal 7 77" xfId="10434"/>
    <cellStyle name="Normal 7 78" xfId="10435"/>
    <cellStyle name="Normal 7 79" xfId="10436"/>
    <cellStyle name="Normal 7 8" xfId="4819"/>
    <cellStyle name="Normal 7 8 2" xfId="11384"/>
    <cellStyle name="Normal 7 80" xfId="10437"/>
    <cellStyle name="Normal 7 81" xfId="10438"/>
    <cellStyle name="Normal 7 81 2" xfId="10439"/>
    <cellStyle name="Normal 7 81 3" xfId="10440"/>
    <cellStyle name="Normal 7 82" xfId="10441"/>
    <cellStyle name="Normal 7 83" xfId="10442"/>
    <cellStyle name="Normal 7 84" xfId="10443"/>
    <cellStyle name="Normal 7 9" xfId="10444"/>
    <cellStyle name="Normal 70" xfId="4820"/>
    <cellStyle name="Normal 70 2" xfId="4821"/>
    <cellStyle name="Normal 70 2 2" xfId="47126"/>
    <cellStyle name="Normal 70 3" xfId="4822"/>
    <cellStyle name="Normal 70 4" xfId="46014"/>
    <cellStyle name="Normal 71" xfId="4823"/>
    <cellStyle name="Normal 71 2" xfId="4824"/>
    <cellStyle name="Normal 71 3" xfId="4825"/>
    <cellStyle name="Normal 71 3 2" xfId="4826"/>
    <cellStyle name="Normal 71 3 2 2" xfId="4827"/>
    <cellStyle name="Normal 71 3 2 2 2" xfId="4828"/>
    <cellStyle name="Normal 71 3 2 3" xfId="4829"/>
    <cellStyle name="Normal 71 3 3" xfId="4830"/>
    <cellStyle name="Normal 71 3 3 2" xfId="4831"/>
    <cellStyle name="Normal 71 3 4" xfId="4832"/>
    <cellStyle name="Normal 71 4" xfId="4833"/>
    <cellStyle name="Normal 72" xfId="4834"/>
    <cellStyle name="Normal 72 2" xfId="4835"/>
    <cellStyle name="Normal 72 2 2" xfId="4836"/>
    <cellStyle name="Normal 72 2 2 2" xfId="4837"/>
    <cellStyle name="Normal 72 2 3" xfId="4838"/>
    <cellStyle name="Normal 72 3" xfId="4839"/>
    <cellStyle name="Normal 72 3 2" xfId="4840"/>
    <cellStyle name="Normal 72 4" xfId="4841"/>
    <cellStyle name="Normal 73" xfId="4842"/>
    <cellStyle name="Normal 73 2" xfId="4843"/>
    <cellStyle name="Normal 73 3" xfId="4844"/>
    <cellStyle name="Normal 73 3 2" xfId="4845"/>
    <cellStyle name="Normal 73 3 2 2" xfId="4846"/>
    <cellStyle name="Normal 73 3 2 2 2" xfId="4847"/>
    <cellStyle name="Normal 73 3 2 3" xfId="4848"/>
    <cellStyle name="Normal 73 3 3" xfId="4849"/>
    <cellStyle name="Normal 73 3 3 2" xfId="4850"/>
    <cellStyle name="Normal 73 3 4" xfId="4851"/>
    <cellStyle name="Normal 73 4" xfId="4852"/>
    <cellStyle name="Normal 74" xfId="4853"/>
    <cellStyle name="Normal 74 2" xfId="4854"/>
    <cellStyle name="Normal 74 3" xfId="10445"/>
    <cellStyle name="Normal 75" xfId="4855"/>
    <cellStyle name="Normal 75 2" xfId="4856"/>
    <cellStyle name="Normal 75 3" xfId="10446"/>
    <cellStyle name="Normal 76" xfId="4857"/>
    <cellStyle name="Normal 76 2" xfId="4858"/>
    <cellStyle name="Normal 76 3" xfId="10447"/>
    <cellStyle name="Normal 77" xfId="4859"/>
    <cellStyle name="Normal 77 2" xfId="4860"/>
    <cellStyle name="Normal 78" xfId="4861"/>
    <cellStyle name="Normal 78 2" xfId="4862"/>
    <cellStyle name="Normal 79" xfId="4863"/>
    <cellStyle name="Normal 79 2" xfId="4864"/>
    <cellStyle name="Normal 8" xfId="106"/>
    <cellStyle name="Normal 8 2" xfId="240"/>
    <cellStyle name="Normal 8 2 2" xfId="4865"/>
    <cellStyle name="Normal 8 2 2 2" xfId="4866"/>
    <cellStyle name="Normal 8 2 3" xfId="4867"/>
    <cellStyle name="Normal 8 2 4" xfId="11385"/>
    <cellStyle name="Normal 8 3" xfId="4868"/>
    <cellStyle name="Normal 8 3 2" xfId="4869"/>
    <cellStyle name="Normal 8 3 2 2" xfId="4870"/>
    <cellStyle name="Normal 8 3 3" xfId="4871"/>
    <cellStyle name="Normal 8 3 3 2" xfId="4872"/>
    <cellStyle name="Normal 8 3 4" xfId="4873"/>
    <cellStyle name="Normal 8 3 5" xfId="11386"/>
    <cellStyle name="Normal 8 4" xfId="4874"/>
    <cellStyle name="Normal 8 4 2" xfId="4875"/>
    <cellStyle name="Normal 8 4 3" xfId="12937"/>
    <cellStyle name="Normal 8 5" xfId="4876"/>
    <cellStyle name="Normal 8 5 2" xfId="11387"/>
    <cellStyle name="Normal 8 6" xfId="239"/>
    <cellStyle name="Normal 8 7" xfId="12895"/>
    <cellStyle name="Normal 80" xfId="4877"/>
    <cellStyle name="Normal 80 2" xfId="4878"/>
    <cellStyle name="Normal 81" xfId="4879"/>
    <cellStyle name="Normal 81 2" xfId="4880"/>
    <cellStyle name="Normal 82" xfId="4881"/>
    <cellStyle name="Normal 82 2" xfId="4882"/>
    <cellStyle name="Normal 83" xfId="4883"/>
    <cellStyle name="Normal 83 2" xfId="4884"/>
    <cellStyle name="Normal 83 2 2" xfId="4885"/>
    <cellStyle name="Normal 83 3" xfId="4886"/>
    <cellStyle name="Normal 84" xfId="4887"/>
    <cellStyle name="Normal 84 2" xfId="4888"/>
    <cellStyle name="Normal 84 2 2" xfId="4889"/>
    <cellStyle name="Normal 84 3" xfId="4890"/>
    <cellStyle name="Normal 85" xfId="4891"/>
    <cellStyle name="Normal 85 2" xfId="4892"/>
    <cellStyle name="Normal 85 2 2" xfId="4893"/>
    <cellStyle name="Normal 85 3" xfId="4894"/>
    <cellStyle name="Normal 86" xfId="4895"/>
    <cellStyle name="Normal 86 2" xfId="4896"/>
    <cellStyle name="Normal 86 2 2" xfId="4897"/>
    <cellStyle name="Normal 86 3" xfId="4898"/>
    <cellStyle name="Normal 87" xfId="4899"/>
    <cellStyle name="Normal 87 2" xfId="4900"/>
    <cellStyle name="Normal 87 2 2" xfId="4901"/>
    <cellStyle name="Normal 87 3" xfId="4902"/>
    <cellStyle name="Normal 88" xfId="4903"/>
    <cellStyle name="Normal 88 2" xfId="4904"/>
    <cellStyle name="Normal 88 2 2" xfId="4905"/>
    <cellStyle name="Normal 88 3" xfId="4906"/>
    <cellStyle name="Normal 89" xfId="4907"/>
    <cellStyle name="Normal 89 2" xfId="4908"/>
    <cellStyle name="Normal 89 2 2" xfId="4909"/>
    <cellStyle name="Normal 89 3" xfId="4910"/>
    <cellStyle name="Normal 9" xfId="107"/>
    <cellStyle name="Normal 9 2" xfId="4911"/>
    <cellStyle name="Normal 9 2 2" xfId="4912"/>
    <cellStyle name="Normal 9 2 3" xfId="10448"/>
    <cellStyle name="Normal 9 3" xfId="4913"/>
    <cellStyle name="Normal 9 3 2" xfId="4914"/>
    <cellStyle name="Normal 9 3 2 2" xfId="4915"/>
    <cellStyle name="Normal 9 3 3" xfId="4916"/>
    <cellStyle name="Normal 9 3 3 2" xfId="4917"/>
    <cellStyle name="Normal 9 3 4" xfId="4918"/>
    <cellStyle name="Normal 9 3 5" xfId="11388"/>
    <cellStyle name="Normal 9 4" xfId="4919"/>
    <cellStyle name="Normal 9 5" xfId="10449"/>
    <cellStyle name="Normal 9 6" xfId="10695"/>
    <cellStyle name="Normal 9 7" xfId="248"/>
    <cellStyle name="Normal 90" xfId="4920"/>
    <cellStyle name="Normal 91" xfId="4921"/>
    <cellStyle name="Normal 92" xfId="4922"/>
    <cellStyle name="Normal 93" xfId="4923"/>
    <cellStyle name="Normal 94" xfId="4924"/>
    <cellStyle name="Normal 95" xfId="4925"/>
    <cellStyle name="Normal 96" xfId="4926"/>
    <cellStyle name="Normal 97" xfId="4927"/>
    <cellStyle name="Normal 98" xfId="4928"/>
    <cellStyle name="Normal 99" xfId="4929"/>
    <cellStyle name="Not Implemented" xfId="4930"/>
    <cellStyle name="Note" xfId="9" builtinId="10" customBuiltin="1"/>
    <cellStyle name="Note 2" xfId="154"/>
    <cellStyle name="Note 2 2" xfId="206"/>
    <cellStyle name="Note 2 2 10" xfId="11390"/>
    <cellStyle name="Note 2 2 10 2" xfId="11391"/>
    <cellStyle name="Note 2 2 10 2 2" xfId="25627"/>
    <cellStyle name="Note 2 2 10 2 3" xfId="24507"/>
    <cellStyle name="Note 2 2 10 3" xfId="25626"/>
    <cellStyle name="Note 2 2 10 4" xfId="32187"/>
    <cellStyle name="Note 2 2 11" xfId="11392"/>
    <cellStyle name="Note 2 2 11 2" xfId="11393"/>
    <cellStyle name="Note 2 2 11 2 2" xfId="25629"/>
    <cellStyle name="Note 2 2 11 2 3" xfId="35117"/>
    <cellStyle name="Note 2 2 11 3" xfId="25628"/>
    <cellStyle name="Note 2 2 11 4" xfId="19273"/>
    <cellStyle name="Note 2 2 12" xfId="11394"/>
    <cellStyle name="Note 2 2 12 2" xfId="11395"/>
    <cellStyle name="Note 2 2 12 2 2" xfId="25631"/>
    <cellStyle name="Note 2 2 12 2 3" xfId="32489"/>
    <cellStyle name="Note 2 2 12 3" xfId="25630"/>
    <cellStyle name="Note 2 2 12 4" xfId="31439"/>
    <cellStyle name="Note 2 2 13" xfId="11396"/>
    <cellStyle name="Note 2 2 13 2" xfId="11397"/>
    <cellStyle name="Note 2 2 13 2 2" xfId="25633"/>
    <cellStyle name="Note 2 2 13 2 3" xfId="35118"/>
    <cellStyle name="Note 2 2 13 3" xfId="25632"/>
    <cellStyle name="Note 2 2 13 4" xfId="24516"/>
    <cellStyle name="Note 2 2 14" xfId="11398"/>
    <cellStyle name="Note 2 2 14 2" xfId="11399"/>
    <cellStyle name="Note 2 2 14 2 2" xfId="25635"/>
    <cellStyle name="Note 2 2 14 2 3" xfId="35057"/>
    <cellStyle name="Note 2 2 14 3" xfId="25634"/>
    <cellStyle name="Note 2 2 14 4" xfId="32488"/>
    <cellStyle name="Note 2 2 15" xfId="11400"/>
    <cellStyle name="Note 2 2 15 2" xfId="11401"/>
    <cellStyle name="Note 2 2 15 2 2" xfId="25637"/>
    <cellStyle name="Note 2 2 15 2 3" xfId="31442"/>
    <cellStyle name="Note 2 2 15 3" xfId="25636"/>
    <cellStyle name="Note 2 2 15 4" xfId="25484"/>
    <cellStyle name="Note 2 2 16" xfId="11402"/>
    <cellStyle name="Note 2 2 16 2" xfId="11403"/>
    <cellStyle name="Note 2 2 16 2 2" xfId="25639"/>
    <cellStyle name="Note 2 2 16 2 3" xfId="24508"/>
    <cellStyle name="Note 2 2 16 3" xfId="25638"/>
    <cellStyle name="Note 2 2 16 4" xfId="24512"/>
    <cellStyle name="Note 2 2 17" xfId="11404"/>
    <cellStyle name="Note 2 2 17 2" xfId="11405"/>
    <cellStyle name="Note 2 2 17 2 2" xfId="25641"/>
    <cellStyle name="Note 2 2 17 2 3" xfId="37765"/>
    <cellStyle name="Note 2 2 17 3" xfId="25640"/>
    <cellStyle name="Note 2 2 17 4" xfId="19275"/>
    <cellStyle name="Note 2 2 18" xfId="11406"/>
    <cellStyle name="Note 2 2 18 2" xfId="11407"/>
    <cellStyle name="Note 2 2 18 2 2" xfId="25643"/>
    <cellStyle name="Note 2 2 18 2 3" xfId="32205"/>
    <cellStyle name="Note 2 2 18 3" xfId="25642"/>
    <cellStyle name="Note 2 2 18 4" xfId="31440"/>
    <cellStyle name="Note 2 2 19" xfId="11408"/>
    <cellStyle name="Note 2 2 19 2" xfId="11409"/>
    <cellStyle name="Note 2 2 19 2 2" xfId="25645"/>
    <cellStyle name="Note 2 2 19 2 3" xfId="32492"/>
    <cellStyle name="Note 2 2 19 3" xfId="25644"/>
    <cellStyle name="Note 2 2 19 4" xfId="32186"/>
    <cellStyle name="Note 2 2 2" xfId="4933"/>
    <cellStyle name="Note 2 2 2 10" xfId="6532"/>
    <cellStyle name="Note 2 2 2 10 2" xfId="21351"/>
    <cellStyle name="Note 2 2 2 10 3" xfId="30623"/>
    <cellStyle name="Note 2 2 2 11" xfId="11410"/>
    <cellStyle name="Note 2 2 2 11 2" xfId="25646"/>
    <cellStyle name="Note 2 2 2 11 3" xfId="30353"/>
    <cellStyle name="Note 2 2 2 12" xfId="19851"/>
    <cellStyle name="Note 2 2 2 13" xfId="32608"/>
    <cellStyle name="Note 2 2 2 14" xfId="46082"/>
    <cellStyle name="Note 2 2 2 2" xfId="4934"/>
    <cellStyle name="Note 2 2 2 2 10" xfId="19852"/>
    <cellStyle name="Note 2 2 2 2 11" xfId="19473"/>
    <cellStyle name="Note 2 2 2 2 2" xfId="4935"/>
    <cellStyle name="Note 2 2 2 2 2 2" xfId="4936"/>
    <cellStyle name="Note 2 2 2 2 2 2 2" xfId="6529"/>
    <cellStyle name="Note 2 2 2 2 2 2 2 2" xfId="21348"/>
    <cellStyle name="Note 2 2 2 2 2 2 2 3" xfId="34778"/>
    <cellStyle name="Note 2 2 2 2 2 2 3" xfId="19854"/>
    <cellStyle name="Note 2 2 2 2 2 2 4" xfId="32611"/>
    <cellStyle name="Note 2 2 2 2 2 3" xfId="4937"/>
    <cellStyle name="Note 2 2 2 2 2 3 2" xfId="6528"/>
    <cellStyle name="Note 2 2 2 2 2 3 2 2" xfId="21347"/>
    <cellStyle name="Note 2 2 2 2 2 3 2 3" xfId="15787"/>
    <cellStyle name="Note 2 2 2 2 2 3 3" xfId="19855"/>
    <cellStyle name="Note 2 2 2 2 2 3 4" xfId="35404"/>
    <cellStyle name="Note 2 2 2 2 2 4" xfId="6530"/>
    <cellStyle name="Note 2 2 2 2 2 4 2" xfId="21349"/>
    <cellStyle name="Note 2 2 2 2 2 4 3" xfId="32876"/>
    <cellStyle name="Note 2 2 2 2 2 5" xfId="19853"/>
    <cellStyle name="Note 2 2 2 2 2 6" xfId="19474"/>
    <cellStyle name="Note 2 2 2 2 3" xfId="4938"/>
    <cellStyle name="Note 2 2 2 2 3 2" xfId="4939"/>
    <cellStyle name="Note 2 2 2 2 3 2 2" xfId="6526"/>
    <cellStyle name="Note 2 2 2 2 3 2 2 2" xfId="21345"/>
    <cellStyle name="Note 2 2 2 2 3 2 2 3" xfId="17994"/>
    <cellStyle name="Note 2 2 2 2 3 2 3" xfId="19857"/>
    <cellStyle name="Note 2 2 2 2 3 2 4" xfId="15801"/>
    <cellStyle name="Note 2 2 2 2 3 3" xfId="4940"/>
    <cellStyle name="Note 2 2 2 2 3 3 2" xfId="6525"/>
    <cellStyle name="Note 2 2 2 2 3 3 2 2" xfId="21344"/>
    <cellStyle name="Note 2 2 2 2 3 3 2 3" xfId="15786"/>
    <cellStyle name="Note 2 2 2 2 3 3 3" xfId="19858"/>
    <cellStyle name="Note 2 2 2 2 3 3 4" xfId="20706"/>
    <cellStyle name="Note 2 2 2 2 3 4" xfId="6527"/>
    <cellStyle name="Note 2 2 2 2 3 4 2" xfId="21346"/>
    <cellStyle name="Note 2 2 2 2 3 4 3" xfId="17995"/>
    <cellStyle name="Note 2 2 2 2 3 5" xfId="19856"/>
    <cellStyle name="Note 2 2 2 2 3 6" xfId="35403"/>
    <cellStyle name="Note 2 2 2 2 4" xfId="4941"/>
    <cellStyle name="Note 2 2 2 2 4 2" xfId="4942"/>
    <cellStyle name="Note 2 2 2 2 4 2 2" xfId="6523"/>
    <cellStyle name="Note 2 2 2 2 4 2 2 2" xfId="21342"/>
    <cellStyle name="Note 2 2 2 2 4 2 2 3" xfId="34777"/>
    <cellStyle name="Note 2 2 2 2 4 2 3" xfId="19860"/>
    <cellStyle name="Note 2 2 2 2 4 2 4" xfId="15802"/>
    <cellStyle name="Note 2 2 2 2 4 3" xfId="4943"/>
    <cellStyle name="Note 2 2 2 2 4 3 2" xfId="6522"/>
    <cellStyle name="Note 2 2 2 2 4 3 2 2" xfId="21341"/>
    <cellStyle name="Note 2 2 2 2 4 3 2 3" xfId="15785"/>
    <cellStyle name="Note 2 2 2 2 4 3 3" xfId="19861"/>
    <cellStyle name="Note 2 2 2 2 4 3 4" xfId="15803"/>
    <cellStyle name="Note 2 2 2 2 4 4" xfId="6524"/>
    <cellStyle name="Note 2 2 2 2 4 4 2" xfId="21343"/>
    <cellStyle name="Note 2 2 2 2 4 4 3" xfId="32857"/>
    <cellStyle name="Note 2 2 2 2 4 5" xfId="19859"/>
    <cellStyle name="Note 2 2 2 2 4 6" xfId="15749"/>
    <cellStyle name="Note 2 2 2 2 5" xfId="4944"/>
    <cellStyle name="Note 2 2 2 2 5 2" xfId="4945"/>
    <cellStyle name="Note 2 2 2 2 5 2 2" xfId="6520"/>
    <cellStyle name="Note 2 2 2 2 5 2 2 2" xfId="21339"/>
    <cellStyle name="Note 2 2 2 2 5 2 2 3" xfId="33487"/>
    <cellStyle name="Note 2 2 2 2 5 2 3" xfId="19863"/>
    <cellStyle name="Note 2 2 2 2 5 2 4" xfId="15805"/>
    <cellStyle name="Note 2 2 2 2 5 3" xfId="4946"/>
    <cellStyle name="Note 2 2 2 2 5 3 2" xfId="6519"/>
    <cellStyle name="Note 2 2 2 2 5 3 2 2" xfId="21338"/>
    <cellStyle name="Note 2 2 2 2 5 3 2 3" xfId="32856"/>
    <cellStyle name="Note 2 2 2 2 5 3 3" xfId="19864"/>
    <cellStyle name="Note 2 2 2 2 5 3 4" xfId="15806"/>
    <cellStyle name="Note 2 2 2 2 5 4" xfId="6521"/>
    <cellStyle name="Note 2 2 2 2 5 4 2" xfId="21340"/>
    <cellStyle name="Note 2 2 2 2 5 4 3" xfId="34776"/>
    <cellStyle name="Note 2 2 2 2 5 5" xfId="19862"/>
    <cellStyle name="Note 2 2 2 2 5 6" xfId="15804"/>
    <cellStyle name="Note 2 2 2 2 6" xfId="4947"/>
    <cellStyle name="Note 2 2 2 2 6 2" xfId="6518"/>
    <cellStyle name="Note 2 2 2 2 6 2 2" xfId="21337"/>
    <cellStyle name="Note 2 2 2 2 6 2 3" xfId="32858"/>
    <cellStyle name="Note 2 2 2 2 6 3" xfId="19865"/>
    <cellStyle name="Note 2 2 2 2 6 4" xfId="34179"/>
    <cellStyle name="Note 2 2 2 2 7" xfId="4948"/>
    <cellStyle name="Note 2 2 2 2 7 2" xfId="6517"/>
    <cellStyle name="Note 2 2 2 2 7 2 2" xfId="21336"/>
    <cellStyle name="Note 2 2 2 2 7 2 3" xfId="34775"/>
    <cellStyle name="Note 2 2 2 2 7 3" xfId="19866"/>
    <cellStyle name="Note 2 2 2 2 7 4" xfId="32609"/>
    <cellStyle name="Note 2 2 2 2 8" xfId="6531"/>
    <cellStyle name="Note 2 2 2 2 8 2" xfId="21350"/>
    <cellStyle name="Note 2 2 2 2 8 3" xfId="32859"/>
    <cellStyle name="Note 2 2 2 2 9" xfId="11411"/>
    <cellStyle name="Note 2 2 2 2 9 2" xfId="25647"/>
    <cellStyle name="Note 2 2 2 2 9 3" xfId="19274"/>
    <cellStyle name="Note 2 2 2 3" xfId="4949"/>
    <cellStyle name="Note 2 2 2 3 2" xfId="4950"/>
    <cellStyle name="Note 2 2 2 3 2 2" xfId="6515"/>
    <cellStyle name="Note 2 2 2 3 2 2 2" xfId="21334"/>
    <cellStyle name="Note 2 2 2 3 2 2 3" xfId="17998"/>
    <cellStyle name="Note 2 2 2 3 2 3" xfId="19868"/>
    <cellStyle name="Note 2 2 2 3 2 4" xfId="32610"/>
    <cellStyle name="Note 2 2 2 3 3" xfId="4951"/>
    <cellStyle name="Note 2 2 2 3 3 2" xfId="6514"/>
    <cellStyle name="Note 2 2 2 3 3 2 2" xfId="21333"/>
    <cellStyle name="Note 2 2 2 3 3 2 3" xfId="17997"/>
    <cellStyle name="Note 2 2 2 3 3 3" xfId="19869"/>
    <cellStyle name="Note 2 2 2 3 3 4" xfId="19476"/>
    <cellStyle name="Note 2 2 2 3 4" xfId="6516"/>
    <cellStyle name="Note 2 2 2 3 4 2" xfId="21335"/>
    <cellStyle name="Note 2 2 2 3 4 3" xfId="15692"/>
    <cellStyle name="Note 2 2 2 3 5" xfId="19867"/>
    <cellStyle name="Note 2 2 2 3 6" xfId="19475"/>
    <cellStyle name="Note 2 2 2 4" xfId="4952"/>
    <cellStyle name="Note 2 2 2 4 2" xfId="4953"/>
    <cellStyle name="Note 2 2 2 4 2 2" xfId="6512"/>
    <cellStyle name="Note 2 2 2 4 2 2 2" xfId="21331"/>
    <cellStyle name="Note 2 2 2 4 2 2 3" xfId="32854"/>
    <cellStyle name="Note 2 2 2 4 2 3" xfId="19871"/>
    <cellStyle name="Note 2 2 2 4 2 4" xfId="19478"/>
    <cellStyle name="Note 2 2 2 4 3" xfId="4954"/>
    <cellStyle name="Note 2 2 2 4 3 2" xfId="6511"/>
    <cellStyle name="Note 2 2 2 4 3 2 2" xfId="21330"/>
    <cellStyle name="Note 2 2 2 4 3 2 3" xfId="34774"/>
    <cellStyle name="Note 2 2 2 4 3 3" xfId="19872"/>
    <cellStyle name="Note 2 2 2 4 3 4" xfId="32612"/>
    <cellStyle name="Note 2 2 2 4 4" xfId="6513"/>
    <cellStyle name="Note 2 2 2 4 4 2" xfId="21332"/>
    <cellStyle name="Note 2 2 2 4 4 3" xfId="19602"/>
    <cellStyle name="Note 2 2 2 4 5" xfId="19870"/>
    <cellStyle name="Note 2 2 2 4 6" xfId="19477"/>
    <cellStyle name="Note 2 2 2 5" xfId="4955"/>
    <cellStyle name="Note 2 2 2 5 2" xfId="4956"/>
    <cellStyle name="Note 2 2 2 5 2 2" xfId="6509"/>
    <cellStyle name="Note 2 2 2 5 2 2 2" xfId="21328"/>
    <cellStyle name="Note 2 2 2 5 2 2 3" xfId="34773"/>
    <cellStyle name="Note 2 2 2 5 2 3" xfId="19874"/>
    <cellStyle name="Note 2 2 2 5 2 4" xfId="32613"/>
    <cellStyle name="Note 2 2 2 5 3" xfId="4957"/>
    <cellStyle name="Note 2 2 2 5 3 2" xfId="6508"/>
    <cellStyle name="Note 2 2 2 5 3 2 2" xfId="21327"/>
    <cellStyle name="Note 2 2 2 5 3 2 3" xfId="17996"/>
    <cellStyle name="Note 2 2 2 5 3 3" xfId="19875"/>
    <cellStyle name="Note 2 2 2 5 3 4" xfId="19480"/>
    <cellStyle name="Note 2 2 2 5 4" xfId="6510"/>
    <cellStyle name="Note 2 2 2 5 4 2" xfId="21329"/>
    <cellStyle name="Note 2 2 2 5 4 3" xfId="19601"/>
    <cellStyle name="Note 2 2 2 5 5" xfId="19873"/>
    <cellStyle name="Note 2 2 2 5 6" xfId="19479"/>
    <cellStyle name="Note 2 2 2 6" xfId="4958"/>
    <cellStyle name="Note 2 2 2 6 2" xfId="4959"/>
    <cellStyle name="Note 2 2 2 6 2 2" xfId="6506"/>
    <cellStyle name="Note 2 2 2 6 2 2 2" xfId="21325"/>
    <cellStyle name="Note 2 2 2 6 2 2 3" xfId="32855"/>
    <cellStyle name="Note 2 2 2 6 2 3" xfId="19877"/>
    <cellStyle name="Note 2 2 2 6 2 4" xfId="15807"/>
    <cellStyle name="Note 2 2 2 6 3" xfId="4960"/>
    <cellStyle name="Note 2 2 2 6 3 2" xfId="6505"/>
    <cellStyle name="Note 2 2 2 6 3 2 2" xfId="21324"/>
    <cellStyle name="Note 2 2 2 6 3 2 3" xfId="34772"/>
    <cellStyle name="Note 2 2 2 6 3 3" xfId="19878"/>
    <cellStyle name="Note 2 2 2 6 3 4" xfId="15808"/>
    <cellStyle name="Note 2 2 2 6 4" xfId="6507"/>
    <cellStyle name="Note 2 2 2 6 4 2" xfId="21326"/>
    <cellStyle name="Note 2 2 2 6 4 3" xfId="32853"/>
    <cellStyle name="Note 2 2 2 6 5" xfId="19876"/>
    <cellStyle name="Note 2 2 2 6 6" xfId="35402"/>
    <cellStyle name="Note 2 2 2 7" xfId="4961"/>
    <cellStyle name="Note 2 2 2 7 2" xfId="4962"/>
    <cellStyle name="Note 2 2 2 7 2 2" xfId="6503"/>
    <cellStyle name="Note 2 2 2 7 2 2 2" xfId="21322"/>
    <cellStyle name="Note 2 2 2 7 2 2 3" xfId="18001"/>
    <cellStyle name="Note 2 2 2 7 2 3" xfId="19880"/>
    <cellStyle name="Note 2 2 2 7 2 4" xfId="15810"/>
    <cellStyle name="Note 2 2 2 7 3" xfId="4963"/>
    <cellStyle name="Note 2 2 2 7 3 2" xfId="6502"/>
    <cellStyle name="Note 2 2 2 7 3 2 2" xfId="21321"/>
    <cellStyle name="Note 2 2 2 7 3 2 3" xfId="18000"/>
    <cellStyle name="Note 2 2 2 7 3 3" xfId="19881"/>
    <cellStyle name="Note 2 2 2 7 3 4" xfId="24931"/>
    <cellStyle name="Note 2 2 2 7 4" xfId="6504"/>
    <cellStyle name="Note 2 2 2 7 4 2" xfId="21323"/>
    <cellStyle name="Note 2 2 2 7 4 3" xfId="19600"/>
    <cellStyle name="Note 2 2 2 7 5" xfId="19879"/>
    <cellStyle name="Note 2 2 2 7 6" xfId="15809"/>
    <cellStyle name="Note 2 2 2 8" xfId="4964"/>
    <cellStyle name="Note 2 2 2 8 2" xfId="6501"/>
    <cellStyle name="Note 2 2 2 8 2 2" xfId="21320"/>
    <cellStyle name="Note 2 2 2 8 2 3" xfId="19599"/>
    <cellStyle name="Note 2 2 2 8 3" xfId="19882"/>
    <cellStyle name="Note 2 2 2 8 4" xfId="15811"/>
    <cellStyle name="Note 2 2 2 9" xfId="4965"/>
    <cellStyle name="Note 2 2 2 9 2" xfId="6500"/>
    <cellStyle name="Note 2 2 2 9 2 2" xfId="21319"/>
    <cellStyle name="Note 2 2 2 9 2 3" xfId="17999"/>
    <cellStyle name="Note 2 2 2 9 3" xfId="19883"/>
    <cellStyle name="Note 2 2 2 9 4" xfId="15812"/>
    <cellStyle name="Note 2 2 20" xfId="11412"/>
    <cellStyle name="Note 2 2 20 2" xfId="11413"/>
    <cellStyle name="Note 2 2 20 2 2" xfId="25649"/>
    <cellStyle name="Note 2 2 20 2 3" xfId="24510"/>
    <cellStyle name="Note 2 2 20 3" xfId="25648"/>
    <cellStyle name="Note 2 2 20 4" xfId="17107"/>
    <cellStyle name="Note 2 2 21" xfId="11414"/>
    <cellStyle name="Note 2 2 21 2" xfId="11415"/>
    <cellStyle name="Note 2 2 21 2 2" xfId="25651"/>
    <cellStyle name="Note 2 2 21 2 3" xfId="31441"/>
    <cellStyle name="Note 2 2 21 3" xfId="25650"/>
    <cellStyle name="Note 2 2 21 4" xfId="24509"/>
    <cellStyle name="Note 2 2 22" xfId="11416"/>
    <cellStyle name="Note 2 2 22 2" xfId="11417"/>
    <cellStyle name="Note 2 2 22 2 2" xfId="25653"/>
    <cellStyle name="Note 2 2 22 2 3" xfId="19276"/>
    <cellStyle name="Note 2 2 22 3" xfId="25652"/>
    <cellStyle name="Note 2 2 22 4" xfId="30354"/>
    <cellStyle name="Note 2 2 23" xfId="11418"/>
    <cellStyle name="Note 2 2 23 2" xfId="11419"/>
    <cellStyle name="Note 2 2 23 2 2" xfId="25655"/>
    <cellStyle name="Note 2 2 23 2 3" xfId="32189"/>
    <cellStyle name="Note 2 2 23 3" xfId="25654"/>
    <cellStyle name="Note 2 2 23 4" xfId="24108"/>
    <cellStyle name="Note 2 2 24" xfId="11420"/>
    <cellStyle name="Note 2 2 24 2" xfId="11421"/>
    <cellStyle name="Note 2 2 24 2 2" xfId="25657"/>
    <cellStyle name="Note 2 2 24 2 3" xfId="32491"/>
    <cellStyle name="Note 2 2 24 3" xfId="25656"/>
    <cellStyle name="Note 2 2 24 4" xfId="30832"/>
    <cellStyle name="Note 2 2 25" xfId="11422"/>
    <cellStyle name="Note 2 2 25 2" xfId="11423"/>
    <cellStyle name="Note 2 2 25 2 2" xfId="25659"/>
    <cellStyle name="Note 2 2 25 2 3" xfId="32490"/>
    <cellStyle name="Note 2 2 25 3" xfId="25658"/>
    <cellStyle name="Note 2 2 25 4" xfId="35120"/>
    <cellStyle name="Note 2 2 26" xfId="11424"/>
    <cellStyle name="Note 2 2 26 2" xfId="11425"/>
    <cellStyle name="Note 2 2 26 2 2" xfId="25661"/>
    <cellStyle name="Note 2 2 26 2 3" xfId="24511"/>
    <cellStyle name="Note 2 2 26 3" xfId="25660"/>
    <cellStyle name="Note 2 2 26 4" xfId="24109"/>
    <cellStyle name="Note 2 2 27" xfId="11426"/>
    <cellStyle name="Note 2 2 27 2" xfId="11427"/>
    <cellStyle name="Note 2 2 27 2 2" xfId="25663"/>
    <cellStyle name="Note 2 2 27 2 3" xfId="19277"/>
    <cellStyle name="Note 2 2 27 3" xfId="25662"/>
    <cellStyle name="Note 2 2 27 4" xfId="32188"/>
    <cellStyle name="Note 2 2 28" xfId="11428"/>
    <cellStyle name="Note 2 2 28 2" xfId="11429"/>
    <cellStyle name="Note 2 2 28 2 2" xfId="25665"/>
    <cellStyle name="Note 2 2 28 2 3" xfId="31445"/>
    <cellStyle name="Note 2 2 28 3" xfId="25664"/>
    <cellStyle name="Note 2 2 28 4" xfId="30355"/>
    <cellStyle name="Note 2 2 29" xfId="11430"/>
    <cellStyle name="Note 2 2 29 2" xfId="11431"/>
    <cellStyle name="Note 2 2 29 2 2" xfId="25667"/>
    <cellStyle name="Note 2 2 29 2 3" xfId="32190"/>
    <cellStyle name="Note 2 2 29 3" xfId="25666"/>
    <cellStyle name="Note 2 2 29 4" xfId="19278"/>
    <cellStyle name="Note 2 2 3" xfId="4966"/>
    <cellStyle name="Note 2 2 3 2" xfId="4967"/>
    <cellStyle name="Note 2 2 3 2 2" xfId="6498"/>
    <cellStyle name="Note 2 2 3 2 2 2" xfId="21317"/>
    <cellStyle name="Note 2 2 3 2 2 3" xfId="34771"/>
    <cellStyle name="Note 2 2 3 2 3" xfId="11433"/>
    <cellStyle name="Note 2 2 3 2 3 2" xfId="25669"/>
    <cellStyle name="Note 2 2 3 2 3 3" xfId="31443"/>
    <cellStyle name="Note 2 2 3 2 4" xfId="19885"/>
    <cellStyle name="Note 2 2 3 2 5" xfId="15814"/>
    <cellStyle name="Note 2 2 3 3" xfId="4968"/>
    <cellStyle name="Note 2 2 3 3 2" xfId="6497"/>
    <cellStyle name="Note 2 2 3 3 2 2" xfId="21316"/>
    <cellStyle name="Note 2 2 3 3 2 3" xfId="34779"/>
    <cellStyle name="Note 2 2 3 3 3" xfId="19886"/>
    <cellStyle name="Note 2 2 3 3 4" xfId="15815"/>
    <cellStyle name="Note 2 2 3 4" xfId="6499"/>
    <cellStyle name="Note 2 2 3 4 2" xfId="21318"/>
    <cellStyle name="Note 2 2 3 4 3" xfId="32851"/>
    <cellStyle name="Note 2 2 3 5" xfId="11432"/>
    <cellStyle name="Note 2 2 3 5 2" xfId="25668"/>
    <cellStyle name="Note 2 2 3 5 3" xfId="30831"/>
    <cellStyle name="Note 2 2 3 6" xfId="19884"/>
    <cellStyle name="Note 2 2 3 7" xfId="15813"/>
    <cellStyle name="Note 2 2 30" xfId="11434"/>
    <cellStyle name="Note 2 2 30 2" xfId="11435"/>
    <cellStyle name="Note 2 2 30 2 2" xfId="25671"/>
    <cellStyle name="Note 2 2 30 2 3" xfId="17108"/>
    <cellStyle name="Note 2 2 30 3" xfId="25670"/>
    <cellStyle name="Note 2 2 30 4" xfId="30833"/>
    <cellStyle name="Note 2 2 31" xfId="11436"/>
    <cellStyle name="Note 2 2 31 2" xfId="11437"/>
    <cellStyle name="Note 2 2 31 2 2" xfId="25673"/>
    <cellStyle name="Note 2 2 31 2 3" xfId="32889"/>
    <cellStyle name="Note 2 2 31 3" xfId="25672"/>
    <cellStyle name="Note 2 2 31 4" xfId="31444"/>
    <cellStyle name="Note 2 2 32" xfId="11438"/>
    <cellStyle name="Note 2 2 32 2" xfId="11439"/>
    <cellStyle name="Note 2 2 32 2 2" xfId="25675"/>
    <cellStyle name="Note 2 2 32 2 3" xfId="30573"/>
    <cellStyle name="Note 2 2 32 3" xfId="25674"/>
    <cellStyle name="Note 2 2 32 4" xfId="19279"/>
    <cellStyle name="Note 2 2 33" xfId="11440"/>
    <cellStyle name="Note 2 2 33 2" xfId="11441"/>
    <cellStyle name="Note 2 2 33 2 2" xfId="25677"/>
    <cellStyle name="Note 2 2 33 2 3" xfId="17106"/>
    <cellStyle name="Note 2 2 33 3" xfId="25676"/>
    <cellStyle name="Note 2 2 33 4" xfId="35119"/>
    <cellStyle name="Note 2 2 34" xfId="11442"/>
    <cellStyle name="Note 2 2 34 2" xfId="11443"/>
    <cellStyle name="Note 2 2 34 2 2" xfId="25679"/>
    <cellStyle name="Note 2 2 34 2 3" xfId="30572"/>
    <cellStyle name="Note 2 2 34 3" xfId="25678"/>
    <cellStyle name="Note 2 2 34 4" xfId="32342"/>
    <cellStyle name="Note 2 2 35" xfId="11444"/>
    <cellStyle name="Note 2 2 35 2" xfId="11445"/>
    <cellStyle name="Note 2 2 35 2 2" xfId="25681"/>
    <cellStyle name="Note 2 2 35 2 3" xfId="32341"/>
    <cellStyle name="Note 2 2 35 3" xfId="25680"/>
    <cellStyle name="Note 2 2 35 4" xfId="19141"/>
    <cellStyle name="Note 2 2 36" xfId="11446"/>
    <cellStyle name="Note 2 2 36 2" xfId="11447"/>
    <cellStyle name="Note 2 2 36 2 2" xfId="25683"/>
    <cellStyle name="Note 2 2 36 2 3" xfId="19140"/>
    <cellStyle name="Note 2 2 36 3" xfId="25682"/>
    <cellStyle name="Note 2 2 36 4" xfId="32886"/>
    <cellStyle name="Note 2 2 37" xfId="11448"/>
    <cellStyle name="Note 2 2 37 2" xfId="11449"/>
    <cellStyle name="Note 2 2 37 2 2" xfId="25685"/>
    <cellStyle name="Note 2 2 37 2 3" xfId="32339"/>
    <cellStyle name="Note 2 2 37 3" xfId="25684"/>
    <cellStyle name="Note 2 2 37 4" xfId="32888"/>
    <cellStyle name="Note 2 2 38" xfId="11450"/>
    <cellStyle name="Note 2 2 38 2" xfId="11451"/>
    <cellStyle name="Note 2 2 38 2 2" xfId="25687"/>
    <cellStyle name="Note 2 2 38 2 3" xfId="32715"/>
    <cellStyle name="Note 2 2 38 3" xfId="25686"/>
    <cellStyle name="Note 2 2 38 4" xfId="24662"/>
    <cellStyle name="Note 2 2 39" xfId="11452"/>
    <cellStyle name="Note 2 2 39 2" xfId="11453"/>
    <cellStyle name="Note 2 2 39 2 2" xfId="25689"/>
    <cellStyle name="Note 2 2 39 2 3" xfId="24664"/>
    <cellStyle name="Note 2 2 39 3" xfId="25688"/>
    <cellStyle name="Note 2 2 39 4" xfId="24663"/>
    <cellStyle name="Note 2 2 4" xfId="4969"/>
    <cellStyle name="Note 2 2 4 2" xfId="4970"/>
    <cellStyle name="Note 2 2 4 2 2" xfId="6495"/>
    <cellStyle name="Note 2 2 4 2 2 2" xfId="21314"/>
    <cellStyle name="Note 2 2 4 2 2 3" xfId="32850"/>
    <cellStyle name="Note 2 2 4 2 3" xfId="11455"/>
    <cellStyle name="Note 2 2 4 2 3 2" xfId="25691"/>
    <cellStyle name="Note 2 2 4 2 3 3" xfId="32716"/>
    <cellStyle name="Note 2 2 4 2 4" xfId="19888"/>
    <cellStyle name="Note 2 2 4 2 5" xfId="20169"/>
    <cellStyle name="Note 2 2 4 3" xfId="4971"/>
    <cellStyle name="Note 2 2 4 3 2" xfId="6494"/>
    <cellStyle name="Note 2 2 4 3 2 2" xfId="21313"/>
    <cellStyle name="Note 2 2 4 3 2 3" xfId="18003"/>
    <cellStyle name="Note 2 2 4 3 3" xfId="19889"/>
    <cellStyle name="Note 2 2 4 3 4" xfId="32618"/>
    <cellStyle name="Note 2 2 4 4" xfId="6496"/>
    <cellStyle name="Note 2 2 4 4 2" xfId="21315"/>
    <cellStyle name="Note 2 2 4 4 3" xfId="19598"/>
    <cellStyle name="Note 2 2 4 5" xfId="11454"/>
    <cellStyle name="Note 2 2 4 5 2" xfId="25690"/>
    <cellStyle name="Note 2 2 4 5 3" xfId="32718"/>
    <cellStyle name="Note 2 2 4 6" xfId="19887"/>
    <cellStyle name="Note 2 2 4 7" xfId="34178"/>
    <cellStyle name="Note 2 2 40" xfId="11456"/>
    <cellStyle name="Note 2 2 40 2" xfId="11457"/>
    <cellStyle name="Note 2 2 40 2 2" xfId="25693"/>
    <cellStyle name="Note 2 2 40 2 3" xfId="32717"/>
    <cellStyle name="Note 2 2 40 3" xfId="25692"/>
    <cellStyle name="Note 2 2 40 4" xfId="15784"/>
    <cellStyle name="Note 2 2 41" xfId="11458"/>
    <cellStyle name="Note 2 2 41 2" xfId="11459"/>
    <cellStyle name="Note 2 2 41 2 2" xfId="25695"/>
    <cellStyle name="Note 2 2 41 2 3" xfId="19515"/>
    <cellStyle name="Note 2 2 41 3" xfId="25694"/>
    <cellStyle name="Note 2 2 41 4" xfId="19514"/>
    <cellStyle name="Note 2 2 42" xfId="11460"/>
    <cellStyle name="Note 2 2 42 2" xfId="25696"/>
    <cellStyle name="Note 2 2 42 3" xfId="32721"/>
    <cellStyle name="Note 2 2 43" xfId="11389"/>
    <cellStyle name="Note 2 2 43 2" xfId="25625"/>
    <cellStyle name="Note 2 2 43 3" xfId="25485"/>
    <cellStyle name="Note 2 2 44" xfId="4932"/>
    <cellStyle name="Note 2 2 44 2" xfId="19850"/>
    <cellStyle name="Note 2 2 44 3" xfId="19472"/>
    <cellStyle name="Note 2 2 45" xfId="15233"/>
    <cellStyle name="Note 2 2 45 2" xfId="29441"/>
    <cellStyle name="Note 2 2 45 3" xfId="45589"/>
    <cellStyle name="Note 2 2 5" xfId="6533"/>
    <cellStyle name="Note 2 2 5 2" xfId="11462"/>
    <cellStyle name="Note 2 2 5 2 2" xfId="25698"/>
    <cellStyle name="Note 2 2 5 2 3" xfId="35137"/>
    <cellStyle name="Note 2 2 5 3" xfId="11461"/>
    <cellStyle name="Note 2 2 5 3 2" xfId="25697"/>
    <cellStyle name="Note 2 2 5 3 3" xfId="32719"/>
    <cellStyle name="Note 2 2 5 4" xfId="21352"/>
    <cellStyle name="Note 2 2 5 5" xfId="16334"/>
    <cellStyle name="Note 2 2 6" xfId="11463"/>
    <cellStyle name="Note 2 2 6 2" xfId="11464"/>
    <cellStyle name="Note 2 2 6 2 2" xfId="25700"/>
    <cellStyle name="Note 2 2 6 2 3" xfId="32494"/>
    <cellStyle name="Note 2 2 6 3" xfId="25699"/>
    <cellStyle name="Note 2 2 6 4" xfId="32192"/>
    <cellStyle name="Note 2 2 7" xfId="11465"/>
    <cellStyle name="Note 2 2 7 2" xfId="11466"/>
    <cellStyle name="Note 2 2 7 2 2" xfId="25702"/>
    <cellStyle name="Note 2 2 7 2 3" xfId="32493"/>
    <cellStyle name="Note 2 2 7 3" xfId="25701"/>
    <cellStyle name="Note 2 2 7 4" xfId="30356"/>
    <cellStyle name="Note 2 2 8" xfId="11467"/>
    <cellStyle name="Note 2 2 8 2" xfId="11468"/>
    <cellStyle name="Note 2 2 8 2 2" xfId="25704"/>
    <cellStyle name="Note 2 2 8 2 3" xfId="30357"/>
    <cellStyle name="Note 2 2 8 3" xfId="25703"/>
    <cellStyle name="Note 2 2 8 4" xfId="24513"/>
    <cellStyle name="Note 2 2 9" xfId="11469"/>
    <cellStyle name="Note 2 2 9 2" xfId="11470"/>
    <cellStyle name="Note 2 2 9 2 2" xfId="25706"/>
    <cellStyle name="Note 2 2 9 2 3" xfId="24514"/>
    <cellStyle name="Note 2 2 9 3" xfId="25705"/>
    <cellStyle name="Note 2 2 9 4" xfId="17109"/>
    <cellStyle name="Note 2 3" xfId="4972"/>
    <cellStyle name="Note 2 3 10" xfId="11472"/>
    <cellStyle name="Note 2 3 10 2" xfId="11473"/>
    <cellStyle name="Note 2 3 10 2 2" xfId="25709"/>
    <cellStyle name="Note 2 3 10 2 3" xfId="35122"/>
    <cellStyle name="Note 2 3 10 3" xfId="25708"/>
    <cellStyle name="Note 2 3 10 4" xfId="19268"/>
    <cellStyle name="Note 2 3 11" xfId="11474"/>
    <cellStyle name="Note 2 3 11 2" xfId="11475"/>
    <cellStyle name="Note 2 3 11 2 2" xfId="25711"/>
    <cellStyle name="Note 2 3 11 2 3" xfId="31446"/>
    <cellStyle name="Note 2 3 11 3" xfId="25710"/>
    <cellStyle name="Note 2 3 11 4" xfId="30829"/>
    <cellStyle name="Note 2 3 12" xfId="11476"/>
    <cellStyle name="Note 2 3 12 2" xfId="11477"/>
    <cellStyle name="Note 2 3 12 2 2" xfId="25713"/>
    <cellStyle name="Note 2 3 12 2 3" xfId="32498"/>
    <cellStyle name="Note 2 3 12 3" xfId="25712"/>
    <cellStyle name="Note 2 3 12 4" xfId="32191"/>
    <cellStyle name="Note 2 3 13" xfId="11478"/>
    <cellStyle name="Note 2 3 13 2" xfId="11479"/>
    <cellStyle name="Note 2 3 13 2 2" xfId="25715"/>
    <cellStyle name="Note 2 3 13 2 3" xfId="24515"/>
    <cellStyle name="Note 2 3 13 3" xfId="25714"/>
    <cellStyle name="Note 2 3 13 4" xfId="19280"/>
    <cellStyle name="Note 2 3 14" xfId="11480"/>
    <cellStyle name="Note 2 3 14 2" xfId="11481"/>
    <cellStyle name="Note 2 3 14 2 2" xfId="25717"/>
    <cellStyle name="Note 2 3 14 2 3" xfId="17110"/>
    <cellStyle name="Note 2 3 14 3" xfId="25716"/>
    <cellStyle name="Note 2 3 14 4" xfId="30358"/>
    <cellStyle name="Note 2 3 15" xfId="11482"/>
    <cellStyle name="Note 2 3 15 2" xfId="11483"/>
    <cellStyle name="Note 2 3 15 2 2" xfId="25719"/>
    <cellStyle name="Note 2 3 15 2 3" xfId="31447"/>
    <cellStyle name="Note 2 3 15 3" xfId="25718"/>
    <cellStyle name="Note 2 3 15 4" xfId="32193"/>
    <cellStyle name="Note 2 3 16" xfId="11484"/>
    <cellStyle name="Note 2 3 16 2" xfId="11485"/>
    <cellStyle name="Note 2 3 16 2 2" xfId="25721"/>
    <cellStyle name="Note 2 3 16 2 3" xfId="30827"/>
    <cellStyle name="Note 2 3 16 3" xfId="25720"/>
    <cellStyle name="Note 2 3 16 4" xfId="19281"/>
    <cellStyle name="Note 2 3 17" xfId="11486"/>
    <cellStyle name="Note 2 3 17 2" xfId="11487"/>
    <cellStyle name="Note 2 3 17 2 2" xfId="25723"/>
    <cellStyle name="Note 2 3 17 2 3" xfId="27727"/>
    <cellStyle name="Note 2 3 17 3" xfId="25722"/>
    <cellStyle name="Note 2 3 17 4" xfId="30828"/>
    <cellStyle name="Note 2 3 18" xfId="11488"/>
    <cellStyle name="Note 2 3 18 2" xfId="11489"/>
    <cellStyle name="Note 2 3 18 2 2" xfId="25725"/>
    <cellStyle name="Note 2 3 18 2 3" xfId="32497"/>
    <cellStyle name="Note 2 3 18 3" xfId="25724"/>
    <cellStyle name="Note 2 3 18 4" xfId="32195"/>
    <cellStyle name="Note 2 3 19" xfId="11490"/>
    <cellStyle name="Note 2 3 19 2" xfId="11491"/>
    <cellStyle name="Note 2 3 19 2 2" xfId="25727"/>
    <cellStyle name="Note 2 3 19 2 3" xfId="30830"/>
    <cellStyle name="Note 2 3 19 3" xfId="25726"/>
    <cellStyle name="Note 2 3 19 4" xfId="30359"/>
    <cellStyle name="Note 2 3 2" xfId="4973"/>
    <cellStyle name="Note 2 3 2 2" xfId="4974"/>
    <cellStyle name="Note 2 3 2 2 2" xfId="4975"/>
    <cellStyle name="Note 2 3 2 2 3" xfId="11493"/>
    <cellStyle name="Note 2 3 2 2 3 2" xfId="25729"/>
    <cellStyle name="Note 2 3 2 2 3 3" xfId="35121"/>
    <cellStyle name="Note 2 3 2 3" xfId="4976"/>
    <cellStyle name="Note 2 3 2 4" xfId="11492"/>
    <cellStyle name="Note 2 3 2 4 2" xfId="25728"/>
    <cellStyle name="Note 2 3 2 4 3" xfId="32496"/>
    <cellStyle name="Note 2 3 20" xfId="11494"/>
    <cellStyle name="Note 2 3 20 2" xfId="11495"/>
    <cellStyle name="Note 2 3 20 2 2" xfId="25731"/>
    <cellStyle name="Note 2 3 20 2 3" xfId="31451"/>
    <cellStyle name="Note 2 3 20 3" xfId="25730"/>
    <cellStyle name="Note 2 3 20 4" xfId="17111"/>
    <cellStyle name="Note 2 3 21" xfId="11496"/>
    <cellStyle name="Note 2 3 21 2" xfId="11497"/>
    <cellStyle name="Note 2 3 21 2 2" xfId="25733"/>
    <cellStyle name="Note 2 3 21 2 3" xfId="32194"/>
    <cellStyle name="Note 2 3 21 3" xfId="25732"/>
    <cellStyle name="Note 2 3 21 4" xfId="24517"/>
    <cellStyle name="Note 2 3 22" xfId="11498"/>
    <cellStyle name="Note 2 3 22 2" xfId="11499"/>
    <cellStyle name="Note 2 3 22 2 2" xfId="25735"/>
    <cellStyle name="Note 2 3 22 2 3" xfId="30360"/>
    <cellStyle name="Note 2 3 22 3" xfId="25734"/>
    <cellStyle name="Note 2 3 22 4" xfId="19283"/>
    <cellStyle name="Note 2 3 23" xfId="11500"/>
    <cellStyle name="Note 2 3 23 2" xfId="11501"/>
    <cellStyle name="Note 2 3 23 2 2" xfId="25737"/>
    <cellStyle name="Note 2 3 23 2 3" xfId="32501"/>
    <cellStyle name="Note 2 3 23 3" xfId="25736"/>
    <cellStyle name="Note 2 3 23 4" xfId="31449"/>
    <cellStyle name="Note 2 3 24" xfId="11502"/>
    <cellStyle name="Note 2 3 24 2" xfId="11503"/>
    <cellStyle name="Note 2 3 24 2 2" xfId="25739"/>
    <cellStyle name="Note 2 3 24 2 3" xfId="30826"/>
    <cellStyle name="Note 2 3 24 3" xfId="25738"/>
    <cellStyle name="Note 2 3 24 4" xfId="24518"/>
    <cellStyle name="Note 2 3 25" xfId="11504"/>
    <cellStyle name="Note 2 3 25 2" xfId="11505"/>
    <cellStyle name="Note 2 3 25 2 2" xfId="25741"/>
    <cellStyle name="Note 2 3 25 2 3" xfId="32196"/>
    <cellStyle name="Note 2 3 25 3" xfId="25740"/>
    <cellStyle name="Note 2 3 25 4" xfId="19282"/>
    <cellStyle name="Note 2 3 26" xfId="11506"/>
    <cellStyle name="Note 2 3 26 2" xfId="11507"/>
    <cellStyle name="Note 2 3 26 2 2" xfId="25743"/>
    <cellStyle name="Note 2 3 26 2 3" xfId="31450"/>
    <cellStyle name="Note 2 3 26 3" xfId="25742"/>
    <cellStyle name="Note 2 3 26 4" xfId="27121"/>
    <cellStyle name="Note 2 3 27" xfId="11508"/>
    <cellStyle name="Note 2 3 27 2" xfId="11509"/>
    <cellStyle name="Note 2 3 27 2 2" xfId="25745"/>
    <cellStyle name="Note 2 3 27 2 3" xfId="35124"/>
    <cellStyle name="Note 2 3 27 3" xfId="25744"/>
    <cellStyle name="Note 2 3 27 4" xfId="30361"/>
    <cellStyle name="Note 2 3 28" xfId="11510"/>
    <cellStyle name="Note 2 3 28 2" xfId="11511"/>
    <cellStyle name="Note 2 3 28 2 2" xfId="25747"/>
    <cellStyle name="Note 2 3 28 2 3" xfId="32198"/>
    <cellStyle name="Note 2 3 28 3" xfId="25746"/>
    <cellStyle name="Note 2 3 28 4" xfId="19284"/>
    <cellStyle name="Note 2 3 29" xfId="11512"/>
    <cellStyle name="Note 2 3 29 2" xfId="11513"/>
    <cellStyle name="Note 2 3 29 2 2" xfId="25749"/>
    <cellStyle name="Note 2 3 29 2 3" xfId="32500"/>
    <cellStyle name="Note 2 3 29 3" xfId="25748"/>
    <cellStyle name="Note 2 3 29 4" xfId="17112"/>
    <cellStyle name="Note 2 3 3" xfId="4977"/>
    <cellStyle name="Note 2 3 3 2" xfId="4978"/>
    <cellStyle name="Note 2 3 3 2 2" xfId="11515"/>
    <cellStyle name="Note 2 3 3 2 2 2" xfId="25751"/>
    <cellStyle name="Note 2 3 3 2 2 3" xfId="30825"/>
    <cellStyle name="Note 2 3 3 3" xfId="11514"/>
    <cellStyle name="Note 2 3 3 3 2" xfId="25750"/>
    <cellStyle name="Note 2 3 3 3 3" xfId="24519"/>
    <cellStyle name="Note 2 3 30" xfId="11516"/>
    <cellStyle name="Note 2 3 30 2" xfId="11517"/>
    <cellStyle name="Note 2 3 30 2 2" xfId="25753"/>
    <cellStyle name="Note 2 3 30 2 3" xfId="24520"/>
    <cellStyle name="Note 2 3 30 3" xfId="25752"/>
    <cellStyle name="Note 2 3 30 4" xfId="32499"/>
    <cellStyle name="Note 2 3 31" xfId="11518"/>
    <cellStyle name="Note 2 3 31 2" xfId="11519"/>
    <cellStyle name="Note 2 3 31 2 2" xfId="25755"/>
    <cellStyle name="Note 2 3 31 2 3" xfId="19285"/>
    <cellStyle name="Note 2 3 31 3" xfId="25754"/>
    <cellStyle name="Note 2 3 31 4" xfId="17113"/>
    <cellStyle name="Note 2 3 32" xfId="11520"/>
    <cellStyle name="Note 2 3 32 2" xfId="11521"/>
    <cellStyle name="Note 2 3 32 2 2" xfId="25757"/>
    <cellStyle name="Note 2 3 32 2 3" xfId="32197"/>
    <cellStyle name="Note 2 3 32 3" xfId="25756"/>
    <cellStyle name="Note 2 3 32 4" xfId="31454"/>
    <cellStyle name="Note 2 3 33" xfId="11522"/>
    <cellStyle name="Note 2 3 33 2" xfId="11523"/>
    <cellStyle name="Note 2 3 33 2 2" xfId="25759"/>
    <cellStyle name="Note 2 3 33 2 3" xfId="35123"/>
    <cellStyle name="Note 2 3 33 3" xfId="25758"/>
    <cellStyle name="Note 2 3 33 4" xfId="19286"/>
    <cellStyle name="Note 2 3 34" xfId="11524"/>
    <cellStyle name="Note 2 3 34 2" xfId="11525"/>
    <cellStyle name="Note 2 3 34 2 2" xfId="25761"/>
    <cellStyle name="Note 2 3 34 2 3" xfId="24521"/>
    <cellStyle name="Note 2 3 34 3" xfId="25760"/>
    <cellStyle name="Note 2 3 34 4" xfId="32495"/>
    <cellStyle name="Note 2 3 35" xfId="11526"/>
    <cellStyle name="Note 2 3 35 2" xfId="11527"/>
    <cellStyle name="Note 2 3 35 2 2" xfId="25763"/>
    <cellStyle name="Note 2 3 35 2 3" xfId="31452"/>
    <cellStyle name="Note 2 3 35 3" xfId="25762"/>
    <cellStyle name="Note 2 3 35 4" xfId="30362"/>
    <cellStyle name="Note 2 3 36" xfId="11528"/>
    <cellStyle name="Note 2 3 36 2" xfId="11529"/>
    <cellStyle name="Note 2 3 36 2 2" xfId="25765"/>
    <cellStyle name="Note 2 3 36 2 3" xfId="28542"/>
    <cellStyle name="Note 2 3 36 3" xfId="25764"/>
    <cellStyle name="Note 2 3 36 4" xfId="32199"/>
    <cellStyle name="Note 2 3 37" xfId="11530"/>
    <cellStyle name="Note 2 3 37 2" xfId="11531"/>
    <cellStyle name="Note 2 3 37 2 2" xfId="25767"/>
    <cellStyle name="Note 2 3 37 2 3" xfId="35126"/>
    <cellStyle name="Note 2 3 37 3" xfId="25766"/>
    <cellStyle name="Note 2 3 37 4" xfId="32502"/>
    <cellStyle name="Note 2 3 38" xfId="11532"/>
    <cellStyle name="Note 2 3 38 2" xfId="11533"/>
    <cellStyle name="Note 2 3 38 2 2" xfId="25769"/>
    <cellStyle name="Note 2 3 38 2 3" xfId="31453"/>
    <cellStyle name="Note 2 3 38 3" xfId="25768"/>
    <cellStyle name="Note 2 3 38 4" xfId="30824"/>
    <cellStyle name="Note 2 3 39" xfId="11534"/>
    <cellStyle name="Note 2 3 39 2" xfId="11535"/>
    <cellStyle name="Note 2 3 39 2 2" xfId="25771"/>
    <cellStyle name="Note 2 3 39 2 3" xfId="19288"/>
    <cellStyle name="Note 2 3 39 3" xfId="25770"/>
    <cellStyle name="Note 2 3 39 4" xfId="32201"/>
    <cellStyle name="Note 2 3 4" xfId="4979"/>
    <cellStyle name="Note 2 3 4 2" xfId="11537"/>
    <cellStyle name="Note 2 3 4 2 2" xfId="25773"/>
    <cellStyle name="Note 2 3 4 2 3" xfId="15642"/>
    <cellStyle name="Note 2 3 4 3" xfId="11536"/>
    <cellStyle name="Note 2 3 4 3 2" xfId="25772"/>
    <cellStyle name="Note 2 3 4 3 3" xfId="19287"/>
    <cellStyle name="Note 2 3 40" xfId="11538"/>
    <cellStyle name="Note 2 3 40 2" xfId="11539"/>
    <cellStyle name="Note 2 3 40 2 2" xfId="25775"/>
    <cellStyle name="Note 2 3 40 2 3" xfId="24110"/>
    <cellStyle name="Note 2 3 40 3" xfId="25774"/>
    <cellStyle name="Note 2 3 40 4" xfId="35125"/>
    <cellStyle name="Note 2 3 41" xfId="11540"/>
    <cellStyle name="Note 2 3 41 2" xfId="11541"/>
    <cellStyle name="Note 2 3 41 2 2" xfId="25777"/>
    <cellStyle name="Note 2 3 41 2 3" xfId="17114"/>
    <cellStyle name="Note 2 3 41 3" xfId="25776"/>
    <cellStyle name="Note 2 3 41 4" xfId="18159"/>
    <cellStyle name="Note 2 3 42" xfId="11542"/>
    <cellStyle name="Note 2 3 42 2" xfId="25778"/>
    <cellStyle name="Note 2 3 42 3" xfId="32504"/>
    <cellStyle name="Note 2 3 43" xfId="11471"/>
    <cellStyle name="Note 2 3 43 2" xfId="25707"/>
    <cellStyle name="Note 2 3 43 3" xfId="31448"/>
    <cellStyle name="Note 2 3 44" xfId="15232"/>
    <cellStyle name="Note 2 3 44 2" xfId="29440"/>
    <cellStyle name="Note 2 3 44 3" xfId="45588"/>
    <cellStyle name="Note 2 3 45" xfId="19890"/>
    <cellStyle name="Note 2 3 46" xfId="32614"/>
    <cellStyle name="Note 2 3 5" xfId="6493"/>
    <cellStyle name="Note 2 3 5 2" xfId="11544"/>
    <cellStyle name="Note 2 3 5 2 2" xfId="25780"/>
    <cellStyle name="Note 2 3 5 2 3" xfId="30363"/>
    <cellStyle name="Note 2 3 5 3" xfId="11543"/>
    <cellStyle name="Note 2 3 5 3 2" xfId="25779"/>
    <cellStyle name="Note 2 3 5 3 3" xfId="30823"/>
    <cellStyle name="Note 2 3 5 4" xfId="21312"/>
    <cellStyle name="Note 2 3 5 5" xfId="32852"/>
    <cellStyle name="Note 2 3 6" xfId="11545"/>
    <cellStyle name="Note 2 3 6 2" xfId="11546"/>
    <cellStyle name="Note 2 3 6 2 2" xfId="25782"/>
    <cellStyle name="Note 2 3 6 2 3" xfId="32200"/>
    <cellStyle name="Note 2 3 6 3" xfId="25781"/>
    <cellStyle name="Note 2 3 6 4" xfId="17115"/>
    <cellStyle name="Note 2 3 7" xfId="11547"/>
    <cellStyle name="Note 2 3 7 2" xfId="11548"/>
    <cellStyle name="Note 2 3 7 2 2" xfId="25784"/>
    <cellStyle name="Note 2 3 7 2 3" xfId="19289"/>
    <cellStyle name="Note 2 3 7 3" xfId="25783"/>
    <cellStyle name="Note 2 3 7 4" xfId="19290"/>
    <cellStyle name="Note 2 3 8" xfId="11549"/>
    <cellStyle name="Note 2 3 8 2" xfId="11550"/>
    <cellStyle name="Note 2 3 8 2 2" xfId="25786"/>
    <cellStyle name="Note 2 3 8 2 3" xfId="35128"/>
    <cellStyle name="Note 2 3 8 3" xfId="25785"/>
    <cellStyle name="Note 2 3 8 4" xfId="18160"/>
    <cellStyle name="Note 2 3 9" xfId="11551"/>
    <cellStyle name="Note 2 3 9 2" xfId="11552"/>
    <cellStyle name="Note 2 3 9 2 2" xfId="25788"/>
    <cellStyle name="Note 2 3 9 2 3" xfId="32202"/>
    <cellStyle name="Note 2 3 9 3" xfId="25787"/>
    <cellStyle name="Note 2 3 9 4" xfId="31455"/>
    <cellStyle name="Note 2 4" xfId="4980"/>
    <cellStyle name="Note 2 4 10" xfId="11554"/>
    <cellStyle name="Note 2 4 10 2" xfId="11555"/>
    <cellStyle name="Note 2 4 10 2 2" xfId="25791"/>
    <cellStyle name="Note 2 4 10 2 3" xfId="35136"/>
    <cellStyle name="Note 2 4 10 3" xfId="25790"/>
    <cellStyle name="Note 2 4 10 4" xfId="34380"/>
    <cellStyle name="Note 2 4 11" xfId="11556"/>
    <cellStyle name="Note 2 4 11 2" xfId="11557"/>
    <cellStyle name="Note 2 4 11 2 2" xfId="25793"/>
    <cellStyle name="Note 2 4 11 2 3" xfId="28547"/>
    <cellStyle name="Note 2 4 11 3" xfId="25792"/>
    <cellStyle name="Note 2 4 11 4" xfId="35127"/>
    <cellStyle name="Note 2 4 12" xfId="11558"/>
    <cellStyle name="Note 2 4 12 2" xfId="11559"/>
    <cellStyle name="Note 2 4 12 2 2" xfId="25795"/>
    <cellStyle name="Note 2 4 12 2 3" xfId="19291"/>
    <cellStyle name="Note 2 4 12 3" xfId="25794"/>
    <cellStyle name="Note 2 4 12 4" xfId="32204"/>
    <cellStyle name="Note 2 4 13" xfId="11560"/>
    <cellStyle name="Note 2 4 13 2" xfId="11561"/>
    <cellStyle name="Note 2 4 13 2 2" xfId="25797"/>
    <cellStyle name="Note 2 4 13 2 3" xfId="35129"/>
    <cellStyle name="Note 2 4 13 3" xfId="25796"/>
    <cellStyle name="Note 2 4 13 4" xfId="18367"/>
    <cellStyle name="Note 2 4 14" xfId="11562"/>
    <cellStyle name="Note 2 4 14 2" xfId="11563"/>
    <cellStyle name="Note 2 4 14 2 2" xfId="25799"/>
    <cellStyle name="Note 2 4 14 2 3" xfId="35130"/>
    <cellStyle name="Note 2 4 14 3" xfId="25798"/>
    <cellStyle name="Note 2 4 14 4" xfId="19296"/>
    <cellStyle name="Note 2 4 15" xfId="11564"/>
    <cellStyle name="Note 2 4 15 2" xfId="11565"/>
    <cellStyle name="Note 2 4 15 2 2" xfId="25801"/>
    <cellStyle name="Note 2 4 15 2 3" xfId="19292"/>
    <cellStyle name="Note 2 4 15 3" xfId="25800"/>
    <cellStyle name="Note 2 4 15 4" xfId="17117"/>
    <cellStyle name="Note 2 4 16" xfId="11566"/>
    <cellStyle name="Note 2 4 16 2" xfId="11567"/>
    <cellStyle name="Note 2 4 16 2 2" xfId="25803"/>
    <cellStyle name="Note 2 4 16 2 3" xfId="18161"/>
    <cellStyle name="Note 2 4 16 3" xfId="25802"/>
    <cellStyle name="Note 2 4 16 4" xfId="32203"/>
    <cellStyle name="Note 2 4 17" xfId="11568"/>
    <cellStyle name="Note 2 4 17 2" xfId="11569"/>
    <cellStyle name="Note 2 4 17 2 2" xfId="25805"/>
    <cellStyle name="Note 2 4 17 2 3" xfId="35131"/>
    <cellStyle name="Note 2 4 17 3" xfId="25804"/>
    <cellStyle name="Note 2 4 17 4" xfId="31522"/>
    <cellStyle name="Note 2 4 18" xfId="11570"/>
    <cellStyle name="Note 2 4 18 2" xfId="11571"/>
    <cellStyle name="Note 2 4 18 2 2" xfId="25807"/>
    <cellStyle name="Note 2 4 18 2 3" xfId="19266"/>
    <cellStyle name="Note 2 4 18 3" xfId="25806"/>
    <cellStyle name="Note 2 4 18 4" xfId="24536"/>
    <cellStyle name="Note 2 4 19" xfId="11572"/>
    <cellStyle name="Note 2 4 19 2" xfId="11573"/>
    <cellStyle name="Note 2 4 19 2 2" xfId="25809"/>
    <cellStyle name="Note 2 4 19 2 3" xfId="35132"/>
    <cellStyle name="Note 2 4 19 3" xfId="25808"/>
    <cellStyle name="Note 2 4 19 4" xfId="18228"/>
    <cellStyle name="Note 2 4 2" xfId="4981"/>
    <cellStyle name="Note 2 4 2 2" xfId="4982"/>
    <cellStyle name="Note 2 4 2 2 2" xfId="11575"/>
    <cellStyle name="Note 2 4 2 2 2 2" xfId="25811"/>
    <cellStyle name="Note 2 4 2 2 2 3" xfId="18230"/>
    <cellStyle name="Note 2 4 2 3" xfId="11574"/>
    <cellStyle name="Note 2 4 2 3 2" xfId="25810"/>
    <cellStyle name="Note 2 4 2 3 3" xfId="31457"/>
    <cellStyle name="Note 2 4 20" xfId="11576"/>
    <cellStyle name="Note 2 4 20 2" xfId="11577"/>
    <cellStyle name="Note 2 4 20 2 2" xfId="25813"/>
    <cellStyle name="Note 2 4 20 2 3" xfId="31458"/>
    <cellStyle name="Note 2 4 20 3" xfId="25812"/>
    <cellStyle name="Note 2 4 20 4" xfId="17118"/>
    <cellStyle name="Note 2 4 21" xfId="11578"/>
    <cellStyle name="Note 2 4 21 2" xfId="11579"/>
    <cellStyle name="Note 2 4 21 2 2" xfId="25815"/>
    <cellStyle name="Note 2 4 21 2 3" xfId="35133"/>
    <cellStyle name="Note 2 4 21 3" xfId="25814"/>
    <cellStyle name="Note 2 4 21 4" xfId="35134"/>
    <cellStyle name="Note 2 4 22" xfId="11580"/>
    <cellStyle name="Note 2 4 22 2" xfId="11581"/>
    <cellStyle name="Note 2 4 22 2 2" xfId="25817"/>
    <cellStyle name="Note 2 4 22 2 3" xfId="18229"/>
    <cellStyle name="Note 2 4 22 3" xfId="25816"/>
    <cellStyle name="Note 2 4 22 4" xfId="27661"/>
    <cellStyle name="Note 2 4 23" xfId="11582"/>
    <cellStyle name="Note 2 4 23 2" xfId="11583"/>
    <cellStyle name="Note 2 4 23 2 2" xfId="25819"/>
    <cellStyle name="Note 2 4 23 2 3" xfId="31459"/>
    <cellStyle name="Note 2 4 23 3" xfId="25818"/>
    <cellStyle name="Note 2 4 23 4" xfId="31461"/>
    <cellStyle name="Note 2 4 24" xfId="11584"/>
    <cellStyle name="Note 2 4 24 2" xfId="11585"/>
    <cellStyle name="Note 2 4 24 2 2" xfId="25821"/>
    <cellStyle name="Note 2 4 24 2 3" xfId="35135"/>
    <cellStyle name="Note 2 4 24 3" xfId="25820"/>
    <cellStyle name="Note 2 4 24 4" xfId="32206"/>
    <cellStyle name="Note 2 4 25" xfId="11586"/>
    <cellStyle name="Note 2 4 25 2" xfId="11587"/>
    <cellStyle name="Note 2 4 25 2 2" xfId="25823"/>
    <cellStyle name="Note 2 4 25 2 3" xfId="32207"/>
    <cellStyle name="Note 2 4 25 3" xfId="25822"/>
    <cellStyle name="Note 2 4 25 4" xfId="17119"/>
    <cellStyle name="Note 2 4 26" xfId="11588"/>
    <cellStyle name="Note 2 4 26 2" xfId="11589"/>
    <cellStyle name="Note 2 4 26 2 2" xfId="25825"/>
    <cellStyle name="Note 2 4 26 2 3" xfId="17120"/>
    <cellStyle name="Note 2 4 26 3" xfId="25824"/>
    <cellStyle name="Note 2 4 26 4" xfId="31460"/>
    <cellStyle name="Note 2 4 27" xfId="11590"/>
    <cellStyle name="Note 2 4 27 2" xfId="11591"/>
    <cellStyle name="Note 2 4 27 2 2" xfId="25827"/>
    <cellStyle name="Note 2 4 27 2 3" xfId="19516"/>
    <cellStyle name="Note 2 4 27 3" xfId="25826"/>
    <cellStyle name="Note 2 4 27 4" xfId="17121"/>
    <cellStyle name="Note 2 4 28" xfId="11592"/>
    <cellStyle name="Note 2 4 28 2" xfId="11593"/>
    <cellStyle name="Note 2 4 28 2 2" xfId="25829"/>
    <cellStyle name="Note 2 4 28 2 3" xfId="31464"/>
    <cellStyle name="Note 2 4 28 3" xfId="25828"/>
    <cellStyle name="Note 2 4 28 4" xfId="18231"/>
    <cellStyle name="Note 2 4 29" xfId="11594"/>
    <cellStyle name="Note 2 4 29 2" xfId="11595"/>
    <cellStyle name="Note 2 4 29 2 2" xfId="25831"/>
    <cellStyle name="Note 2 4 29 2 3" xfId="31462"/>
    <cellStyle name="Note 2 4 29 3" xfId="25830"/>
    <cellStyle name="Note 2 4 29 4" xfId="32720"/>
    <cellStyle name="Note 2 4 3" xfId="4983"/>
    <cellStyle name="Note 2 4 3 2" xfId="11597"/>
    <cellStyle name="Note 2 4 3 2 2" xfId="25833"/>
    <cellStyle name="Note 2 4 3 2 3" xfId="27154"/>
    <cellStyle name="Note 2 4 3 3" xfId="11596"/>
    <cellStyle name="Note 2 4 3 3 2" xfId="25832"/>
    <cellStyle name="Note 2 4 3 3 3" xfId="19517"/>
    <cellStyle name="Note 2 4 30" xfId="11598"/>
    <cellStyle name="Note 2 4 30 2" xfId="11599"/>
    <cellStyle name="Note 2 4 30 2 2" xfId="25835"/>
    <cellStyle name="Note 2 4 30 2 3" xfId="32722"/>
    <cellStyle name="Note 2 4 30 3" xfId="25834"/>
    <cellStyle name="Note 2 4 30 4" xfId="32724"/>
    <cellStyle name="Note 2 4 31" xfId="11600"/>
    <cellStyle name="Note 2 4 31 2" xfId="11601"/>
    <cellStyle name="Note 2 4 31 2 2" xfId="25837"/>
    <cellStyle name="Note 2 4 31 2 3" xfId="32723"/>
    <cellStyle name="Note 2 4 31 3" xfId="25836"/>
    <cellStyle name="Note 2 4 31 4" xfId="19518"/>
    <cellStyle name="Note 2 4 32" xfId="11602"/>
    <cellStyle name="Note 2 4 32 2" xfId="11603"/>
    <cellStyle name="Note 2 4 32 2 2" xfId="25839"/>
    <cellStyle name="Note 2 4 32 2 3" xfId="19519"/>
    <cellStyle name="Note 2 4 32 3" xfId="25838"/>
    <cellStyle name="Note 2 4 32 4" xfId="30571"/>
    <cellStyle name="Note 2 4 33" xfId="11604"/>
    <cellStyle name="Note 2 4 33 2" xfId="11605"/>
    <cellStyle name="Note 2 4 33 2 2" xfId="25841"/>
    <cellStyle name="Note 2 4 33 2 3" xfId="30570"/>
    <cellStyle name="Note 2 4 33 3" xfId="25840"/>
    <cellStyle name="Note 2 4 33 4" xfId="32887"/>
    <cellStyle name="Note 2 4 34" xfId="11606"/>
    <cellStyle name="Note 2 4 34 2" xfId="11607"/>
    <cellStyle name="Note 2 4 34 2 2" xfId="25843"/>
    <cellStyle name="Note 2 4 34 2 3" xfId="30569"/>
    <cellStyle name="Note 2 4 34 3" xfId="25842"/>
    <cellStyle name="Note 2 4 34 4" xfId="32340"/>
    <cellStyle name="Note 2 4 35" xfId="11608"/>
    <cellStyle name="Note 2 4 35 2" xfId="11609"/>
    <cellStyle name="Note 2 4 35 2 2" xfId="25845"/>
    <cellStyle name="Note 2 4 35 2 3" xfId="32338"/>
    <cellStyle name="Note 2 4 35 3" xfId="25844"/>
    <cellStyle name="Note 2 4 35 4" xfId="19138"/>
    <cellStyle name="Note 2 4 36" xfId="11610"/>
    <cellStyle name="Note 2 4 36 2" xfId="11611"/>
    <cellStyle name="Note 2 4 36 2 2" xfId="25847"/>
    <cellStyle name="Note 2 4 36 2 3" xfId="30568"/>
    <cellStyle name="Note 2 4 36 3" xfId="25846"/>
    <cellStyle name="Note 2 4 36 4" xfId="19520"/>
    <cellStyle name="Note 2 4 37" xfId="11612"/>
    <cellStyle name="Note 2 4 37 2" xfId="11613"/>
    <cellStyle name="Note 2 4 37 2 2" xfId="25849"/>
    <cellStyle name="Note 2 4 37 2 3" xfId="32336"/>
    <cellStyle name="Note 2 4 37 3" xfId="25848"/>
    <cellStyle name="Note 2 4 37 4" xfId="32884"/>
    <cellStyle name="Note 2 4 38" xfId="11614"/>
    <cellStyle name="Note 2 4 38 2" xfId="11615"/>
    <cellStyle name="Note 2 4 38 2 2" xfId="25851"/>
    <cellStyle name="Note 2 4 38 2 3" xfId="30567"/>
    <cellStyle name="Note 2 4 38 3" xfId="25850"/>
    <cellStyle name="Note 2 4 38 4" xfId="19136"/>
    <cellStyle name="Note 2 4 39" xfId="11616"/>
    <cellStyle name="Note 2 4 39 2" xfId="11617"/>
    <cellStyle name="Note 2 4 39 2 2" xfId="25853"/>
    <cellStyle name="Note 2 4 39 2 3" xfId="17122"/>
    <cellStyle name="Note 2 4 39 3" xfId="25852"/>
    <cellStyle name="Note 2 4 39 4" xfId="35138"/>
    <cellStyle name="Note 2 4 4" xfId="11618"/>
    <cellStyle name="Note 2 4 4 2" xfId="11619"/>
    <cellStyle name="Note 2 4 4 2 2" xfId="25855"/>
    <cellStyle name="Note 2 4 4 2 3" xfId="30566"/>
    <cellStyle name="Note 2 4 4 3" xfId="25854"/>
    <cellStyle name="Note 2 4 4 4" xfId="32883"/>
    <cellStyle name="Note 2 4 40" xfId="11620"/>
    <cellStyle name="Note 2 4 40 2" xfId="11621"/>
    <cellStyle name="Note 2 4 40 2 2" xfId="25857"/>
    <cellStyle name="Note 2 4 40 2 3" xfId="34082"/>
    <cellStyle name="Note 2 4 40 3" xfId="25856"/>
    <cellStyle name="Note 2 4 40 4" xfId="32337"/>
    <cellStyle name="Note 2 4 41" xfId="11622"/>
    <cellStyle name="Note 2 4 41 2" xfId="11623"/>
    <cellStyle name="Note 2 4 41 2 2" xfId="25859"/>
    <cellStyle name="Note 2 4 41 2 3" xfId="32335"/>
    <cellStyle name="Note 2 4 41 3" xfId="25858"/>
    <cellStyle name="Note 2 4 41 4" xfId="17200"/>
    <cellStyle name="Note 2 4 42" xfId="11624"/>
    <cellStyle name="Note 2 4 42 2" xfId="25860"/>
    <cellStyle name="Note 2 4 42 3" xfId="30565"/>
    <cellStyle name="Note 2 4 43" xfId="11553"/>
    <cellStyle name="Note 2 4 43 2" xfId="25789"/>
    <cellStyle name="Note 2 4 43 3" xfId="17116"/>
    <cellStyle name="Note 2 4 44" xfId="15234"/>
    <cellStyle name="Note 2 4 44 2" xfId="29442"/>
    <cellStyle name="Note 2 4 44 3" xfId="45590"/>
    <cellStyle name="Note 2 4 5" xfId="11625"/>
    <cellStyle name="Note 2 4 5 2" xfId="11626"/>
    <cellStyle name="Note 2 4 5 2 2" xfId="25862"/>
    <cellStyle name="Note 2 4 5 2 3" xfId="19135"/>
    <cellStyle name="Note 2 4 5 3" xfId="25861"/>
    <cellStyle name="Note 2 4 5 4" xfId="30564"/>
    <cellStyle name="Note 2 4 6" xfId="11627"/>
    <cellStyle name="Note 2 4 6 2" xfId="11628"/>
    <cellStyle name="Note 2 4 6 2 2" xfId="25864"/>
    <cellStyle name="Note 2 4 6 2 3" xfId="19134"/>
    <cellStyle name="Note 2 4 6 3" xfId="25863"/>
    <cellStyle name="Note 2 4 6 4" xfId="30563"/>
    <cellStyle name="Note 2 4 7" xfId="11629"/>
    <cellStyle name="Note 2 4 7 2" xfId="11630"/>
    <cellStyle name="Note 2 4 7 2 2" xfId="25866"/>
    <cellStyle name="Note 2 4 7 2 3" xfId="30562"/>
    <cellStyle name="Note 2 4 7 3" xfId="25865"/>
    <cellStyle name="Note 2 4 7 4" xfId="31593"/>
    <cellStyle name="Note 2 4 8" xfId="11631"/>
    <cellStyle name="Note 2 4 8 2" xfId="11632"/>
    <cellStyle name="Note 2 4 8 2 2" xfId="25868"/>
    <cellStyle name="Note 2 4 8 2 3" xfId="19133"/>
    <cellStyle name="Note 2 4 8 3" xfId="25867"/>
    <cellStyle name="Note 2 4 8 4" xfId="30561"/>
    <cellStyle name="Note 2 4 9" xfId="11633"/>
    <cellStyle name="Note 2 4 9 2" xfId="11634"/>
    <cellStyle name="Note 2 4 9 2 2" xfId="25870"/>
    <cellStyle name="Note 2 4 9 2 3" xfId="32333"/>
    <cellStyle name="Note 2 4 9 3" xfId="25869"/>
    <cellStyle name="Note 2 4 9 4" xfId="34081"/>
    <cellStyle name="Note 2 5" xfId="4984"/>
    <cellStyle name="Note 2 5 2" xfId="4985"/>
    <cellStyle name="Note 2 5 3" xfId="10450"/>
    <cellStyle name="Note 2 5 4" xfId="46820"/>
    <cellStyle name="Note 2 6" xfId="4986"/>
    <cellStyle name="Note 2 6 2" xfId="10451"/>
    <cellStyle name="Note 2 6 3" xfId="10452"/>
    <cellStyle name="Note 2 7" xfId="6534"/>
    <cellStyle name="Note 2 7 2" xfId="21353"/>
    <cellStyle name="Note 2 7 3" xfId="32385"/>
    <cellStyle name="Note 2 8" xfId="10453"/>
    <cellStyle name="Note 2 9" xfId="4931"/>
    <cellStyle name="Note 2 9 2" xfId="19849"/>
    <cellStyle name="Note 2 9 3" xfId="32607"/>
    <cellStyle name="Note 3" xfId="57"/>
    <cellStyle name="Note 3 10" xfId="11636"/>
    <cellStyle name="Note 3 10 2" xfId="11637"/>
    <cellStyle name="Note 3 10 2 2" xfId="25873"/>
    <cellStyle name="Note 3 10 2 3" xfId="32334"/>
    <cellStyle name="Note 3 10 3" xfId="25872"/>
    <cellStyle name="Note 3 10 4" xfId="27120"/>
    <cellStyle name="Note 3 11" xfId="11638"/>
    <cellStyle name="Note 3 11 2" xfId="11639"/>
    <cellStyle name="Note 3 11 2 2" xfId="25875"/>
    <cellStyle name="Note 3 11 2 3" xfId="32208"/>
    <cellStyle name="Note 3 11 3" xfId="25874"/>
    <cellStyle name="Note 3 11 4" xfId="30560"/>
    <cellStyle name="Note 3 12" xfId="11640"/>
    <cellStyle name="Note 3 12 2" xfId="11641"/>
    <cellStyle name="Note 3 12 2 2" xfId="25877"/>
    <cellStyle name="Note 3 12 2 3" xfId="33303"/>
    <cellStyle name="Note 3 12 3" xfId="25876"/>
    <cellStyle name="Note 3 12 4" xfId="31463"/>
    <cellStyle name="Note 3 13" xfId="11642"/>
    <cellStyle name="Note 3 13 2" xfId="11643"/>
    <cellStyle name="Note 3 13 2 2" xfId="25879"/>
    <cellStyle name="Note 3 13 2 3" xfId="17124"/>
    <cellStyle name="Note 3 13 3" xfId="25878"/>
    <cellStyle name="Note 3 13 4" xfId="17196"/>
    <cellStyle name="Note 3 14" xfId="11644"/>
    <cellStyle name="Note 3 14 2" xfId="11645"/>
    <cellStyle name="Note 3 14 2 2" xfId="25881"/>
    <cellStyle name="Note 3 14 2 3" xfId="31465"/>
    <cellStyle name="Note 3 14 3" xfId="25880"/>
    <cellStyle name="Note 3 14 4" xfId="31467"/>
    <cellStyle name="Note 3 15" xfId="11646"/>
    <cellStyle name="Note 3 15 2" xfId="11647"/>
    <cellStyle name="Note 3 15 2 2" xfId="25883"/>
    <cellStyle name="Note 3 15 2 3" xfId="31466"/>
    <cellStyle name="Note 3 15 3" xfId="25882"/>
    <cellStyle name="Note 3 15 4" xfId="17125"/>
    <cellStyle name="Note 3 16" xfId="11648"/>
    <cellStyle name="Note 3 16 2" xfId="11649"/>
    <cellStyle name="Note 3 16 2 2" xfId="25885"/>
    <cellStyle name="Note 3 16 2 3" xfId="17127"/>
    <cellStyle name="Note 3 16 3" xfId="25884"/>
    <cellStyle name="Note 3 16 4" xfId="17126"/>
    <cellStyle name="Note 3 17" xfId="11650"/>
    <cellStyle name="Note 3 17 2" xfId="11651"/>
    <cellStyle name="Note 3 17 2 2" xfId="25887"/>
    <cellStyle name="Note 3 17 2 3" xfId="31468"/>
    <cellStyle name="Note 3 17 3" xfId="25886"/>
    <cellStyle name="Note 3 17 4" xfId="31485"/>
    <cellStyle name="Note 3 18" xfId="11652"/>
    <cellStyle name="Note 3 18 2" xfId="11653"/>
    <cellStyle name="Note 3 18 2 2" xfId="25889"/>
    <cellStyle name="Note 3 18 2 3" xfId="31469"/>
    <cellStyle name="Note 3 18 3" xfId="25888"/>
    <cellStyle name="Note 3 18 4" xfId="25486"/>
    <cellStyle name="Note 3 19" xfId="11654"/>
    <cellStyle name="Note 3 19 2" xfId="11655"/>
    <cellStyle name="Note 3 19 2 2" xfId="25891"/>
    <cellStyle name="Note 3 19 2 3" xfId="33225"/>
    <cellStyle name="Note 3 19 3" xfId="25890"/>
    <cellStyle name="Note 3 19 4" xfId="24537"/>
    <cellStyle name="Note 3 2" xfId="4988"/>
    <cellStyle name="Note 3 2 10" xfId="6095"/>
    <cellStyle name="Note 3 2 10 2" xfId="11658"/>
    <cellStyle name="Note 3 2 10 2 2" xfId="25894"/>
    <cellStyle name="Note 3 2 10 2 3" xfId="31470"/>
    <cellStyle name="Note 3 2 10 3" xfId="11657"/>
    <cellStyle name="Note 3 2 10 3 2" xfId="25893"/>
    <cellStyle name="Note 3 2 10 3 3" xfId="31472"/>
    <cellStyle name="Note 3 2 10 4" xfId="20914"/>
    <cellStyle name="Note 3 2 10 5" xfId="32531"/>
    <cellStyle name="Note 3 2 11" xfId="11659"/>
    <cellStyle name="Note 3 2 11 2" xfId="11660"/>
    <cellStyle name="Note 3 2 11 2 2" xfId="25896"/>
    <cellStyle name="Note 3 2 11 2 3" xfId="31471"/>
    <cellStyle name="Note 3 2 11 3" xfId="25895"/>
    <cellStyle name="Note 3 2 11 4" xfId="33313"/>
    <cellStyle name="Note 3 2 12" xfId="11661"/>
    <cellStyle name="Note 3 2 12 2" xfId="11662"/>
    <cellStyle name="Note 3 2 12 2 2" xfId="25898"/>
    <cellStyle name="Note 3 2 12 2 3" xfId="31585"/>
    <cellStyle name="Note 3 2 12 3" xfId="25897"/>
    <cellStyle name="Note 3 2 12 4" xfId="29702"/>
    <cellStyle name="Note 3 2 13" xfId="11663"/>
    <cellStyle name="Note 3 2 13 2" xfId="11664"/>
    <cellStyle name="Note 3 2 13 2 2" xfId="25900"/>
    <cellStyle name="Note 3 2 13 2 3" xfId="31767"/>
    <cellStyle name="Note 3 2 13 3" xfId="25899"/>
    <cellStyle name="Note 3 2 13 4" xfId="31588"/>
    <cellStyle name="Note 3 2 14" xfId="11665"/>
    <cellStyle name="Note 3 2 14 2" xfId="11666"/>
    <cellStyle name="Note 3 2 14 2 2" xfId="25902"/>
    <cellStyle name="Note 3 2 14 2 3" xfId="18102"/>
    <cellStyle name="Note 3 2 14 3" xfId="25901"/>
    <cellStyle name="Note 3 2 14 4" xfId="34331"/>
    <cellStyle name="Note 3 2 15" xfId="11667"/>
    <cellStyle name="Note 3 2 15 2" xfId="11668"/>
    <cellStyle name="Note 3 2 15 2 2" xfId="25904"/>
    <cellStyle name="Note 3 2 15 2 3" xfId="34330"/>
    <cellStyle name="Note 3 2 15 3" xfId="25903"/>
    <cellStyle name="Note 3 2 15 4" xfId="18104"/>
    <cellStyle name="Note 3 2 16" xfId="11669"/>
    <cellStyle name="Note 3 2 16 2" xfId="11670"/>
    <cellStyle name="Note 3 2 16 2 2" xfId="25906"/>
    <cellStyle name="Note 3 2 16 2 3" xfId="34329"/>
    <cellStyle name="Note 3 2 16 3" xfId="25905"/>
    <cellStyle name="Note 3 2 16 4" xfId="34631"/>
    <cellStyle name="Note 3 2 17" xfId="11671"/>
    <cellStyle name="Note 3 2 17 2" xfId="11672"/>
    <cellStyle name="Note 3 2 17 2 2" xfId="25908"/>
    <cellStyle name="Note 3 2 17 2 3" xfId="24695"/>
    <cellStyle name="Note 3 2 17 3" xfId="25907"/>
    <cellStyle name="Note 3 2 17 4" xfId="34328"/>
    <cellStyle name="Note 3 2 18" xfId="11673"/>
    <cellStyle name="Note 3 2 18 2" xfId="11674"/>
    <cellStyle name="Note 3 2 18 2 2" xfId="25910"/>
    <cellStyle name="Note 3 2 18 2 3" xfId="17128"/>
    <cellStyle name="Note 3 2 18 3" xfId="25909"/>
    <cellStyle name="Note 3 2 18 4" xfId="34632"/>
    <cellStyle name="Note 3 2 19" xfId="11675"/>
    <cellStyle name="Note 3 2 19 2" xfId="11676"/>
    <cellStyle name="Note 3 2 19 2 2" xfId="25912"/>
    <cellStyle name="Note 3 2 19 2 3" xfId="33088"/>
    <cellStyle name="Note 3 2 19 3" xfId="25911"/>
    <cellStyle name="Note 3 2 19 4" xfId="31768"/>
    <cellStyle name="Note 3 2 2" xfId="4989"/>
    <cellStyle name="Note 3 2 2 10" xfId="19907"/>
    <cellStyle name="Note 3 2 2 11" xfId="32616"/>
    <cellStyle name="Note 3 2 2 2" xfId="4990"/>
    <cellStyle name="Note 3 2 2 2 2" xfId="4991"/>
    <cellStyle name="Note 3 2 2 2 2 2" xfId="6092"/>
    <cellStyle name="Note 3 2 2 2 2 2 2" xfId="20911"/>
    <cellStyle name="Note 3 2 2 2 2 2 3" xfId="32534"/>
    <cellStyle name="Note 3 2 2 2 2 3" xfId="19909"/>
    <cellStyle name="Note 3 2 2 2 2 4" xfId="19481"/>
    <cellStyle name="Note 3 2 2 2 3" xfId="4992"/>
    <cellStyle name="Note 3 2 2 2 3 2" xfId="6091"/>
    <cellStyle name="Note 3 2 2 2 3 2 2" xfId="20910"/>
    <cellStyle name="Note 3 2 2 2 3 2 3" xfId="24317"/>
    <cellStyle name="Note 3 2 2 2 3 3" xfId="19910"/>
    <cellStyle name="Note 3 2 2 2 3 4" xfId="19482"/>
    <cellStyle name="Note 3 2 2 2 4" xfId="6093"/>
    <cellStyle name="Note 3 2 2 2 4 2" xfId="20912"/>
    <cellStyle name="Note 3 2 2 2 4 3" xfId="15916"/>
    <cellStyle name="Note 3 2 2 2 5" xfId="11678"/>
    <cellStyle name="Note 3 2 2 2 5 2" xfId="25914"/>
    <cellStyle name="Note 3 2 2 2 5 3" xfId="24696"/>
    <cellStyle name="Note 3 2 2 2 6" xfId="19908"/>
    <cellStyle name="Note 3 2 2 2 7" xfId="20170"/>
    <cellStyle name="Note 3 2 2 3" xfId="4993"/>
    <cellStyle name="Note 3 2 2 3 2" xfId="4994"/>
    <cellStyle name="Note 3 2 2 3 2 2" xfId="6089"/>
    <cellStyle name="Note 3 2 2 3 2 2 2" xfId="20908"/>
    <cellStyle name="Note 3 2 2 3 2 2 3" xfId="24593"/>
    <cellStyle name="Note 3 2 2 3 2 3" xfId="19912"/>
    <cellStyle name="Note 3 2 2 3 2 4" xfId="32617"/>
    <cellStyle name="Note 3 2 2 3 3" xfId="4995"/>
    <cellStyle name="Note 3 2 2 3 3 2" xfId="6088"/>
    <cellStyle name="Note 3 2 2 3 3 2 2" xfId="20907"/>
    <cellStyle name="Note 3 2 2 3 3 2 3" xfId="15915"/>
    <cellStyle name="Note 3 2 2 3 3 3" xfId="19913"/>
    <cellStyle name="Note 3 2 2 3 3 4" xfId="19483"/>
    <cellStyle name="Note 3 2 2 3 4" xfId="6090"/>
    <cellStyle name="Note 3 2 2 3 4 2" xfId="20909"/>
    <cellStyle name="Note 3 2 2 3 4 3" xfId="24594"/>
    <cellStyle name="Note 3 2 2 3 5" xfId="19911"/>
    <cellStyle name="Note 3 2 2 3 6" xfId="32619"/>
    <cellStyle name="Note 3 2 2 4" xfId="4996"/>
    <cellStyle name="Note 3 2 2 4 2" xfId="4997"/>
    <cellStyle name="Note 3 2 2 4 2 2" xfId="6086"/>
    <cellStyle name="Note 3 2 2 4 2 2 2" xfId="20905"/>
    <cellStyle name="Note 3 2 2 4 2 2 3" xfId="15914"/>
    <cellStyle name="Note 3 2 2 4 2 3" xfId="19915"/>
    <cellStyle name="Note 3 2 2 4 2 4" xfId="19484"/>
    <cellStyle name="Note 3 2 2 4 3" xfId="4998"/>
    <cellStyle name="Note 3 2 2 4 3 2" xfId="6085"/>
    <cellStyle name="Note 3 2 2 4 3 2 2" xfId="20904"/>
    <cellStyle name="Note 3 2 2 4 3 2 3" xfId="19411"/>
    <cellStyle name="Note 3 2 2 4 3 3" xfId="19916"/>
    <cellStyle name="Note 3 2 2 4 3 4" xfId="31591"/>
    <cellStyle name="Note 3 2 2 4 4" xfId="6087"/>
    <cellStyle name="Note 3 2 2 4 4 2" xfId="20906"/>
    <cellStyle name="Note 3 2 2 4 4 3" xfId="32535"/>
    <cellStyle name="Note 3 2 2 4 5" xfId="19914"/>
    <cellStyle name="Note 3 2 2 4 6" xfId="20162"/>
    <cellStyle name="Note 3 2 2 5" xfId="4999"/>
    <cellStyle name="Note 3 2 2 5 2" xfId="5000"/>
    <cellStyle name="Note 3 2 2 5 2 2" xfId="6083"/>
    <cellStyle name="Note 3 2 2 5 2 2 2" xfId="20902"/>
    <cellStyle name="Note 3 2 2 5 2 2 3" xfId="24319"/>
    <cellStyle name="Note 3 2 2 5 2 3" xfId="19918"/>
    <cellStyle name="Note 3 2 2 5 2 4" xfId="32622"/>
    <cellStyle name="Note 3 2 2 5 3" xfId="5001"/>
    <cellStyle name="Note 3 2 2 5 3 2" xfId="6082"/>
    <cellStyle name="Note 3 2 2 5 3 2 2" xfId="20901"/>
    <cellStyle name="Note 3 2 2 5 3 2 3" xfId="31960"/>
    <cellStyle name="Note 3 2 2 5 3 3" xfId="19919"/>
    <cellStyle name="Note 3 2 2 5 3 4" xfId="32620"/>
    <cellStyle name="Note 3 2 2 5 4" xfId="6084"/>
    <cellStyle name="Note 3 2 2 5 4 2" xfId="20903"/>
    <cellStyle name="Note 3 2 2 5 4 3" xfId="24589"/>
    <cellStyle name="Note 3 2 2 5 5" xfId="19917"/>
    <cellStyle name="Note 3 2 2 5 6" xfId="25608"/>
    <cellStyle name="Note 3 2 2 6" xfId="5002"/>
    <cellStyle name="Note 3 2 2 6 2" xfId="6081"/>
    <cellStyle name="Note 3 2 2 6 2 2" xfId="20900"/>
    <cellStyle name="Note 3 2 2 6 2 3" xfId="32536"/>
    <cellStyle name="Note 3 2 2 6 3" xfId="19920"/>
    <cellStyle name="Note 3 2 2 6 4" xfId="15800"/>
    <cellStyle name="Note 3 2 2 7" xfId="5003"/>
    <cellStyle name="Note 3 2 2 7 2" xfId="6080"/>
    <cellStyle name="Note 3 2 2 7 2 2" xfId="20899"/>
    <cellStyle name="Note 3 2 2 7 2 3" xfId="15913"/>
    <cellStyle name="Note 3 2 2 7 3" xfId="19921"/>
    <cellStyle name="Note 3 2 2 7 4" xfId="20293"/>
    <cellStyle name="Note 3 2 2 8" xfId="6094"/>
    <cellStyle name="Note 3 2 2 8 2" xfId="20913"/>
    <cellStyle name="Note 3 2 2 8 3" xfId="31941"/>
    <cellStyle name="Note 3 2 2 9" xfId="11677"/>
    <cellStyle name="Note 3 2 2 9 2" xfId="25913"/>
    <cellStyle name="Note 3 2 2 9 3" xfId="30987"/>
    <cellStyle name="Note 3 2 20" xfId="11679"/>
    <cellStyle name="Note 3 2 20 2" xfId="11680"/>
    <cellStyle name="Note 3 2 20 2 2" xfId="25916"/>
    <cellStyle name="Note 3 2 20 2 3" xfId="17129"/>
    <cellStyle name="Note 3 2 20 3" xfId="25915"/>
    <cellStyle name="Note 3 2 20 4" xfId="34186"/>
    <cellStyle name="Note 3 2 21" xfId="11681"/>
    <cellStyle name="Note 3 2 21 2" xfId="11682"/>
    <cellStyle name="Note 3 2 21 2 2" xfId="25918"/>
    <cellStyle name="Note 3 2 21 2 3" xfId="31475"/>
    <cellStyle name="Note 3 2 21 3" xfId="25917"/>
    <cellStyle name="Note 3 2 21 4" xfId="32770"/>
    <cellStyle name="Note 3 2 22" xfId="11683"/>
    <cellStyle name="Note 3 2 22 2" xfId="11684"/>
    <cellStyle name="Note 3 2 22 2 2" xfId="25920"/>
    <cellStyle name="Note 3 2 22 2 3" xfId="31770"/>
    <cellStyle name="Note 3 2 22 3" xfId="25919"/>
    <cellStyle name="Note 3 2 22 4" xfId="35487"/>
    <cellStyle name="Note 3 2 23" xfId="11685"/>
    <cellStyle name="Note 3 2 23 2" xfId="11686"/>
    <cellStyle name="Note 3 2 23 2 2" xfId="25922"/>
    <cellStyle name="Note 3 2 23 2 3" xfId="31473"/>
    <cellStyle name="Note 3 2 23 3" xfId="25921"/>
    <cellStyle name="Note 3 2 23 4" xfId="24697"/>
    <cellStyle name="Note 3 2 24" xfId="11687"/>
    <cellStyle name="Note 3 2 24 2" xfId="11688"/>
    <cellStyle name="Note 3 2 24 2 2" xfId="25924"/>
    <cellStyle name="Note 3 2 24 2 3" xfId="17130"/>
    <cellStyle name="Note 3 2 24 3" xfId="25923"/>
    <cellStyle name="Note 3 2 24 4" xfId="34671"/>
    <cellStyle name="Note 3 2 25" xfId="11689"/>
    <cellStyle name="Note 3 2 25 2" xfId="11690"/>
    <cellStyle name="Note 3 2 25 2 2" xfId="25926"/>
    <cellStyle name="Note 3 2 25 2 3" xfId="40390"/>
    <cellStyle name="Note 3 2 25 3" xfId="25925"/>
    <cellStyle name="Note 3 2 25 4" xfId="37876"/>
    <cellStyle name="Note 3 2 26" xfId="11691"/>
    <cellStyle name="Note 3 2 26 2" xfId="11692"/>
    <cellStyle name="Note 3 2 26 2 2" xfId="25928"/>
    <cellStyle name="Note 3 2 26 2 3" xfId="30226"/>
    <cellStyle name="Note 3 2 26 3" xfId="25927"/>
    <cellStyle name="Note 3 2 26 4" xfId="31474"/>
    <cellStyle name="Note 3 2 27" xfId="11693"/>
    <cellStyle name="Note 3 2 27 2" xfId="11694"/>
    <cellStyle name="Note 3 2 27 2 2" xfId="25930"/>
    <cellStyle name="Note 3 2 27 2 3" xfId="17131"/>
    <cellStyle name="Note 3 2 27 3" xfId="25929"/>
    <cellStyle name="Note 3 2 27 4" xfId="34381"/>
    <cellStyle name="Note 3 2 28" xfId="11695"/>
    <cellStyle name="Note 3 2 28 2" xfId="11696"/>
    <cellStyle name="Note 3 2 28 2 2" xfId="25932"/>
    <cellStyle name="Note 3 2 28 2 3" xfId="34630"/>
    <cellStyle name="Note 3 2 28 3" xfId="25931"/>
    <cellStyle name="Note 3 2 28 4" xfId="31769"/>
    <cellStyle name="Note 3 2 29" xfId="11697"/>
    <cellStyle name="Note 3 2 29 2" xfId="11698"/>
    <cellStyle name="Note 3 2 29 2 2" xfId="25934"/>
    <cellStyle name="Note 3 2 29 2 3" xfId="34629"/>
    <cellStyle name="Note 3 2 29 3" xfId="25933"/>
    <cellStyle name="Note 3 2 29 4" xfId="34382"/>
    <cellStyle name="Note 3 2 3" xfId="5004"/>
    <cellStyle name="Note 3 2 3 2" xfId="5005"/>
    <cellStyle name="Note 3 2 3 2 2" xfId="6078"/>
    <cellStyle name="Note 3 2 3 2 2 2" xfId="20897"/>
    <cellStyle name="Note 3 2 3 2 2 3" xfId="32538"/>
    <cellStyle name="Note 3 2 3 2 3" xfId="11700"/>
    <cellStyle name="Note 3 2 3 2 3 2" xfId="25936"/>
    <cellStyle name="Note 3 2 3 2 3 3" xfId="17132"/>
    <cellStyle name="Note 3 2 3 2 4" xfId="19923"/>
    <cellStyle name="Note 3 2 3 2 5" xfId="28543"/>
    <cellStyle name="Note 3 2 3 3" xfId="5006"/>
    <cellStyle name="Note 3 2 3 3 2" xfId="6077"/>
    <cellStyle name="Note 3 2 3 3 2 2" xfId="20896"/>
    <cellStyle name="Note 3 2 3 3 2 3" xfId="31943"/>
    <cellStyle name="Note 3 2 3 3 3" xfId="19924"/>
    <cellStyle name="Note 3 2 3 3 4" xfId="33311"/>
    <cellStyle name="Note 3 2 3 4" xfId="6079"/>
    <cellStyle name="Note 3 2 3 4 2" xfId="20898"/>
    <cellStyle name="Note 3 2 3 4 3" xfId="19410"/>
    <cellStyle name="Note 3 2 3 5" xfId="11699"/>
    <cellStyle name="Note 3 2 3 5 2" xfId="25935"/>
    <cellStyle name="Note 3 2 3 5 3" xfId="15681"/>
    <cellStyle name="Note 3 2 3 6" xfId="19922"/>
    <cellStyle name="Note 3 2 3 7" xfId="15817"/>
    <cellStyle name="Note 3 2 30" xfId="11701"/>
    <cellStyle name="Note 3 2 30 2" xfId="11702"/>
    <cellStyle name="Note 3 2 30 2 2" xfId="25938"/>
    <cellStyle name="Note 3 2 30 2 3" xfId="34628"/>
    <cellStyle name="Note 3 2 30 3" xfId="25937"/>
    <cellStyle name="Note 3 2 30 4" xfId="18101"/>
    <cellStyle name="Note 3 2 31" xfId="11703"/>
    <cellStyle name="Note 3 2 31 2" xfId="11704"/>
    <cellStyle name="Note 3 2 31 2 2" xfId="25940"/>
    <cellStyle name="Note 3 2 31 2 3" xfId="18100"/>
    <cellStyle name="Note 3 2 31 3" xfId="25939"/>
    <cellStyle name="Note 3 2 31 4" xfId="31478"/>
    <cellStyle name="Note 3 2 32" xfId="11705"/>
    <cellStyle name="Note 3 2 32 2" xfId="11706"/>
    <cellStyle name="Note 3 2 32 2 2" xfId="25942"/>
    <cellStyle name="Note 3 2 32 2 3" xfId="31476"/>
    <cellStyle name="Note 3 2 32 3" xfId="25941"/>
    <cellStyle name="Note 3 2 32 4" xfId="19295"/>
    <cellStyle name="Note 3 2 33" xfId="11707"/>
    <cellStyle name="Note 3 2 33 2" xfId="11708"/>
    <cellStyle name="Note 3 2 33 2 2" xfId="25944"/>
    <cellStyle name="Note 3 2 33 2 3" xfId="34126"/>
    <cellStyle name="Note 3 2 33 3" xfId="25943"/>
    <cellStyle name="Note 3 2 33 4" xfId="34626"/>
    <cellStyle name="Note 3 2 34" xfId="11709"/>
    <cellStyle name="Note 3 2 34 2" xfId="11710"/>
    <cellStyle name="Note 3 2 34 2 2" xfId="25946"/>
    <cellStyle name="Note 3 2 34 2 3" xfId="34627"/>
    <cellStyle name="Note 3 2 34 3" xfId="25945"/>
    <cellStyle name="Note 3 2 34 4" xfId="35456"/>
    <cellStyle name="Note 3 2 35" xfId="11711"/>
    <cellStyle name="Note 3 2 35 2" xfId="11712"/>
    <cellStyle name="Note 3 2 35 2 2" xfId="25948"/>
    <cellStyle name="Note 3 2 35 2 3" xfId="17133"/>
    <cellStyle name="Note 3 2 35 3" xfId="25947"/>
    <cellStyle name="Note 3 2 35 4" xfId="19294"/>
    <cellStyle name="Note 3 2 36" xfId="11713"/>
    <cellStyle name="Note 3 2 36 2" xfId="11714"/>
    <cellStyle name="Note 3 2 36 2 2" xfId="25950"/>
    <cellStyle name="Note 3 2 36 2 3" xfId="31753"/>
    <cellStyle name="Note 3 2 36 3" xfId="25949"/>
    <cellStyle name="Note 3 2 36 4" xfId="18099"/>
    <cellStyle name="Note 3 2 37" xfId="11715"/>
    <cellStyle name="Note 3 2 37 2" xfId="11716"/>
    <cellStyle name="Note 3 2 37 2 2" xfId="25952"/>
    <cellStyle name="Note 3 2 37 2 3" xfId="34625"/>
    <cellStyle name="Note 3 2 37 3" xfId="25951"/>
    <cellStyle name="Note 3 2 37 4" xfId="31477"/>
    <cellStyle name="Note 3 2 38" xfId="11717"/>
    <cellStyle name="Note 3 2 38 2" xfId="11718"/>
    <cellStyle name="Note 3 2 38 2 2" xfId="25954"/>
    <cellStyle name="Note 3 2 38 2 3" xfId="15635"/>
    <cellStyle name="Note 3 2 38 3" xfId="25953"/>
    <cellStyle name="Note 3 2 38 4" xfId="19297"/>
    <cellStyle name="Note 3 2 39" xfId="11719"/>
    <cellStyle name="Note 3 2 39 2" xfId="11720"/>
    <cellStyle name="Note 3 2 39 2 2" xfId="25956"/>
    <cellStyle name="Note 3 2 39 2 3" xfId="34624"/>
    <cellStyle name="Note 3 2 39 3" xfId="25955"/>
    <cellStyle name="Note 3 2 39 4" xfId="38159"/>
    <cellStyle name="Note 3 2 4" xfId="5007"/>
    <cellStyle name="Note 3 2 4 2" xfId="5008"/>
    <cellStyle name="Note 3 2 4 2 2" xfId="6075"/>
    <cellStyle name="Note 3 2 4 2 2 2" xfId="20894"/>
    <cellStyle name="Note 3 2 4 2 2 3" xfId="15726"/>
    <cellStyle name="Note 3 2 4 2 3" xfId="11722"/>
    <cellStyle name="Note 3 2 4 2 3 2" xfId="25958"/>
    <cellStyle name="Note 3 2 4 2 3 3" xfId="34623"/>
    <cellStyle name="Note 3 2 4 2 4" xfId="19926"/>
    <cellStyle name="Note 3 2 4 2 5" xfId="24048"/>
    <cellStyle name="Note 3 2 4 3" xfId="5009"/>
    <cellStyle name="Note 3 2 4 3 2" xfId="6074"/>
    <cellStyle name="Note 3 2 4 3 2 2" xfId="20893"/>
    <cellStyle name="Note 3 2 4 3 2 3" xfId="15911"/>
    <cellStyle name="Note 3 2 4 3 3" xfId="19927"/>
    <cellStyle name="Note 3 2 4 3 4" xfId="33304"/>
    <cellStyle name="Note 3 2 4 4" xfId="6076"/>
    <cellStyle name="Note 3 2 4 4 2" xfId="20895"/>
    <cellStyle name="Note 3 2 4 4 3" xfId="15752"/>
    <cellStyle name="Note 3 2 4 5" xfId="11721"/>
    <cellStyle name="Note 3 2 4 5 2" xfId="25957"/>
    <cellStyle name="Note 3 2 4 5 3" xfId="20449"/>
    <cellStyle name="Note 3 2 4 6" xfId="19925"/>
    <cellStyle name="Note 3 2 4 7" xfId="24930"/>
    <cellStyle name="Note 3 2 40" xfId="11723"/>
    <cellStyle name="Note 3 2 40 2" xfId="11724"/>
    <cellStyle name="Note 3 2 40 2 2" xfId="25960"/>
    <cellStyle name="Note 3 2 40 2 3" xfId="18097"/>
    <cellStyle name="Note 3 2 40 3" xfId="25959"/>
    <cellStyle name="Note 3 2 40 4" xfId="24111"/>
    <cellStyle name="Note 3 2 41" xfId="11725"/>
    <cellStyle name="Note 3 2 41 2" xfId="11726"/>
    <cellStyle name="Note 3 2 41 2 2" xfId="25962"/>
    <cellStyle name="Note 3 2 41 2 3" xfId="31481"/>
    <cellStyle name="Note 3 2 41 3" xfId="25961"/>
    <cellStyle name="Note 3 2 41 4" xfId="31772"/>
    <cellStyle name="Note 3 2 42" xfId="11727"/>
    <cellStyle name="Note 3 2 42 2" xfId="25963"/>
    <cellStyle name="Note 3 2 42 3" xfId="34622"/>
    <cellStyle name="Note 3 2 43" xfId="11656"/>
    <cellStyle name="Note 3 2 43 2" xfId="25892"/>
    <cellStyle name="Note 3 2 43 3" xfId="27111"/>
    <cellStyle name="Note 3 2 44" xfId="15230"/>
    <cellStyle name="Note 3 2 44 2" xfId="29438"/>
    <cellStyle name="Note 3 2 44 3" xfId="45586"/>
    <cellStyle name="Note 3 2 45" xfId="19906"/>
    <cellStyle name="Note 3 2 46" xfId="24597"/>
    <cellStyle name="Note 3 2 5" xfId="5010"/>
    <cellStyle name="Note 3 2 5 2" xfId="5011"/>
    <cellStyle name="Note 3 2 5 2 2" xfId="6072"/>
    <cellStyle name="Note 3 2 5 2 2 2" xfId="20891"/>
    <cellStyle name="Note 3 2 5 2 2 3" xfId="32537"/>
    <cellStyle name="Note 3 2 5 2 3" xfId="11729"/>
    <cellStyle name="Note 3 2 5 2 3 2" xfId="25965"/>
    <cellStyle name="Note 3 2 5 2 3 3" xfId="31479"/>
    <cellStyle name="Note 3 2 5 2 4" xfId="19929"/>
    <cellStyle name="Note 3 2 5 2 5" xfId="15816"/>
    <cellStyle name="Note 3 2 5 3" xfId="5012"/>
    <cellStyle name="Note 3 2 5 3 2" xfId="6071"/>
    <cellStyle name="Note 3 2 5 3 2 2" xfId="20890"/>
    <cellStyle name="Note 3 2 5 3 2 3" xfId="19541"/>
    <cellStyle name="Note 3 2 5 3 3" xfId="19930"/>
    <cellStyle name="Note 3 2 5 3 4" xfId="32292"/>
    <cellStyle name="Note 3 2 5 4" xfId="6073"/>
    <cellStyle name="Note 3 2 5 4 2" xfId="20892"/>
    <cellStyle name="Note 3 2 5 4 3" xfId="15763"/>
    <cellStyle name="Note 3 2 5 5" xfId="11728"/>
    <cellStyle name="Note 3 2 5 5 2" xfId="25964"/>
    <cellStyle name="Note 3 2 5 5 3" xfId="38156"/>
    <cellStyle name="Note 3 2 5 6" xfId="19928"/>
    <cellStyle name="Note 3 2 5 7" xfId="31590"/>
    <cellStyle name="Note 3 2 6" xfId="5013"/>
    <cellStyle name="Note 3 2 6 2" xfId="5014"/>
    <cellStyle name="Note 3 2 6 2 2" xfId="6069"/>
    <cellStyle name="Note 3 2 6 2 2 2" xfId="20888"/>
    <cellStyle name="Note 3 2 6 2 2 3" xfId="33683"/>
    <cellStyle name="Note 3 2 6 2 3" xfId="11731"/>
    <cellStyle name="Note 3 2 6 2 3 2" xfId="25967"/>
    <cellStyle name="Note 3 2 6 2 3 3" xfId="18098"/>
    <cellStyle name="Note 3 2 6 2 4" xfId="19932"/>
    <cellStyle name="Note 3 2 6 2 5" xfId="27723"/>
    <cellStyle name="Note 3 2 6 3" xfId="5015"/>
    <cellStyle name="Note 3 2 6 3 2" xfId="6068"/>
    <cellStyle name="Note 3 2 6 3 2 2" xfId="20887"/>
    <cellStyle name="Note 3 2 6 3 2 3" xfId="31944"/>
    <cellStyle name="Note 3 2 6 3 3" xfId="19933"/>
    <cellStyle name="Note 3 2 6 3 4" xfId="24049"/>
    <cellStyle name="Note 3 2 6 4" xfId="6070"/>
    <cellStyle name="Note 3 2 6 4 2" xfId="20889"/>
    <cellStyle name="Note 3 2 6 4 3" xfId="31953"/>
    <cellStyle name="Note 3 2 6 5" xfId="11730"/>
    <cellStyle name="Note 3 2 6 5 2" xfId="25966"/>
    <cellStyle name="Note 3 2 6 5 3" xfId="34620"/>
    <cellStyle name="Note 3 2 6 6" xfId="19931"/>
    <cellStyle name="Note 3 2 6 7" xfId="15818"/>
    <cellStyle name="Note 3 2 7" xfId="5016"/>
    <cellStyle name="Note 3 2 7 2" xfId="5017"/>
    <cellStyle name="Note 3 2 7 2 2" xfId="6066"/>
    <cellStyle name="Note 3 2 7 2 2 2" xfId="20885"/>
    <cellStyle name="Note 3 2 7 2 2 3" xfId="32541"/>
    <cellStyle name="Note 3 2 7 2 3" xfId="11733"/>
    <cellStyle name="Note 3 2 7 2 3 2" xfId="25969"/>
    <cellStyle name="Note 3 2 7 2 3 3" xfId="34621"/>
    <cellStyle name="Note 3 2 7 2 4" xfId="19935"/>
    <cellStyle name="Note 3 2 7 2 5" xfId="34177"/>
    <cellStyle name="Note 3 2 7 3" xfId="5018"/>
    <cellStyle name="Note 3 2 7 3 2" xfId="6065"/>
    <cellStyle name="Note 3 2 7 3 2 2" xfId="20884"/>
    <cellStyle name="Note 3 2 7 3 2 3" xfId="15912"/>
    <cellStyle name="Note 3 2 7 3 3" xfId="19936"/>
    <cellStyle name="Note 3 2 7 3 4" xfId="26613"/>
    <cellStyle name="Note 3 2 7 4" xfId="6067"/>
    <cellStyle name="Note 3 2 7 4 2" xfId="20886"/>
    <cellStyle name="Note 3 2 7 4 3" xfId="32539"/>
    <cellStyle name="Note 3 2 7 5" xfId="11732"/>
    <cellStyle name="Note 3 2 7 5 2" xfId="25968"/>
    <cellStyle name="Note 3 2 7 5 3" xfId="33091"/>
    <cellStyle name="Note 3 2 7 6" xfId="19934"/>
    <cellStyle name="Note 3 2 7 7" xfId="15658"/>
    <cellStyle name="Note 3 2 8" xfId="5019"/>
    <cellStyle name="Note 3 2 8 2" xfId="6064"/>
    <cellStyle name="Note 3 2 8 2 2" xfId="11735"/>
    <cellStyle name="Note 3 2 8 2 2 2" xfId="25971"/>
    <cellStyle name="Note 3 2 8 2 2 3" xfId="17134"/>
    <cellStyle name="Note 3 2 8 2 3" xfId="20883"/>
    <cellStyle name="Note 3 2 8 2 4" xfId="17222"/>
    <cellStyle name="Note 3 2 8 3" xfId="11734"/>
    <cellStyle name="Note 3 2 8 3 2" xfId="25970"/>
    <cellStyle name="Note 3 2 8 3 3" xfId="36521"/>
    <cellStyle name="Note 3 2 8 4" xfId="19937"/>
    <cellStyle name="Note 3 2 8 5" xfId="19485"/>
    <cellStyle name="Note 3 2 9" xfId="5020"/>
    <cellStyle name="Note 3 2 9 2" xfId="6063"/>
    <cellStyle name="Note 3 2 9 2 2" xfId="11737"/>
    <cellStyle name="Note 3 2 9 2 2 2" xfId="25973"/>
    <cellStyle name="Note 3 2 9 2 2 3" xfId="31771"/>
    <cellStyle name="Note 3 2 9 2 3" xfId="20882"/>
    <cellStyle name="Note 3 2 9 2 4" xfId="30165"/>
    <cellStyle name="Note 3 2 9 3" xfId="11736"/>
    <cellStyle name="Note 3 2 9 3 2" xfId="25972"/>
    <cellStyle name="Note 3 2 9 3 3" xfId="18096"/>
    <cellStyle name="Note 3 2 9 4" xfId="19938"/>
    <cellStyle name="Note 3 2 9 5" xfId="32621"/>
    <cellStyle name="Note 3 20" xfId="11738"/>
    <cellStyle name="Note 3 20 2" xfId="11739"/>
    <cellStyle name="Note 3 20 2 2" xfId="25975"/>
    <cellStyle name="Note 3 20 2 3" xfId="34619"/>
    <cellStyle name="Note 3 20 3" xfId="25974"/>
    <cellStyle name="Note 3 20 4" xfId="31480"/>
    <cellStyle name="Note 3 21" xfId="11740"/>
    <cellStyle name="Note 3 21 2" xfId="11741"/>
    <cellStyle name="Note 3 21 2 2" xfId="25977"/>
    <cellStyle name="Note 3 21 2 3" xfId="17135"/>
    <cellStyle name="Note 3 21 3" xfId="25976"/>
    <cellStyle name="Note 3 21 4" xfId="33469"/>
    <cellStyle name="Note 3 22" xfId="11742"/>
    <cellStyle name="Note 3 22 2" xfId="11743"/>
    <cellStyle name="Note 3 22 2 2" xfId="25979"/>
    <cellStyle name="Note 3 22 2 3" xfId="31773"/>
    <cellStyle name="Note 3 22 3" xfId="25978"/>
    <cellStyle name="Note 3 22 4" xfId="34617"/>
    <cellStyle name="Note 3 23" xfId="11744"/>
    <cellStyle name="Note 3 23 2" xfId="11745"/>
    <cellStyle name="Note 3 23 2 2" xfId="25981"/>
    <cellStyle name="Note 3 23 2 3" xfId="34618"/>
    <cellStyle name="Note 3 23 3" xfId="25980"/>
    <cellStyle name="Note 3 23 4" xfId="33468"/>
    <cellStyle name="Note 3 24" xfId="11746"/>
    <cellStyle name="Note 3 24 2" xfId="11747"/>
    <cellStyle name="Note 3 24 2 2" xfId="25983"/>
    <cellStyle name="Note 3 24 2 3" xfId="17136"/>
    <cellStyle name="Note 3 24 3" xfId="25982"/>
    <cellStyle name="Note 3 24 4" xfId="33470"/>
    <cellStyle name="Note 3 25" xfId="11748"/>
    <cellStyle name="Note 3 25 2" xfId="11749"/>
    <cellStyle name="Note 3 25 2 2" xfId="25985"/>
    <cellStyle name="Note 3 25 2 3" xfId="31775"/>
    <cellStyle name="Note 3 25 3" xfId="25984"/>
    <cellStyle name="Note 3 25 4" xfId="18094"/>
    <cellStyle name="Note 3 26" xfId="11750"/>
    <cellStyle name="Note 3 26 2" xfId="11751"/>
    <cellStyle name="Note 3 26 2 2" xfId="25987"/>
    <cellStyle name="Note 3 26 2 3" xfId="34616"/>
    <cellStyle name="Note 3 26 3" xfId="25986"/>
    <cellStyle name="Note 3 26 4" xfId="33467"/>
    <cellStyle name="Note 3 27" xfId="11752"/>
    <cellStyle name="Note 3 27 2" xfId="11753"/>
    <cellStyle name="Note 3 27 2 2" xfId="25989"/>
    <cellStyle name="Note 3 27 2 3" xfId="33466"/>
    <cellStyle name="Note 3 27 3" xfId="25988"/>
    <cellStyle name="Note 3 27 4" xfId="31484"/>
    <cellStyle name="Note 3 28" xfId="11754"/>
    <cellStyle name="Note 3 28 2" xfId="11755"/>
    <cellStyle name="Note 3 28 2 2" xfId="25991"/>
    <cellStyle name="Note 3 28 2 3" xfId="18095"/>
    <cellStyle name="Note 3 28 3" xfId="25990"/>
    <cellStyle name="Note 3 28 4" xfId="34181"/>
    <cellStyle name="Note 3 29" xfId="11756"/>
    <cellStyle name="Note 3 29 2" xfId="11757"/>
    <cellStyle name="Note 3 29 2 2" xfId="25993"/>
    <cellStyle name="Note 3 29 2 3" xfId="34615"/>
    <cellStyle name="Note 3 29 3" xfId="25992"/>
    <cellStyle name="Note 3 29 4" xfId="33471"/>
    <cellStyle name="Note 3 3" xfId="5021"/>
    <cellStyle name="Note 3 3 10" xfId="11759"/>
    <cellStyle name="Note 3 3 10 2" xfId="11760"/>
    <cellStyle name="Note 3 3 10 2 2" xfId="25996"/>
    <cellStyle name="Note 3 3 10 2 3" xfId="31776"/>
    <cellStyle name="Note 3 3 10 3" xfId="25995"/>
    <cellStyle name="Note 3 3 10 4" xfId="31774"/>
    <cellStyle name="Note 3 3 11" xfId="11761"/>
    <cellStyle name="Note 3 3 11 2" xfId="11762"/>
    <cellStyle name="Note 3 3 11 2 2" xfId="25998"/>
    <cellStyle name="Note 3 3 11 2 3" xfId="34614"/>
    <cellStyle name="Note 3 3 11 3" xfId="25997"/>
    <cellStyle name="Note 3 3 11 4" xfId="17137"/>
    <cellStyle name="Note 3 3 12" xfId="11763"/>
    <cellStyle name="Note 3 3 12 2" xfId="11764"/>
    <cellStyle name="Note 3 3 12 2 2" xfId="26000"/>
    <cellStyle name="Note 3 3 12 2 3" xfId="31483"/>
    <cellStyle name="Note 3 3 12 3" xfId="25999"/>
    <cellStyle name="Note 3 3 12 4" xfId="33464"/>
    <cellStyle name="Note 3 3 13" xfId="11765"/>
    <cellStyle name="Note 3 3 13 2" xfId="11766"/>
    <cellStyle name="Note 3 3 13 2 2" xfId="26002"/>
    <cellStyle name="Note 3 3 13 2 3" xfId="31766"/>
    <cellStyle name="Note 3 3 13 3" xfId="26001"/>
    <cellStyle name="Note 3 3 13 4" xfId="34612"/>
    <cellStyle name="Note 3 3 14" xfId="11767"/>
    <cellStyle name="Note 3 3 14 2" xfId="11768"/>
    <cellStyle name="Note 3 3 14 2 2" xfId="26004"/>
    <cellStyle name="Note 3 3 14 2 3" xfId="34613"/>
    <cellStyle name="Note 3 3 14 3" xfId="26003"/>
    <cellStyle name="Note 3 3 14 4" xfId="33463"/>
    <cellStyle name="Note 3 3 15" xfId="11769"/>
    <cellStyle name="Note 3 3 15 2" xfId="11770"/>
    <cellStyle name="Note 3 3 15 2 2" xfId="26006"/>
    <cellStyle name="Note 3 3 15 2 3" xfId="17138"/>
    <cellStyle name="Note 3 3 15 3" xfId="26005"/>
    <cellStyle name="Note 3 3 15 4" xfId="33465"/>
    <cellStyle name="Note 3 3 16" xfId="11771"/>
    <cellStyle name="Note 3 3 16 2" xfId="11772"/>
    <cellStyle name="Note 3 3 16 2 2" xfId="26008"/>
    <cellStyle name="Note 3 3 16 2 3" xfId="18092"/>
    <cellStyle name="Note 3 3 16 3" xfId="26007"/>
    <cellStyle name="Note 3 3 16 4" xfId="34611"/>
    <cellStyle name="Note 3 3 17" xfId="11773"/>
    <cellStyle name="Note 3 3 17 2" xfId="11774"/>
    <cellStyle name="Note 3 3 17 2 2" xfId="26010"/>
    <cellStyle name="Note 3 3 17 2 3" xfId="34183"/>
    <cellStyle name="Note 3 3 17 3" xfId="26009"/>
    <cellStyle name="Note 3 3 17 4" xfId="17139"/>
    <cellStyle name="Note 3 3 18" xfId="11775"/>
    <cellStyle name="Note 3 3 18 2" xfId="11776"/>
    <cellStyle name="Note 3 3 18 2 2" xfId="26012"/>
    <cellStyle name="Note 3 3 18 2 3" xfId="17140"/>
    <cellStyle name="Note 3 3 18 3" xfId="26011"/>
    <cellStyle name="Note 3 3 18 4" xfId="33461"/>
    <cellStyle name="Note 3 3 19" xfId="11777"/>
    <cellStyle name="Note 3 3 19 2" xfId="11778"/>
    <cellStyle name="Note 3 3 19 2 2" xfId="26014"/>
    <cellStyle name="Note 3 3 19 2 3" xfId="31778"/>
    <cellStyle name="Note 3 3 19 3" xfId="26013"/>
    <cellStyle name="Note 3 3 19 4" xfId="34184"/>
    <cellStyle name="Note 3 3 2" xfId="5022"/>
    <cellStyle name="Note 3 3 2 2" xfId="6062"/>
    <cellStyle name="Note 3 3 2 2 2" xfId="11780"/>
    <cellStyle name="Note 3 3 2 2 2 2" xfId="26016"/>
    <cellStyle name="Note 3 3 2 2 2 3" xfId="18093"/>
    <cellStyle name="Note 3 3 2 2 3" xfId="20881"/>
    <cellStyle name="Note 3 3 2 2 4" xfId="15723"/>
    <cellStyle name="Note 3 3 2 3" xfId="11779"/>
    <cellStyle name="Note 3 3 2 3 2" xfId="26015"/>
    <cellStyle name="Note 3 3 2 3 3" xfId="34379"/>
    <cellStyle name="Note 3 3 2 4" xfId="19940"/>
    <cellStyle name="Note 3 3 2 5" xfId="28541"/>
    <cellStyle name="Note 3 3 20" xfId="11781"/>
    <cellStyle name="Note 3 3 20 2" xfId="11782"/>
    <cellStyle name="Note 3 3 20 2 2" xfId="26018"/>
    <cellStyle name="Note 3 3 20 2 3" xfId="31486"/>
    <cellStyle name="Note 3 3 20 3" xfId="26017"/>
    <cellStyle name="Note 3 3 20 4" xfId="33462"/>
    <cellStyle name="Note 3 3 21" xfId="11783"/>
    <cellStyle name="Note 3 3 21 2" xfId="11784"/>
    <cellStyle name="Note 3 3 21 2 2" xfId="26020"/>
    <cellStyle name="Note 3 3 21 2 3" xfId="34609"/>
    <cellStyle name="Note 3 3 21 3" xfId="26019"/>
    <cellStyle name="Note 3 3 21 4" xfId="31779"/>
    <cellStyle name="Note 3 3 22" xfId="11785"/>
    <cellStyle name="Note 3 3 22 2" xfId="11786"/>
    <cellStyle name="Note 3 3 22 2 2" xfId="26022"/>
    <cellStyle name="Note 3 3 22 2 3" xfId="34610"/>
    <cellStyle name="Note 3 3 22 3" xfId="26021"/>
    <cellStyle name="Note 3 3 22 4" xfId="17141"/>
    <cellStyle name="Note 3 3 23" xfId="11787"/>
    <cellStyle name="Note 3 3 23 2" xfId="11788"/>
    <cellStyle name="Note 3 3 23 2 2" xfId="26024"/>
    <cellStyle name="Note 3 3 23 2 3" xfId="31487"/>
    <cellStyle name="Note 3 3 23 3" xfId="26023"/>
    <cellStyle name="Note 3 3 23 4" xfId="19299"/>
    <cellStyle name="Note 3 3 24" xfId="11789"/>
    <cellStyle name="Note 3 3 24 2" xfId="11790"/>
    <cellStyle name="Note 3 3 24 2 2" xfId="26026"/>
    <cellStyle name="Note 3 3 24 2 3" xfId="30225"/>
    <cellStyle name="Note 3 3 24 3" xfId="26025"/>
    <cellStyle name="Note 3 3 24 4" xfId="19300"/>
    <cellStyle name="Note 3 3 25" xfId="11791"/>
    <cellStyle name="Note 3 3 25 2" xfId="11792"/>
    <cellStyle name="Note 3 3 25 2 2" xfId="26028"/>
    <cellStyle name="Note 3 3 25 2 3" xfId="31777"/>
    <cellStyle name="Note 3 3 25 3" xfId="26027"/>
    <cellStyle name="Note 3 3 25 4" xfId="19298"/>
    <cellStyle name="Note 3 3 26" xfId="11793"/>
    <cellStyle name="Note 3 3 26 2" xfId="11794"/>
    <cellStyle name="Note 3 3 26 2 2" xfId="26030"/>
    <cellStyle name="Note 3 3 26 2 3" xfId="18091"/>
    <cellStyle name="Note 3 3 26 3" xfId="26029"/>
    <cellStyle name="Note 3 3 26 4" xfId="17142"/>
    <cellStyle name="Note 3 3 27" xfId="11795"/>
    <cellStyle name="Note 3 3 27 2" xfId="11796"/>
    <cellStyle name="Note 3 3 27 2 2" xfId="26032"/>
    <cellStyle name="Note 3 3 27 2 3" xfId="34608"/>
    <cellStyle name="Note 3 3 27 3" xfId="26031"/>
    <cellStyle name="Note 3 3 27 4" xfId="31490"/>
    <cellStyle name="Note 3 3 28" xfId="11797"/>
    <cellStyle name="Note 3 3 28 2" xfId="11798"/>
    <cellStyle name="Note 3 3 28 2 2" xfId="26034"/>
    <cellStyle name="Note 3 3 28 2 3" xfId="19302"/>
    <cellStyle name="Note 3 3 28 3" xfId="26033"/>
    <cellStyle name="Note 3 3 28 4" xfId="34182"/>
    <cellStyle name="Note 3 3 29" xfId="11799"/>
    <cellStyle name="Note 3 3 29 2" xfId="11800"/>
    <cellStyle name="Note 3 3 29 2 2" xfId="26036"/>
    <cellStyle name="Note 3 3 29 2 3" xfId="31488"/>
    <cellStyle name="Note 3 3 29 3" xfId="26035"/>
    <cellStyle name="Note 3 3 29 4" xfId="30224"/>
    <cellStyle name="Note 3 3 3" xfId="5023"/>
    <cellStyle name="Note 3 3 3 2" xfId="6061"/>
    <cellStyle name="Note 3 3 3 2 2" xfId="11802"/>
    <cellStyle name="Note 3 3 3 2 2 2" xfId="26038"/>
    <cellStyle name="Note 3 3 3 2 2 3" xfId="34607"/>
    <cellStyle name="Note 3 3 3 2 3" xfId="20880"/>
    <cellStyle name="Note 3 3 3 2 4" xfId="32540"/>
    <cellStyle name="Note 3 3 3 3" xfId="11801"/>
    <cellStyle name="Note 3 3 3 3 2" xfId="26037"/>
    <cellStyle name="Note 3 3 3 3 3" xfId="19303"/>
    <cellStyle name="Note 3 3 3 4" xfId="19941"/>
    <cellStyle name="Note 3 3 3 5" xfId="32635"/>
    <cellStyle name="Note 3 3 30" xfId="11803"/>
    <cellStyle name="Note 3 3 30 2" xfId="11804"/>
    <cellStyle name="Note 3 3 30 2 2" xfId="26040"/>
    <cellStyle name="Note 3 3 30 2 3" xfId="19301"/>
    <cellStyle name="Note 3 3 30 3" xfId="26039"/>
    <cellStyle name="Note 3 3 30 4" xfId="18089"/>
    <cellStyle name="Note 3 3 31" xfId="11805"/>
    <cellStyle name="Note 3 3 31 2" xfId="11806"/>
    <cellStyle name="Note 3 3 31 2 2" xfId="26042"/>
    <cellStyle name="Note 3 3 31 2 3" xfId="17143"/>
    <cellStyle name="Note 3 3 31 3" xfId="26041"/>
    <cellStyle name="Note 3 3 31 4" xfId="32776"/>
    <cellStyle name="Note 3 3 32" xfId="11807"/>
    <cellStyle name="Note 3 3 32 2" xfId="11808"/>
    <cellStyle name="Note 3 3 32 2 2" xfId="26044"/>
    <cellStyle name="Note 3 3 32 2 3" xfId="34180"/>
    <cellStyle name="Note 3 3 32 3" xfId="26043"/>
    <cellStyle name="Note 3 3 32 4" xfId="31489"/>
    <cellStyle name="Note 3 3 33" xfId="11809"/>
    <cellStyle name="Note 3 3 33 2" xfId="11810"/>
    <cellStyle name="Note 3 3 33 2 2" xfId="26046"/>
    <cellStyle name="Note 3 3 33 2 3" xfId="19305"/>
    <cellStyle name="Note 3 3 33 3" xfId="26045"/>
    <cellStyle name="Note 3 3 33 4" xfId="31781"/>
    <cellStyle name="Note 3 3 34" xfId="11811"/>
    <cellStyle name="Note 3 3 34 2" xfId="11812"/>
    <cellStyle name="Note 3 3 34 2 2" xfId="26048"/>
    <cellStyle name="Note 3 3 34 2 3" xfId="17144"/>
    <cellStyle name="Note 3 3 34 3" xfId="26047"/>
    <cellStyle name="Note 3 3 34 4" xfId="18090"/>
    <cellStyle name="Note 3 3 35" xfId="11813"/>
    <cellStyle name="Note 3 3 35 2" xfId="11814"/>
    <cellStyle name="Note 3 3 35 2 2" xfId="26050"/>
    <cellStyle name="Note 3 3 35 2 3" xfId="34597"/>
    <cellStyle name="Note 3 3 35 3" xfId="26049"/>
    <cellStyle name="Note 3 3 35 4" xfId="19306"/>
    <cellStyle name="Note 3 3 36" xfId="11815"/>
    <cellStyle name="Note 3 3 36 2" xfId="11816"/>
    <cellStyle name="Note 3 3 36 2 2" xfId="26052"/>
    <cellStyle name="Note 3 3 36 2 3" xfId="19304"/>
    <cellStyle name="Note 3 3 36 3" xfId="26051"/>
    <cellStyle name="Note 3 3 36 4" xfId="34606"/>
    <cellStyle name="Note 3 3 37" xfId="11817"/>
    <cellStyle name="Note 3 3 37 2" xfId="11818"/>
    <cellStyle name="Note 3 3 37 2 2" xfId="26054"/>
    <cellStyle name="Note 3 3 37 2 3" xfId="17145"/>
    <cellStyle name="Note 3 3 37 3" xfId="26053"/>
    <cellStyle name="Note 3 3 37 4" xfId="18088"/>
    <cellStyle name="Note 3 3 38" xfId="11819"/>
    <cellStyle name="Note 3 3 38 2" xfId="11820"/>
    <cellStyle name="Note 3 3 38 2 2" xfId="26056"/>
    <cellStyle name="Note 3 3 38 2 3" xfId="24698"/>
    <cellStyle name="Note 3 3 38 3" xfId="26055"/>
    <cellStyle name="Note 3 3 38 4" xfId="33082"/>
    <cellStyle name="Note 3 3 39" xfId="11821"/>
    <cellStyle name="Note 3 3 39 2" xfId="11822"/>
    <cellStyle name="Note 3 3 39 2 2" xfId="26058"/>
    <cellStyle name="Note 3 3 39 2 3" xfId="32772"/>
    <cellStyle name="Note 3 3 39 3" xfId="26057"/>
    <cellStyle name="Note 3 3 39 4" xfId="19307"/>
    <cellStyle name="Note 3 3 4" xfId="8855"/>
    <cellStyle name="Note 3 3 4 2" xfId="11824"/>
    <cellStyle name="Note 3 3 4 2 2" xfId="26060"/>
    <cellStyle name="Note 3 3 4 2 3" xfId="19308"/>
    <cellStyle name="Note 3 3 4 3" xfId="11823"/>
    <cellStyle name="Note 3 3 4 3 2" xfId="26059"/>
    <cellStyle name="Note 3 3 4 3 3" xfId="31493"/>
    <cellStyle name="Note 3 3 4 4" xfId="23674"/>
    <cellStyle name="Note 3 3 4 5" xfId="32126"/>
    <cellStyle name="Note 3 3 40" xfId="11825"/>
    <cellStyle name="Note 3 3 40 2" xfId="11826"/>
    <cellStyle name="Note 3 3 40 2 2" xfId="26062"/>
    <cellStyle name="Note 3 3 40 2 3" xfId="34604"/>
    <cellStyle name="Note 3 3 40 3" xfId="26061"/>
    <cellStyle name="Note 3 3 40 4" xfId="31782"/>
    <cellStyle name="Note 3 3 41" xfId="11827"/>
    <cellStyle name="Note 3 3 41 2" xfId="11828"/>
    <cellStyle name="Note 3 3 41 2 2" xfId="26064"/>
    <cellStyle name="Note 3 3 41 2 3" xfId="31780"/>
    <cellStyle name="Note 3 3 41 3" xfId="26063"/>
    <cellStyle name="Note 3 3 41 4" xfId="31491"/>
    <cellStyle name="Note 3 3 42" xfId="11829"/>
    <cellStyle name="Note 3 3 42 2" xfId="26065"/>
    <cellStyle name="Note 3 3 42 3" xfId="17146"/>
    <cellStyle name="Note 3 3 43" xfId="11758"/>
    <cellStyle name="Note 3 3 43 2" xfId="25994"/>
    <cellStyle name="Note 3 3 43 3" xfId="31482"/>
    <cellStyle name="Note 3 3 44" xfId="15229"/>
    <cellStyle name="Note 3 3 44 2" xfId="29437"/>
    <cellStyle name="Note 3 3 44 3" xfId="45585"/>
    <cellStyle name="Note 3 3 45" xfId="19939"/>
    <cellStyle name="Note 3 3 46" xfId="19486"/>
    <cellStyle name="Note 3 3 5" xfId="11830"/>
    <cellStyle name="Note 3 3 5 2" xfId="11831"/>
    <cellStyle name="Note 3 3 5 2 2" xfId="26067"/>
    <cellStyle name="Note 3 3 5 2 3" xfId="34602"/>
    <cellStyle name="Note 3 3 5 3" xfId="26066"/>
    <cellStyle name="Note 3 3 5 4" xfId="31492"/>
    <cellStyle name="Note 3 3 6" xfId="11832"/>
    <cellStyle name="Note 3 3 6 2" xfId="11833"/>
    <cellStyle name="Note 3 3 6 2 2" xfId="26069"/>
    <cellStyle name="Note 3 3 6 2 3" xfId="29832"/>
    <cellStyle name="Note 3 3 6 3" xfId="26068"/>
    <cellStyle name="Note 3 3 6 4" xfId="34605"/>
    <cellStyle name="Note 3 3 7" xfId="11834"/>
    <cellStyle name="Note 3 3 7 2" xfId="11835"/>
    <cellStyle name="Note 3 3 7 2 2" xfId="26071"/>
    <cellStyle name="Note 3 3 7 2 3" xfId="17147"/>
    <cellStyle name="Note 3 3 7 3" xfId="26070"/>
    <cellStyle name="Note 3 3 7 4" xfId="34603"/>
    <cellStyle name="Note 3 3 8" xfId="11836"/>
    <cellStyle name="Note 3 3 8 2" xfId="11837"/>
    <cellStyle name="Note 3 3 8 2 2" xfId="26073"/>
    <cellStyle name="Note 3 3 8 2 3" xfId="34600"/>
    <cellStyle name="Note 3 3 8 3" xfId="26072"/>
    <cellStyle name="Note 3 3 8 4" xfId="15682"/>
    <cellStyle name="Note 3 3 9" xfId="11838"/>
    <cellStyle name="Note 3 3 9 2" xfId="11839"/>
    <cellStyle name="Note 3 3 9 2 2" xfId="26075"/>
    <cellStyle name="Note 3 3 9 2 3" xfId="19293"/>
    <cellStyle name="Note 3 3 9 3" xfId="26074"/>
    <cellStyle name="Note 3 3 9 4" xfId="34601"/>
    <cellStyle name="Note 3 30" xfId="11840"/>
    <cellStyle name="Note 3 30 2" xfId="11841"/>
    <cellStyle name="Note 3 30 2 2" xfId="26077"/>
    <cellStyle name="Note 3 30 2 3" xfId="17148"/>
    <cellStyle name="Note 3 30 3" xfId="26076"/>
    <cellStyle name="Note 3 30 4" xfId="18086"/>
    <cellStyle name="Note 3 31" xfId="11842"/>
    <cellStyle name="Note 3 31 2" xfId="11843"/>
    <cellStyle name="Note 3 31 2 2" xfId="26079"/>
    <cellStyle name="Note 3 31 2 3" xfId="31785"/>
    <cellStyle name="Note 3 31 3" xfId="26078"/>
    <cellStyle name="Note 3 31 4" xfId="31496"/>
    <cellStyle name="Note 3 32" xfId="11844"/>
    <cellStyle name="Note 3 32 2" xfId="11845"/>
    <cellStyle name="Note 3 32 2 2" xfId="26081"/>
    <cellStyle name="Note 3 32 2 3" xfId="33460"/>
    <cellStyle name="Note 3 32 3" xfId="26080"/>
    <cellStyle name="Note 3 32 4" xfId="34599"/>
    <cellStyle name="Note 3 33" xfId="11846"/>
    <cellStyle name="Note 3 33 2" xfId="11847"/>
    <cellStyle name="Note 3 33 2 2" xfId="26083"/>
    <cellStyle name="Note 3 33 2 3" xfId="31494"/>
    <cellStyle name="Note 3 33 3" xfId="26082"/>
    <cellStyle name="Note 3 33 4" xfId="34598"/>
    <cellStyle name="Note 3 34" xfId="11848"/>
    <cellStyle name="Note 3 34 2" xfId="11849"/>
    <cellStyle name="Note 3 34 2 2" xfId="26085"/>
    <cellStyle name="Note 3 34 2 3" xfId="19310"/>
    <cellStyle name="Note 3 34 3" xfId="26084"/>
    <cellStyle name="Note 3 34 4" xfId="33459"/>
    <cellStyle name="Note 3 35" xfId="11850"/>
    <cellStyle name="Note 3 35 2" xfId="11851"/>
    <cellStyle name="Note 3 35 2 2" xfId="26087"/>
    <cellStyle name="Note 3 35 2 3" xfId="17149"/>
    <cellStyle name="Note 3 35 3" xfId="26086"/>
    <cellStyle name="Note 3 35 4" xfId="31783"/>
    <cellStyle name="Note 3 36" xfId="11852"/>
    <cellStyle name="Note 3 36 2" xfId="11853"/>
    <cellStyle name="Note 3 36 2 2" xfId="26089"/>
    <cellStyle name="Note 3 36 2 3" xfId="31495"/>
    <cellStyle name="Note 3 36 3" xfId="26088"/>
    <cellStyle name="Note 3 36 4" xfId="18085"/>
    <cellStyle name="Note 3 37" xfId="11854"/>
    <cellStyle name="Note 3 37 2" xfId="11855"/>
    <cellStyle name="Note 3 37 2 2" xfId="26091"/>
    <cellStyle name="Note 3 37 2 3" xfId="34596"/>
    <cellStyle name="Note 3 37 3" xfId="26090"/>
    <cellStyle name="Note 3 37 4" xfId="31786"/>
    <cellStyle name="Note 3 38" xfId="11856"/>
    <cellStyle name="Note 3 38 2" xfId="11857"/>
    <cellStyle name="Note 3 38 2 2" xfId="26093"/>
    <cellStyle name="Note 3 38 2 3" xfId="34595"/>
    <cellStyle name="Note 3 38 3" xfId="26092"/>
    <cellStyle name="Note 3 38 4" xfId="33457"/>
    <cellStyle name="Note 3 39" xfId="11858"/>
    <cellStyle name="Note 3 39 2" xfId="11859"/>
    <cellStyle name="Note 3 39 2 2" xfId="26095"/>
    <cellStyle name="Note 3 39 2 3" xfId="33456"/>
    <cellStyle name="Note 3 39 3" xfId="26094"/>
    <cellStyle name="Note 3 39 4" xfId="17150"/>
    <cellStyle name="Note 3 4" xfId="5024"/>
    <cellStyle name="Note 3 4 2" xfId="5025"/>
    <cellStyle name="Note 3 4 2 2" xfId="6059"/>
    <cellStyle name="Note 3 4 2 2 2" xfId="20878"/>
    <cellStyle name="Note 3 4 2 2 3" xfId="17223"/>
    <cellStyle name="Note 3 4 2 3" xfId="11861"/>
    <cellStyle name="Note 3 4 2 3 2" xfId="26097"/>
    <cellStyle name="Note 3 4 2 3 3" xfId="34594"/>
    <cellStyle name="Note 3 4 2 4" xfId="19943"/>
    <cellStyle name="Note 3 4 2 5" xfId="24598"/>
    <cellStyle name="Note 3 4 3" xfId="5026"/>
    <cellStyle name="Note 3 4 3 2" xfId="6058"/>
    <cellStyle name="Note 3 4 3 2 2" xfId="20877"/>
    <cellStyle name="Note 3 4 3 2 3" xfId="31947"/>
    <cellStyle name="Note 3 4 3 3" xfId="19944"/>
    <cellStyle name="Note 3 4 3 4" xfId="32624"/>
    <cellStyle name="Note 3 4 4" xfId="6060"/>
    <cellStyle name="Note 3 4 4 2" xfId="20879"/>
    <cellStyle name="Note 3 4 4 3" xfId="24595"/>
    <cellStyle name="Note 3 4 5" xfId="11860"/>
    <cellStyle name="Note 3 4 5 2" xfId="26096"/>
    <cellStyle name="Note 3 4 5 3" xfId="18084"/>
    <cellStyle name="Note 3 4 6" xfId="19942"/>
    <cellStyle name="Note 3 4 7" xfId="32623"/>
    <cellStyle name="Note 3 40" xfId="11862"/>
    <cellStyle name="Note 3 40 2" xfId="11863"/>
    <cellStyle name="Note 3 40 2 2" xfId="26099"/>
    <cellStyle name="Note 3 40 2 3" xfId="18083"/>
    <cellStyle name="Note 3 40 3" xfId="26098"/>
    <cellStyle name="Note 3 40 4" xfId="33458"/>
    <cellStyle name="Note 3 41" xfId="11864"/>
    <cellStyle name="Note 3 41 2" xfId="11865"/>
    <cellStyle name="Note 3 41 2 2" xfId="26101"/>
    <cellStyle name="Note 3 41 2 3" xfId="31499"/>
    <cellStyle name="Note 3 41 3" xfId="26100"/>
    <cellStyle name="Note 3 41 4" xfId="25487"/>
    <cellStyle name="Note 3 42" xfId="11866"/>
    <cellStyle name="Note 3 42 2" xfId="11867"/>
    <cellStyle name="Note 3 42 2 2" xfId="26103"/>
    <cellStyle name="Note 3 42 2 3" xfId="34593"/>
    <cellStyle name="Note 3 42 3" xfId="26102"/>
    <cellStyle name="Note 3 42 4" xfId="18082"/>
    <cellStyle name="Note 3 43" xfId="11868"/>
    <cellStyle name="Note 3 43 2" xfId="11869"/>
    <cellStyle name="Note 3 43 2 2" xfId="26105"/>
    <cellStyle name="Note 3 43 2 3" xfId="34592"/>
    <cellStyle name="Note 3 43 3" xfId="26104"/>
    <cellStyle name="Note 3 43 4" xfId="33454"/>
    <cellStyle name="Note 3 44" xfId="11870"/>
    <cellStyle name="Note 3 44 2" xfId="26106"/>
    <cellStyle name="Note 3 44 3" xfId="31497"/>
    <cellStyle name="Note 3 45" xfId="11635"/>
    <cellStyle name="Note 3 45 2" xfId="25871"/>
    <cellStyle name="Note 3 45 3" xfId="32332"/>
    <cellStyle name="Note 3 46" xfId="4987"/>
    <cellStyle name="Note 3 46 2" xfId="19905"/>
    <cellStyle name="Note 3 46 3" xfId="32615"/>
    <cellStyle name="Note 3 47" xfId="15231"/>
    <cellStyle name="Note 3 47 2" xfId="29439"/>
    <cellStyle name="Note 3 47 3" xfId="45587"/>
    <cellStyle name="Note 3 5" xfId="6096"/>
    <cellStyle name="Note 3 5 2" xfId="11872"/>
    <cellStyle name="Note 3 5 2 2" xfId="26108"/>
    <cellStyle name="Note 3 5 2 3" xfId="31787"/>
    <cellStyle name="Note 3 5 3" xfId="11871"/>
    <cellStyle name="Note 3 5 3 2" xfId="26107"/>
    <cellStyle name="Note 3 5 3 3" xfId="33453"/>
    <cellStyle name="Note 3 5 4" xfId="20915"/>
    <cellStyle name="Note 3 5 5" xfId="15761"/>
    <cellStyle name="Note 3 6" xfId="11873"/>
    <cellStyle name="Note 3 6 2" xfId="11874"/>
    <cellStyle name="Note 3 6 2 2" xfId="26110"/>
    <cellStyle name="Note 3 6 2 3" xfId="33455"/>
    <cellStyle name="Note 3 6 3" xfId="26109"/>
    <cellStyle name="Note 3 6 4" xfId="34591"/>
    <cellStyle name="Note 3 7" xfId="11875"/>
    <cellStyle name="Note 3 7 2" xfId="11876"/>
    <cellStyle name="Note 3 7 2 2" xfId="26112"/>
    <cellStyle name="Note 3 7 2 3" xfId="29836"/>
    <cellStyle name="Note 3 7 3" xfId="26111"/>
    <cellStyle name="Note 3 7 4" xfId="18081"/>
    <cellStyle name="Note 3 8" xfId="11877"/>
    <cellStyle name="Note 3 8 2" xfId="11878"/>
    <cellStyle name="Note 3 8 2 2" xfId="26114"/>
    <cellStyle name="Note 3 8 2 3" xfId="31790"/>
    <cellStyle name="Note 3 8 3" xfId="26113"/>
    <cellStyle name="Note 3 8 4" xfId="31498"/>
    <cellStyle name="Note 3 9" xfId="11879"/>
    <cellStyle name="Note 3 9 2" xfId="11880"/>
    <cellStyle name="Note 3 9 2 2" xfId="26116"/>
    <cellStyle name="Note 3 9 2 3" xfId="33451"/>
    <cellStyle name="Note 3 9 3" xfId="26115"/>
    <cellStyle name="Note 3 9 4" xfId="34590"/>
    <cellStyle name="Note 4" xfId="5027"/>
    <cellStyle name="Note 4 2" xfId="5028"/>
    <cellStyle name="Note 4 2 10" xfId="6056"/>
    <cellStyle name="Note 4 2 10 2" xfId="20875"/>
    <cellStyle name="Note 4 2 10 3" xfId="15657"/>
    <cellStyle name="Note 4 2 11" xfId="13524"/>
    <cellStyle name="Note 4 2 12" xfId="19946"/>
    <cellStyle name="Note 4 2 13" xfId="24901"/>
    <cellStyle name="Note 4 2 2" xfId="5029"/>
    <cellStyle name="Note 4 2 2 10" xfId="30815"/>
    <cellStyle name="Note 4 2 2 2" xfId="5030"/>
    <cellStyle name="Note 4 2 2 2 2" xfId="5031"/>
    <cellStyle name="Note 4 2 2 2 2 2" xfId="6053"/>
    <cellStyle name="Note 4 2 2 2 2 2 2" xfId="20872"/>
    <cellStyle name="Note 4 2 2 2 2 2 3" xfId="31945"/>
    <cellStyle name="Note 4 2 2 2 2 3" xfId="19949"/>
    <cellStyle name="Note 4 2 2 2 2 4" xfId="34176"/>
    <cellStyle name="Note 4 2 2 2 3" xfId="5032"/>
    <cellStyle name="Note 4 2 2 2 3 2" xfId="6052"/>
    <cellStyle name="Note 4 2 2 2 3 2 2" xfId="20871"/>
    <cellStyle name="Note 4 2 2 2 3 2 3" xfId="32542"/>
    <cellStyle name="Note 4 2 2 2 3 3" xfId="19950"/>
    <cellStyle name="Note 4 2 2 2 3 4" xfId="32625"/>
    <cellStyle name="Note 4 2 2 2 4" xfId="6054"/>
    <cellStyle name="Note 4 2 2 2 4 2" xfId="20873"/>
    <cellStyle name="Note 4 2 2 2 4 3" xfId="24596"/>
    <cellStyle name="Note 4 2 2 2 5" xfId="19948"/>
    <cellStyle name="Note 4 2 2 2 6" xfId="15724"/>
    <cellStyle name="Note 4 2 2 3" xfId="5033"/>
    <cellStyle name="Note 4 2 2 3 2" xfId="5034"/>
    <cellStyle name="Note 4 2 2 3 2 2" xfId="6050"/>
    <cellStyle name="Note 4 2 2 3 2 2 2" xfId="20869"/>
    <cellStyle name="Note 4 2 2 3 2 2 3" xfId="19414"/>
    <cellStyle name="Note 4 2 2 3 2 3" xfId="19952"/>
    <cellStyle name="Note 4 2 2 3 2 4" xfId="30814"/>
    <cellStyle name="Note 4 2 2 3 3" xfId="5035"/>
    <cellStyle name="Note 4 2 2 3 3 2" xfId="6049"/>
    <cellStyle name="Note 4 2 2 3 3 2 2" xfId="20868"/>
    <cellStyle name="Note 4 2 2 3 3 2 3" xfId="15909"/>
    <cellStyle name="Note 4 2 2 3 3 3" xfId="19953"/>
    <cellStyle name="Note 4 2 2 3 3 4" xfId="24902"/>
    <cellStyle name="Note 4 2 2 3 4" xfId="6051"/>
    <cellStyle name="Note 4 2 2 3 4 2" xfId="20870"/>
    <cellStyle name="Note 4 2 2 3 4 3" xfId="15910"/>
    <cellStyle name="Note 4 2 2 3 5" xfId="19951"/>
    <cellStyle name="Note 4 2 2 3 6" xfId="19487"/>
    <cellStyle name="Note 4 2 2 4" xfId="5036"/>
    <cellStyle name="Note 4 2 2 4 2" xfId="5037"/>
    <cellStyle name="Note 4 2 2 4 2 2" xfId="6047"/>
    <cellStyle name="Note 4 2 2 4 2 2 2" xfId="20866"/>
    <cellStyle name="Note 4 2 2 4 2 2 3" xfId="31946"/>
    <cellStyle name="Note 4 2 2 4 2 3" xfId="19955"/>
    <cellStyle name="Note 4 2 2 4 2 4" xfId="25611"/>
    <cellStyle name="Note 4 2 2 4 3" xfId="5038"/>
    <cellStyle name="Note 4 2 2 4 3 2" xfId="6046"/>
    <cellStyle name="Note 4 2 2 4 3 2 2" xfId="20865"/>
    <cellStyle name="Note 4 2 2 4 3 2 3" xfId="19416"/>
    <cellStyle name="Note 4 2 2 4 3 3" xfId="19956"/>
    <cellStyle name="Note 4 2 2 4 3 4" xfId="32627"/>
    <cellStyle name="Note 4 2 2 4 4" xfId="6048"/>
    <cellStyle name="Note 4 2 2 4 4 2" xfId="20867"/>
    <cellStyle name="Note 4 2 2 4 4 3" xfId="17225"/>
    <cellStyle name="Note 4 2 2 4 5" xfId="19954"/>
    <cellStyle name="Note 4 2 2 4 6" xfId="19488"/>
    <cellStyle name="Note 4 2 2 5" xfId="5039"/>
    <cellStyle name="Note 4 2 2 5 2" xfId="5040"/>
    <cellStyle name="Note 4 2 2 5 2 2" xfId="6044"/>
    <cellStyle name="Note 4 2 2 5 2 2 2" xfId="20863"/>
    <cellStyle name="Note 4 2 2 5 2 2 3" xfId="32545"/>
    <cellStyle name="Note 4 2 2 5 2 3" xfId="19958"/>
    <cellStyle name="Note 4 2 2 5 2 4" xfId="28546"/>
    <cellStyle name="Note 4 2 2 5 3" xfId="5041"/>
    <cellStyle name="Note 4 2 2 5 3 2" xfId="6043"/>
    <cellStyle name="Note 4 2 2 5 3 2 2" xfId="20862"/>
    <cellStyle name="Note 4 2 2 5 3 2 3" xfId="19415"/>
    <cellStyle name="Note 4 2 2 5 3 3" xfId="19959"/>
    <cellStyle name="Note 4 2 2 5 3 4" xfId="32626"/>
    <cellStyle name="Note 4 2 2 5 4" xfId="6045"/>
    <cellStyle name="Note 4 2 2 5 4 2" xfId="20864"/>
    <cellStyle name="Note 4 2 2 5 4 3" xfId="15748"/>
    <cellStyle name="Note 4 2 2 5 5" xfId="19957"/>
    <cellStyle name="Note 4 2 2 5 6" xfId="30816"/>
    <cellStyle name="Note 4 2 2 6" xfId="5042"/>
    <cellStyle name="Note 4 2 2 6 2" xfId="6042"/>
    <cellStyle name="Note 4 2 2 6 2 2" xfId="20861"/>
    <cellStyle name="Note 4 2 2 6 2 3" xfId="17224"/>
    <cellStyle name="Note 4 2 2 6 3" xfId="19960"/>
    <cellStyle name="Note 4 2 2 6 4" xfId="34089"/>
    <cellStyle name="Note 4 2 2 7" xfId="5043"/>
    <cellStyle name="Note 4 2 2 7 2" xfId="6041"/>
    <cellStyle name="Note 4 2 2 7 2 2" xfId="20860"/>
    <cellStyle name="Note 4 2 2 7 2 3" xfId="15907"/>
    <cellStyle name="Note 4 2 2 7 3" xfId="19961"/>
    <cellStyle name="Note 4 2 2 7 4" xfId="34667"/>
    <cellStyle name="Note 4 2 2 8" xfId="6055"/>
    <cellStyle name="Note 4 2 2 8 2" xfId="20874"/>
    <cellStyle name="Note 4 2 2 8 3" xfId="30812"/>
    <cellStyle name="Note 4 2 2 9" xfId="19947"/>
    <cellStyle name="Note 4 2 3" xfId="5044"/>
    <cellStyle name="Note 4 2 3 2" xfId="5045"/>
    <cellStyle name="Note 4 2 3 2 2" xfId="6039"/>
    <cellStyle name="Note 4 2 3 2 2 2" xfId="20858"/>
    <cellStyle name="Note 4 2 3 2 2 3" xfId="15908"/>
    <cellStyle name="Note 4 2 3 2 3" xfId="19963"/>
    <cellStyle name="Note 4 2 3 2 4" xfId="24599"/>
    <cellStyle name="Note 4 2 3 3" xfId="5046"/>
    <cellStyle name="Note 4 2 3 3 2" xfId="6038"/>
    <cellStyle name="Note 4 2 3 3 2 2" xfId="20857"/>
    <cellStyle name="Note 4 2 3 3 2 3" xfId="32544"/>
    <cellStyle name="Note 4 2 3 3 3" xfId="19964"/>
    <cellStyle name="Note 4 2 3 3 4" xfId="34650"/>
    <cellStyle name="Note 4 2 3 4" xfId="6040"/>
    <cellStyle name="Note 4 2 3 4 2" xfId="20859"/>
    <cellStyle name="Note 4 2 3 4 3" xfId="19417"/>
    <cellStyle name="Note 4 2 3 5" xfId="19962"/>
    <cellStyle name="Note 4 2 3 6" xfId="31754"/>
    <cellStyle name="Note 4 2 4" xfId="5047"/>
    <cellStyle name="Note 4 2 4 2" xfId="5048"/>
    <cellStyle name="Note 4 2 4 2 2" xfId="6036"/>
    <cellStyle name="Note 4 2 4 2 2 2" xfId="20855"/>
    <cellStyle name="Note 4 2 4 2 2 3" xfId="17226"/>
    <cellStyle name="Note 4 2 4 2 3" xfId="19966"/>
    <cellStyle name="Note 4 2 4 2 4" xfId="18113"/>
    <cellStyle name="Note 4 2 4 3" xfId="5049"/>
    <cellStyle name="Note 4 2 4 3 2" xfId="6035"/>
    <cellStyle name="Note 4 2 4 3 2 2" xfId="20854"/>
    <cellStyle name="Note 4 2 4 3 2 3" xfId="31950"/>
    <cellStyle name="Note 4 2 4 3 3" xfId="19967"/>
    <cellStyle name="Note 4 2 4 3 4" xfId="34651"/>
    <cellStyle name="Note 4 2 4 4" xfId="6037"/>
    <cellStyle name="Note 4 2 4 4 2" xfId="20856"/>
    <cellStyle name="Note 4 2 4 4 3" xfId="30813"/>
    <cellStyle name="Note 4 2 4 5" xfId="19965"/>
    <cellStyle name="Note 4 2 4 6" xfId="25610"/>
    <cellStyle name="Note 4 2 5" xfId="5050"/>
    <cellStyle name="Note 4 2 5 2" xfId="5051"/>
    <cellStyle name="Note 4 2 5 2 2" xfId="6033"/>
    <cellStyle name="Note 4 2 5 2 2 2" xfId="20852"/>
    <cellStyle name="Note 4 2 5 2 2 3" xfId="15721"/>
    <cellStyle name="Note 4 2 5 2 3" xfId="19969"/>
    <cellStyle name="Note 4 2 5 2 4" xfId="18114"/>
    <cellStyle name="Note 4 2 5 3" xfId="5052"/>
    <cellStyle name="Note 4 2 5 3 2" xfId="6032"/>
    <cellStyle name="Note 4 2 5 3 2 2" xfId="20851"/>
    <cellStyle name="Note 4 2 5 3 2 3" xfId="32548"/>
    <cellStyle name="Note 4 2 5 3 3" xfId="19970"/>
    <cellStyle name="Note 4 2 5 3 4" xfId="32628"/>
    <cellStyle name="Note 4 2 5 4" xfId="6034"/>
    <cellStyle name="Note 4 2 5 4 2" xfId="20853"/>
    <cellStyle name="Note 4 2 5 4 3" xfId="19419"/>
    <cellStyle name="Note 4 2 5 5" xfId="19968"/>
    <cellStyle name="Note 4 2 5 6" xfId="32630"/>
    <cellStyle name="Note 4 2 6" xfId="5053"/>
    <cellStyle name="Note 4 2 6 2" xfId="5054"/>
    <cellStyle name="Note 4 2 6 2 2" xfId="6030"/>
    <cellStyle name="Note 4 2 6 2 2 2" xfId="20849"/>
    <cellStyle name="Note 4 2 6 2 2 3" xfId="31948"/>
    <cellStyle name="Note 4 2 6 2 3" xfId="19972"/>
    <cellStyle name="Note 4 2 6 2 4" xfId="34653"/>
    <cellStyle name="Note 4 2 6 3" xfId="5055"/>
    <cellStyle name="Note 4 2 6 3 2" xfId="6029"/>
    <cellStyle name="Note 4 2 6 3 2 2" xfId="20848"/>
    <cellStyle name="Note 4 2 6 3 2 3" xfId="15655"/>
    <cellStyle name="Note 4 2 6 3 3" xfId="19973"/>
    <cellStyle name="Note 4 2 6 3 4" xfId="34652"/>
    <cellStyle name="Note 4 2 6 4" xfId="6031"/>
    <cellStyle name="Note 4 2 6 4 2" xfId="20850"/>
    <cellStyle name="Note 4 2 6 4 3" xfId="19418"/>
    <cellStyle name="Note 4 2 6 5" xfId="19971"/>
    <cellStyle name="Note 4 2 6 6" xfId="19489"/>
    <cellStyle name="Note 4 2 7" xfId="5056"/>
    <cellStyle name="Note 4 2 7 2" xfId="5057"/>
    <cellStyle name="Note 4 2 7 2 2" xfId="6027"/>
    <cellStyle name="Note 4 2 7 2 2 2" xfId="20846"/>
    <cellStyle name="Note 4 2 7 2 2 3" xfId="15906"/>
    <cellStyle name="Note 4 2 7 2 3" xfId="19975"/>
    <cellStyle name="Note 4 2 7 2 4" xfId="31755"/>
    <cellStyle name="Note 4 2 7 3" xfId="5058"/>
    <cellStyle name="Note 4 2 7 3 2" xfId="6026"/>
    <cellStyle name="Note 4 2 7 3 2 2" xfId="20845"/>
    <cellStyle name="Note 4 2 7 3 2 3" xfId="32547"/>
    <cellStyle name="Note 4 2 7 3 3" xfId="19976"/>
    <cellStyle name="Note 4 2 7 3 4" xfId="19490"/>
    <cellStyle name="Note 4 2 7 4" xfId="6028"/>
    <cellStyle name="Note 4 2 7 4 2" xfId="20847"/>
    <cellStyle name="Note 4 2 7 4 3" xfId="19420"/>
    <cellStyle name="Note 4 2 7 5" xfId="19974"/>
    <cellStyle name="Note 4 2 7 6" xfId="32629"/>
    <cellStyle name="Note 4 2 8" xfId="5059"/>
    <cellStyle name="Note 4 2 8 2" xfId="6025"/>
    <cellStyle name="Note 4 2 8 2 2" xfId="20844"/>
    <cellStyle name="Note 4 2 8 2 3" xfId="32546"/>
    <cellStyle name="Note 4 2 8 3" xfId="19977"/>
    <cellStyle name="Note 4 2 8 4" xfId="28549"/>
    <cellStyle name="Note 4 2 9" xfId="5060"/>
    <cellStyle name="Note 4 2 9 2" xfId="6024"/>
    <cellStyle name="Note 4 2 9 2 2" xfId="20843"/>
    <cellStyle name="Note 4 2 9 2 3" xfId="17228"/>
    <cellStyle name="Note 4 2 9 3" xfId="19978"/>
    <cellStyle name="Note 4 2 9 4" xfId="18115"/>
    <cellStyle name="Note 4 3" xfId="5061"/>
    <cellStyle name="Note 4 3 2" xfId="5062"/>
    <cellStyle name="Note 4 3 2 2" xfId="6022"/>
    <cellStyle name="Note 4 3 2 2 2" xfId="20841"/>
    <cellStyle name="Note 4 3 2 2 3" xfId="19422"/>
    <cellStyle name="Note 4 3 2 3" xfId="19980"/>
    <cellStyle name="Note 4 3 2 4" xfId="32632"/>
    <cellStyle name="Note 4 3 3" xfId="5063"/>
    <cellStyle name="Note 4 3 3 2" xfId="6021"/>
    <cellStyle name="Note 4 3 3 2 2" xfId="20840"/>
    <cellStyle name="Note 4 3 3 2 3" xfId="15905"/>
    <cellStyle name="Note 4 3 3 3" xfId="19981"/>
    <cellStyle name="Note 4 3 3 4" xfId="31752"/>
    <cellStyle name="Note 4 3 4" xfId="6023"/>
    <cellStyle name="Note 4 3 4 2" xfId="20842"/>
    <cellStyle name="Note 4 3 4 3" xfId="31949"/>
    <cellStyle name="Note 4 3 5" xfId="19979"/>
    <cellStyle name="Note 4 3 6" xfId="34654"/>
    <cellStyle name="Note 4 4" xfId="5064"/>
    <cellStyle name="Note 4 4 2" xfId="5065"/>
    <cellStyle name="Note 4 4 2 2" xfId="6019"/>
    <cellStyle name="Note 4 4 2 2 2" xfId="20838"/>
    <cellStyle name="Note 4 4 2 2 3" xfId="19421"/>
    <cellStyle name="Note 4 4 2 3" xfId="19983"/>
    <cellStyle name="Note 4 4 2 4" xfId="24600"/>
    <cellStyle name="Note 4 4 3" xfId="5066"/>
    <cellStyle name="Note 4 4 3 2" xfId="6018"/>
    <cellStyle name="Note 4 4 3 2 2" xfId="20837"/>
    <cellStyle name="Note 4 4 3 2 3" xfId="17227"/>
    <cellStyle name="Note 4 4 3 3" xfId="19984"/>
    <cellStyle name="Note 4 4 3 4" xfId="24693"/>
    <cellStyle name="Note 4 4 4" xfId="6020"/>
    <cellStyle name="Note 4 4 4 2" xfId="20839"/>
    <cellStyle name="Note 4 4 4 3" xfId="32566"/>
    <cellStyle name="Note 4 4 5" xfId="19982"/>
    <cellStyle name="Note 4 4 6" xfId="32631"/>
    <cellStyle name="Note 4 5" xfId="6057"/>
    <cellStyle name="Note 4 5 2" xfId="20876"/>
    <cellStyle name="Note 4 5 3" xfId="19413"/>
    <cellStyle name="Note 4 6" xfId="12912"/>
    <cellStyle name="Note 4 7" xfId="19945"/>
    <cellStyle name="Note 4 8" xfId="25609"/>
    <cellStyle name="Note 5" xfId="10454"/>
    <cellStyle name="Note 5 2" xfId="10455"/>
    <cellStyle name="Note 5 3" xfId="10456"/>
    <cellStyle name="Note 6" xfId="46107"/>
    <cellStyle name="Note 7" xfId="46123"/>
    <cellStyle name="Number_A" xfId="5067"/>
    <cellStyle name="numbtext" xfId="5068"/>
    <cellStyle name="NumColmHd" xfId="5069"/>
    <cellStyle name="Output" xfId="45983" builtinId="21" customBuiltin="1"/>
    <cellStyle name="Output 2" xfId="122"/>
    <cellStyle name="Output 2 10" xfId="11881"/>
    <cellStyle name="Output 2 10 2" xfId="11882"/>
    <cellStyle name="Output 2 10 2 2" xfId="26118"/>
    <cellStyle name="Output 2 10 2 3" xfId="17151"/>
    <cellStyle name="Output 2 10 3" xfId="26117"/>
    <cellStyle name="Output 2 10 4" xfId="34589"/>
    <cellStyle name="Output 2 11" xfId="11883"/>
    <cellStyle name="Output 2 11 2" xfId="11884"/>
    <cellStyle name="Output 2 11 2 2" xfId="26120"/>
    <cellStyle name="Output 2 11 2 3" xfId="34584"/>
    <cellStyle name="Output 2 11 3" xfId="26119"/>
    <cellStyle name="Output 2 11 4" xfId="33450"/>
    <cellStyle name="Output 2 12" xfId="11885"/>
    <cellStyle name="Output 2 12 2" xfId="11886"/>
    <cellStyle name="Output 2 12 2 2" xfId="26122"/>
    <cellStyle name="Output 2 12 2 3" xfId="33452"/>
    <cellStyle name="Output 2 12 3" xfId="26121"/>
    <cellStyle name="Output 2 12 4" xfId="34587"/>
    <cellStyle name="Output 2 13" xfId="11887"/>
    <cellStyle name="Output 2 13 2" xfId="11888"/>
    <cellStyle name="Output 2 13 2 2" xfId="26124"/>
    <cellStyle name="Output 2 13 2 3" xfId="17152"/>
    <cellStyle name="Output 2 13 3" xfId="26123"/>
    <cellStyle name="Output 2 13 4" xfId="18079"/>
    <cellStyle name="Output 2 14" xfId="11889"/>
    <cellStyle name="Output 2 14 2" xfId="11890"/>
    <cellStyle name="Output 2 14 2 2" xfId="26126"/>
    <cellStyle name="Output 2 14 2 3" xfId="18080"/>
    <cellStyle name="Output 2 14 3" xfId="26125"/>
    <cellStyle name="Output 2 14 4" xfId="34588"/>
    <cellStyle name="Output 2 15" xfId="11891"/>
    <cellStyle name="Output 2 15 2" xfId="11892"/>
    <cellStyle name="Output 2 15 2 2" xfId="26128"/>
    <cellStyle name="Output 2 15 2 3" xfId="30223"/>
    <cellStyle name="Output 2 15 3" xfId="26127"/>
    <cellStyle name="Output 2 15 4" xfId="33449"/>
    <cellStyle name="Output 2 16" xfId="11893"/>
    <cellStyle name="Output 2 16 2" xfId="11894"/>
    <cellStyle name="Output 2 16 2 2" xfId="26130"/>
    <cellStyle name="Output 2 16 2 3" xfId="33448"/>
    <cellStyle name="Output 2 16 3" xfId="26129"/>
    <cellStyle name="Output 2 16 4" xfId="31502"/>
    <cellStyle name="Output 2 17" xfId="11895"/>
    <cellStyle name="Output 2 17 2" xfId="11896"/>
    <cellStyle name="Output 2 17 2 2" xfId="26132"/>
    <cellStyle name="Output 2 17 2 3" xfId="31789"/>
    <cellStyle name="Output 2 17 3" xfId="26131"/>
    <cellStyle name="Output 2 17 4" xfId="18078"/>
    <cellStyle name="Output 2 18" xfId="11897"/>
    <cellStyle name="Output 2 18 2" xfId="11898"/>
    <cellStyle name="Output 2 18 2 2" xfId="26134"/>
    <cellStyle name="Output 2 18 2 3" xfId="30222"/>
    <cellStyle name="Output 2 18 3" xfId="26133"/>
    <cellStyle name="Output 2 18 4" xfId="19309"/>
    <cellStyle name="Output 2 19" xfId="11899"/>
    <cellStyle name="Output 2 19 2" xfId="11900"/>
    <cellStyle name="Output 2 19 2 2" xfId="26136"/>
    <cellStyle name="Output 2 19 2 3" xfId="17153"/>
    <cellStyle name="Output 2 19 3" xfId="26135"/>
    <cellStyle name="Output 2 19 4" xfId="31500"/>
    <cellStyle name="Output 2 2" xfId="5071"/>
    <cellStyle name="Output 2 2 10" xfId="11902"/>
    <cellStyle name="Output 2 2 10 2" xfId="11903"/>
    <cellStyle name="Output 2 2 10 2 2" xfId="26139"/>
    <cellStyle name="Output 2 2 10 2 3" xfId="33446"/>
    <cellStyle name="Output 2 2 10 3" xfId="26138"/>
    <cellStyle name="Output 2 2 10 4" xfId="31791"/>
    <cellStyle name="Output 2 2 11" xfId="11904"/>
    <cellStyle name="Output 2 2 11 2" xfId="11905"/>
    <cellStyle name="Output 2 2 11 2 2" xfId="26141"/>
    <cellStyle name="Output 2 2 11 2 3" xfId="31501"/>
    <cellStyle name="Output 2 2 11 3" xfId="26140"/>
    <cellStyle name="Output 2 2 11 4" xfId="30221"/>
    <cellStyle name="Output 2 2 12" xfId="11906"/>
    <cellStyle name="Output 2 2 12 2" xfId="11907"/>
    <cellStyle name="Output 2 2 12 2 2" xfId="26143"/>
    <cellStyle name="Output 2 2 12 2 3" xfId="31784"/>
    <cellStyle name="Output 2 2 12 3" xfId="26142"/>
    <cellStyle name="Output 2 2 12 4" xfId="33445"/>
    <cellStyle name="Output 2 2 13" xfId="11908"/>
    <cellStyle name="Output 2 2 13 2" xfId="11909"/>
    <cellStyle name="Output 2 2 13 2 2" xfId="26145"/>
    <cellStyle name="Output 2 2 13 2 3" xfId="33447"/>
    <cellStyle name="Output 2 2 13 3" xfId="26144"/>
    <cellStyle name="Output 2 2 13 4" xfId="30220"/>
    <cellStyle name="Output 2 2 14" xfId="11910"/>
    <cellStyle name="Output 2 2 14 2" xfId="11911"/>
    <cellStyle name="Output 2 2 14 2 2" xfId="26147"/>
    <cellStyle name="Output 2 2 14 2 3" xfId="17154"/>
    <cellStyle name="Output 2 2 14 3" xfId="26146"/>
    <cellStyle name="Output 2 2 14 4" xfId="31793"/>
    <cellStyle name="Output 2 2 15" xfId="11912"/>
    <cellStyle name="Output 2 2 15 2" xfId="11913"/>
    <cellStyle name="Output 2 2 15 2 2" xfId="26149"/>
    <cellStyle name="Output 2 2 15 2 3" xfId="31794"/>
    <cellStyle name="Output 2 2 15 3" xfId="26148"/>
    <cellStyle name="Output 2 2 15 4" xfId="17155"/>
    <cellStyle name="Output 2 2 16" xfId="11914"/>
    <cellStyle name="Output 2 2 16 2" xfId="11915"/>
    <cellStyle name="Output 2 2 16 2 2" xfId="26151"/>
    <cellStyle name="Output 2 2 16 2 3" xfId="33443"/>
    <cellStyle name="Output 2 2 16 3" xfId="26150"/>
    <cellStyle name="Output 2 2 16 4" xfId="34586"/>
    <cellStyle name="Output 2 2 17" xfId="11916"/>
    <cellStyle name="Output 2 2 17 2" xfId="11917"/>
    <cellStyle name="Output 2 2 17 2 2" xfId="26153"/>
    <cellStyle name="Output 2 2 17 2 3" xfId="31520"/>
    <cellStyle name="Output 2 2 17 3" xfId="26152"/>
    <cellStyle name="Output 2 2 17 4" xfId="34585"/>
    <cellStyle name="Output 2 2 18" xfId="11918"/>
    <cellStyle name="Output 2 2 18 2" xfId="11919"/>
    <cellStyle name="Output 2 2 18 2 2" xfId="26155"/>
    <cellStyle name="Output 2 2 18 2 3" xfId="33444"/>
    <cellStyle name="Output 2 2 18 3" xfId="26154"/>
    <cellStyle name="Output 2 2 18 4" xfId="33442"/>
    <cellStyle name="Output 2 2 19" xfId="11920"/>
    <cellStyle name="Output 2 2 19 2" xfId="11921"/>
    <cellStyle name="Output 2 2 19 2 2" xfId="26157"/>
    <cellStyle name="Output 2 2 19 2 3" xfId="31503"/>
    <cellStyle name="Output 2 2 19 3" xfId="26156"/>
    <cellStyle name="Output 2 2 19 4" xfId="31792"/>
    <cellStyle name="Output 2 2 2" xfId="5072"/>
    <cellStyle name="Output 2 2 2 10" xfId="6015"/>
    <cellStyle name="Output 2 2 2 10 2" xfId="20834"/>
    <cellStyle name="Output 2 2 2 10 3" xfId="19423"/>
    <cellStyle name="Output 2 2 2 11" xfId="11922"/>
    <cellStyle name="Output 2 2 2 11 2" xfId="26158"/>
    <cellStyle name="Output 2 2 2 11 3" xfId="34555"/>
    <cellStyle name="Output 2 2 2 12" xfId="19987"/>
    <cellStyle name="Output 2 2 2 13" xfId="34655"/>
    <cellStyle name="Output 2 2 2 2" xfId="5073"/>
    <cellStyle name="Output 2 2 2 2 2" xfId="5074"/>
    <cellStyle name="Output 2 2 2 2 2 2" xfId="5075"/>
    <cellStyle name="Output 2 2 2 2 2 2 2" xfId="6012"/>
    <cellStyle name="Output 2 2 2 2 2 2 2 2" xfId="20831"/>
    <cellStyle name="Output 2 2 2 2 2 2 2 3" xfId="15903"/>
    <cellStyle name="Output 2 2 2 2 2 2 3" xfId="19990"/>
    <cellStyle name="Output 2 2 2 2 2 2 4" xfId="32634"/>
    <cellStyle name="Output 2 2 2 2 2 3" xfId="5076"/>
    <cellStyle name="Output 2 2 2 2 2 3 2" xfId="6011"/>
    <cellStyle name="Output 2 2 2 2 2 3 2 2" xfId="20830"/>
    <cellStyle name="Output 2 2 2 2 2 3 2 3" xfId="19424"/>
    <cellStyle name="Output 2 2 2 2 2 3 3" xfId="19991"/>
    <cellStyle name="Output 2 2 2 2 2 3 4" xfId="30817"/>
    <cellStyle name="Output 2 2 2 2 2 4" xfId="6013"/>
    <cellStyle name="Output 2 2 2 2 2 4 2" xfId="20832"/>
    <cellStyle name="Output 2 2 2 2 2 4 3" xfId="15746"/>
    <cellStyle name="Output 2 2 2 2 2 5" xfId="19989"/>
    <cellStyle name="Output 2 2 2 2 2 6" xfId="34656"/>
    <cellStyle name="Output 2 2 2 2 3" xfId="5077"/>
    <cellStyle name="Output 2 2 2 2 3 2" xfId="6010"/>
    <cellStyle name="Output 2 2 2 2 3 2 2" xfId="20829"/>
    <cellStyle name="Output 2 2 2 2 3 2 3" xfId="32789"/>
    <cellStyle name="Output 2 2 2 2 3 3" xfId="19992"/>
    <cellStyle name="Output 2 2 2 2 3 4" xfId="31751"/>
    <cellStyle name="Output 2 2 2 2 4" xfId="5078"/>
    <cellStyle name="Output 2 2 2 2 4 2" xfId="6009"/>
    <cellStyle name="Output 2 2 2 2 4 2 2" xfId="20828"/>
    <cellStyle name="Output 2 2 2 2 4 2 3" xfId="32553"/>
    <cellStyle name="Output 2 2 2 2 4 3" xfId="19993"/>
    <cellStyle name="Output 2 2 2 2 4 4" xfId="18116"/>
    <cellStyle name="Output 2 2 2 2 5" xfId="6014"/>
    <cellStyle name="Output 2 2 2 2 5 2" xfId="20833"/>
    <cellStyle name="Output 2 2 2 2 5 3" xfId="32543"/>
    <cellStyle name="Output 2 2 2 2 6" xfId="11923"/>
    <cellStyle name="Output 2 2 2 2 6 2" xfId="26159"/>
    <cellStyle name="Output 2 2 2 2 6 3" xfId="18076"/>
    <cellStyle name="Output 2 2 2 2 7" xfId="19988"/>
    <cellStyle name="Output 2 2 2 2 8" xfId="19492"/>
    <cellStyle name="Output 2 2 2 3" xfId="5079"/>
    <cellStyle name="Output 2 2 2 3 2" xfId="5080"/>
    <cellStyle name="Output 2 2 2 3 2 2" xfId="6007"/>
    <cellStyle name="Output 2 2 2 3 2 2 2" xfId="20826"/>
    <cellStyle name="Output 2 2 2 3 2 2 3" xfId="31951"/>
    <cellStyle name="Output 2 2 2 3 2 3" xfId="19995"/>
    <cellStyle name="Output 2 2 2 3 2 4" xfId="34657"/>
    <cellStyle name="Output 2 2 2 3 3" xfId="5081"/>
    <cellStyle name="Output 2 2 2 3 3 2" xfId="6006"/>
    <cellStyle name="Output 2 2 2 3 3 2 2" xfId="20825"/>
    <cellStyle name="Output 2 2 2 3 3 2 3" xfId="35491"/>
    <cellStyle name="Output 2 2 2 3 3 3" xfId="19996"/>
    <cellStyle name="Output 2 2 2 3 3 4" xfId="32633"/>
    <cellStyle name="Output 2 2 2 3 4" xfId="6008"/>
    <cellStyle name="Output 2 2 2 3 4 2" xfId="20827"/>
    <cellStyle name="Output 2 2 2 3 4 3" xfId="32550"/>
    <cellStyle name="Output 2 2 2 3 5" xfId="19994"/>
    <cellStyle name="Output 2 2 2 3 6" xfId="28550"/>
    <cellStyle name="Output 2 2 2 4" xfId="5082"/>
    <cellStyle name="Output 2 2 2 4 2" xfId="5083"/>
    <cellStyle name="Output 2 2 2 4 2 2" xfId="6004"/>
    <cellStyle name="Output 2 2 2 4 2 2 2" xfId="20823"/>
    <cellStyle name="Output 2 2 2 4 2 2 3" xfId="19540"/>
    <cellStyle name="Output 2 2 2 4 2 3" xfId="19998"/>
    <cellStyle name="Output 2 2 2 4 2 4" xfId="32769"/>
    <cellStyle name="Output 2 2 2 4 3" xfId="5084"/>
    <cellStyle name="Output 2 2 2 4 3 2" xfId="6003"/>
    <cellStyle name="Output 2 2 2 4 3 2 2" xfId="20822"/>
    <cellStyle name="Output 2 2 2 4 3 2 3" xfId="32552"/>
    <cellStyle name="Output 2 2 2 4 3 3" xfId="19999"/>
    <cellStyle name="Output 2 2 2 4 3 4" xfId="34658"/>
    <cellStyle name="Output 2 2 2 4 4" xfId="6005"/>
    <cellStyle name="Output 2 2 2 4 4 2" xfId="20824"/>
    <cellStyle name="Output 2 2 2 4 4 3" xfId="19425"/>
    <cellStyle name="Output 2 2 2 4 5" xfId="19997"/>
    <cellStyle name="Output 2 2 2 4 6" xfId="24601"/>
    <cellStyle name="Output 2 2 2 5" xfId="5085"/>
    <cellStyle name="Output 2 2 2 5 2" xfId="5086"/>
    <cellStyle name="Output 2 2 2 5 2 2" xfId="6001"/>
    <cellStyle name="Output 2 2 2 5 2 2 2" xfId="20820"/>
    <cellStyle name="Output 2 2 2 5 2 2 3" xfId="32788"/>
    <cellStyle name="Output 2 2 2 5 2 3" xfId="20001"/>
    <cellStyle name="Output 2 2 2 5 2 4" xfId="34659"/>
    <cellStyle name="Output 2 2 2 5 3" xfId="5087"/>
    <cellStyle name="Output 2 2 2 5 3 2" xfId="6000"/>
    <cellStyle name="Output 2 2 2 5 3 2 2" xfId="20819"/>
    <cellStyle name="Output 2 2 2 5 3 2 3" xfId="32790"/>
    <cellStyle name="Output 2 2 2 5 3 3" xfId="20002"/>
    <cellStyle name="Output 2 2 2 5 3 4" xfId="35405"/>
    <cellStyle name="Output 2 2 2 5 4" xfId="6002"/>
    <cellStyle name="Output 2 2 2 5 4 2" xfId="20821"/>
    <cellStyle name="Output 2 2 2 5 4 3" xfId="32551"/>
    <cellStyle name="Output 2 2 2 5 5" xfId="20000"/>
    <cellStyle name="Output 2 2 2 5 6" xfId="19493"/>
    <cellStyle name="Output 2 2 2 6" xfId="5088"/>
    <cellStyle name="Output 2 2 2 6 2" xfId="5089"/>
    <cellStyle name="Output 2 2 2 6 2 2" xfId="5998"/>
    <cellStyle name="Output 2 2 2 6 2 2 2" xfId="20817"/>
    <cellStyle name="Output 2 2 2 6 2 2 3" xfId="19539"/>
    <cellStyle name="Output 2 2 2 6 2 3" xfId="20004"/>
    <cellStyle name="Output 2 2 2 6 2 4" xfId="18118"/>
    <cellStyle name="Output 2 2 2 6 3" xfId="5090"/>
    <cellStyle name="Output 2 2 2 6 3 2" xfId="5997"/>
    <cellStyle name="Output 2 2 2 6 3 2 2" xfId="20816"/>
    <cellStyle name="Output 2 2 2 6 3 2 3" xfId="32556"/>
    <cellStyle name="Output 2 2 2 6 3 3" xfId="20005"/>
    <cellStyle name="Output 2 2 2 6 3 4" xfId="34660"/>
    <cellStyle name="Output 2 2 2 6 4" xfId="5999"/>
    <cellStyle name="Output 2 2 2 6 4 2" xfId="20818"/>
    <cellStyle name="Output 2 2 2 6 4 3" xfId="19427"/>
    <cellStyle name="Output 2 2 2 6 5" xfId="20003"/>
    <cellStyle name="Output 2 2 2 6 6" xfId="20177"/>
    <cellStyle name="Output 2 2 2 7" xfId="5091"/>
    <cellStyle name="Output 2 2 2 7 2" xfId="5092"/>
    <cellStyle name="Output 2 2 2 7 2 2" xfId="5995"/>
    <cellStyle name="Output 2 2 2 7 2 2 2" xfId="20814"/>
    <cellStyle name="Output 2 2 2 7 2 2 3" xfId="19538"/>
    <cellStyle name="Output 2 2 2 7 2 3" xfId="20007"/>
    <cellStyle name="Output 2 2 2 7 2 4" xfId="32771"/>
    <cellStyle name="Output 2 2 2 7 3" xfId="5093"/>
    <cellStyle name="Output 2 2 2 7 3 2" xfId="5994"/>
    <cellStyle name="Output 2 2 2 7 3 2 2" xfId="20813"/>
    <cellStyle name="Output 2 2 2 7 3 2 3" xfId="32554"/>
    <cellStyle name="Output 2 2 2 7 3 3" xfId="20008"/>
    <cellStyle name="Output 2 2 2 7 3 4" xfId="15820"/>
    <cellStyle name="Output 2 2 2 7 4" xfId="5996"/>
    <cellStyle name="Output 2 2 2 7 4 2" xfId="20815"/>
    <cellStyle name="Output 2 2 2 7 4 3" xfId="19426"/>
    <cellStyle name="Output 2 2 2 7 5" xfId="20006"/>
    <cellStyle name="Output 2 2 2 7 6" xfId="19494"/>
    <cellStyle name="Output 2 2 2 8" xfId="5094"/>
    <cellStyle name="Output 2 2 2 8 2" xfId="5993"/>
    <cellStyle name="Output 2 2 2 8 2 2" xfId="20812"/>
    <cellStyle name="Output 2 2 2 8 2 3" xfId="32786"/>
    <cellStyle name="Output 2 2 2 8 3" xfId="20009"/>
    <cellStyle name="Output 2 2 2 8 4" xfId="15821"/>
    <cellStyle name="Output 2 2 2 9" xfId="5095"/>
    <cellStyle name="Output 2 2 2 9 2" xfId="5992"/>
    <cellStyle name="Output 2 2 2 9 2 2" xfId="20811"/>
    <cellStyle name="Output 2 2 2 9 2 3" xfId="19428"/>
    <cellStyle name="Output 2 2 2 9 3" xfId="20010"/>
    <cellStyle name="Output 2 2 2 9 4" xfId="24694"/>
    <cellStyle name="Output 2 2 20" xfId="11924"/>
    <cellStyle name="Output 2 2 20 2" xfId="11925"/>
    <cellStyle name="Output 2 2 20 2 2" xfId="26161"/>
    <cellStyle name="Output 2 2 20 2 3" xfId="34583"/>
    <cellStyle name="Output 2 2 20 3" xfId="26160"/>
    <cellStyle name="Output 2 2 20 4" xfId="17156"/>
    <cellStyle name="Output 2 2 21" xfId="11926"/>
    <cellStyle name="Output 2 2 21 2" xfId="11927"/>
    <cellStyle name="Output 2 2 21 2 2" xfId="26163"/>
    <cellStyle name="Output 2 2 21 2 3" xfId="34581"/>
    <cellStyle name="Output 2 2 21 3" xfId="26162"/>
    <cellStyle name="Output 2 2 21 4" xfId="33440"/>
    <cellStyle name="Output 2 2 22" xfId="11928"/>
    <cellStyle name="Output 2 2 22 2" xfId="11929"/>
    <cellStyle name="Output 2 2 22 2 2" xfId="26165"/>
    <cellStyle name="Output 2 2 22 2 3" xfId="31504"/>
    <cellStyle name="Output 2 2 22 3" xfId="26164"/>
    <cellStyle name="Output 2 2 22 4" xfId="34582"/>
    <cellStyle name="Output 2 2 23" xfId="11930"/>
    <cellStyle name="Output 2 2 23 2" xfId="11931"/>
    <cellStyle name="Output 2 2 23 2 2" xfId="26167"/>
    <cellStyle name="Output 2 2 23 2 3" xfId="19311"/>
    <cellStyle name="Output 2 2 23 3" xfId="26166"/>
    <cellStyle name="Output 2 2 23 4" xfId="18074"/>
    <cellStyle name="Output 2 2 24" xfId="11932"/>
    <cellStyle name="Output 2 2 24 2" xfId="11933"/>
    <cellStyle name="Output 2 2 24 2 2" xfId="26169"/>
    <cellStyle name="Output 2 2 24 2 3" xfId="34580"/>
    <cellStyle name="Output 2 2 24 3" xfId="26168"/>
    <cellStyle name="Output 2 2 24 4" xfId="33441"/>
    <cellStyle name="Output 2 2 25" xfId="11934"/>
    <cellStyle name="Output 2 2 25 2" xfId="11935"/>
    <cellStyle name="Output 2 2 25 2 2" xfId="26171"/>
    <cellStyle name="Output 2 2 25 2 3" xfId="17157"/>
    <cellStyle name="Output 2 2 25 3" xfId="26170"/>
    <cellStyle name="Output 2 2 25 4" xfId="31796"/>
    <cellStyle name="Output 2 2 26" xfId="11936"/>
    <cellStyle name="Output 2 2 26 2" xfId="11937"/>
    <cellStyle name="Output 2 2 26 2 2" xfId="26173"/>
    <cellStyle name="Output 2 2 26 2 3" xfId="33439"/>
    <cellStyle name="Output 2 2 26 3" xfId="26172"/>
    <cellStyle name="Output 2 2 26 4" xfId="18075"/>
    <cellStyle name="Output 2 2 27" xfId="11938"/>
    <cellStyle name="Output 2 2 27 2" xfId="11939"/>
    <cellStyle name="Output 2 2 27 2 2" xfId="26175"/>
    <cellStyle name="Output 2 2 27 2 3" xfId="34578"/>
    <cellStyle name="Output 2 2 27 3" xfId="26174"/>
    <cellStyle name="Output 2 2 27 4" xfId="31507"/>
    <cellStyle name="Output 2 2 28" xfId="11940"/>
    <cellStyle name="Output 2 2 28 2" xfId="11941"/>
    <cellStyle name="Output 2 2 28 2 2" xfId="26177"/>
    <cellStyle name="Output 2 2 28 2 3" xfId="34378"/>
    <cellStyle name="Output 2 2 28 3" xfId="26176"/>
    <cellStyle name="Output 2 2 28 4" xfId="34579"/>
    <cellStyle name="Output 2 2 29" xfId="11942"/>
    <cellStyle name="Output 2 2 29 2" xfId="11943"/>
    <cellStyle name="Output 2 2 29 2 2" xfId="26179"/>
    <cellStyle name="Output 2 2 29 2 3" xfId="24046"/>
    <cellStyle name="Output 2 2 29 3" xfId="26178"/>
    <cellStyle name="Output 2 2 29 4" xfId="31797"/>
    <cellStyle name="Output 2 2 3" xfId="6016"/>
    <cellStyle name="Output 2 2 3 2" xfId="11945"/>
    <cellStyle name="Output 2 2 3 2 2" xfId="26181"/>
    <cellStyle name="Output 2 2 3 2 3" xfId="18068"/>
    <cellStyle name="Output 2 2 3 3" xfId="11944"/>
    <cellStyle name="Output 2 2 3 3 2" xfId="26180"/>
    <cellStyle name="Output 2 2 3 3 3" xfId="31505"/>
    <cellStyle name="Output 2 2 3 4" xfId="20835"/>
    <cellStyle name="Output 2 2 3 5" xfId="20445"/>
    <cellStyle name="Output 2 2 30" xfId="11946"/>
    <cellStyle name="Output 2 2 30 2" xfId="11947"/>
    <cellStyle name="Output 2 2 30 2 2" xfId="26183"/>
    <cellStyle name="Output 2 2 30 2 3" xfId="17158"/>
    <cellStyle name="Output 2 2 30 3" xfId="26182"/>
    <cellStyle name="Output 2 2 30 4" xfId="31795"/>
    <cellStyle name="Output 2 2 31" xfId="11948"/>
    <cellStyle name="Output 2 2 31 2" xfId="11949"/>
    <cellStyle name="Output 2 2 31 2 2" xfId="26185"/>
    <cellStyle name="Output 2 2 31 2 3" xfId="31506"/>
    <cellStyle name="Output 2 2 31 3" xfId="26184"/>
    <cellStyle name="Output 2 2 31 4" xfId="18073"/>
    <cellStyle name="Output 2 2 32" xfId="11950"/>
    <cellStyle name="Output 2 2 32 2" xfId="11951"/>
    <cellStyle name="Output 2 2 32 2 2" xfId="26187"/>
    <cellStyle name="Output 2 2 32 2 3" xfId="34577"/>
    <cellStyle name="Output 2 2 32 3" xfId="26186"/>
    <cellStyle name="Output 2 2 32 4" xfId="18071"/>
    <cellStyle name="Output 2 2 33" xfId="11952"/>
    <cellStyle name="Output 2 2 33 2" xfId="11953"/>
    <cellStyle name="Output 2 2 33 2 2" xfId="26189"/>
    <cellStyle name="Output 2 2 33 2 3" xfId="34576"/>
    <cellStyle name="Output 2 2 33 3" xfId="26188"/>
    <cellStyle name="Output 2 2 33 4" xfId="17159"/>
    <cellStyle name="Output 2 2 34" xfId="11954"/>
    <cellStyle name="Output 2 2 34 2" xfId="11955"/>
    <cellStyle name="Output 2 2 34 2 2" xfId="26191"/>
    <cellStyle name="Output 2 2 34 2 3" xfId="31510"/>
    <cellStyle name="Output 2 2 34 3" xfId="26190"/>
    <cellStyle name="Output 2 2 34 4" xfId="17160"/>
    <cellStyle name="Output 2 2 35" xfId="11956"/>
    <cellStyle name="Output 2 2 35 2" xfId="11957"/>
    <cellStyle name="Output 2 2 35 2 2" xfId="26193"/>
    <cellStyle name="Output 2 2 35 2 3" xfId="34575"/>
    <cellStyle name="Output 2 2 35 3" xfId="26192"/>
    <cellStyle name="Output 2 2 35 4" xfId="18072"/>
    <cellStyle name="Output 2 2 36" xfId="11958"/>
    <cellStyle name="Output 2 2 36 2" xfId="11959"/>
    <cellStyle name="Output 2 2 36 2 2" xfId="26195"/>
    <cellStyle name="Output 2 2 36 2 3" xfId="31799"/>
    <cellStyle name="Output 2 2 36 3" xfId="26194"/>
    <cellStyle name="Output 2 2 36 4" xfId="34377"/>
    <cellStyle name="Output 2 2 37" xfId="11960"/>
    <cellStyle name="Output 2 2 37 2" xfId="11961"/>
    <cellStyle name="Output 2 2 37 2 2" xfId="26197"/>
    <cellStyle name="Output 2 2 37 2 3" xfId="17161"/>
    <cellStyle name="Output 2 2 37 3" xfId="26196"/>
    <cellStyle name="Output 2 2 37 4" xfId="31508"/>
    <cellStyle name="Output 2 2 38" xfId="11962"/>
    <cellStyle name="Output 2 2 38 2" xfId="11963"/>
    <cellStyle name="Output 2 2 38 2 2" xfId="26199"/>
    <cellStyle name="Output 2 2 38 2 3" xfId="34574"/>
    <cellStyle name="Output 2 2 38 3" xfId="26198"/>
    <cellStyle name="Output 2 2 38 4" xfId="31800"/>
    <cellStyle name="Output 2 2 39" xfId="11964"/>
    <cellStyle name="Output 2 2 39 2" xfId="11965"/>
    <cellStyle name="Output 2 2 39 2 2" xfId="26201"/>
    <cellStyle name="Output 2 2 39 2 3" xfId="34573"/>
    <cellStyle name="Output 2 2 39 3" xfId="26200"/>
    <cellStyle name="Output 2 2 39 4" xfId="31509"/>
    <cellStyle name="Output 2 2 4" xfId="11966"/>
    <cellStyle name="Output 2 2 4 2" xfId="11967"/>
    <cellStyle name="Output 2 2 4 2 2" xfId="26203"/>
    <cellStyle name="Output 2 2 4 2 3" xfId="17162"/>
    <cellStyle name="Output 2 2 4 3" xfId="26202"/>
    <cellStyle name="Output 2 2 4 4" xfId="33436"/>
    <cellStyle name="Output 2 2 40" xfId="11968"/>
    <cellStyle name="Output 2 2 40 2" xfId="11969"/>
    <cellStyle name="Output 2 2 40 2 2" xfId="26205"/>
    <cellStyle name="Output 2 2 40 2 3" xfId="34572"/>
    <cellStyle name="Output 2 2 40 3" xfId="26204"/>
    <cellStyle name="Output 2 2 40 4" xfId="18070"/>
    <cellStyle name="Output 2 2 41" xfId="11970"/>
    <cellStyle name="Output 2 2 41 2" xfId="11971"/>
    <cellStyle name="Output 2 2 41 2 2" xfId="26207"/>
    <cellStyle name="Output 2 2 41 2 3" xfId="31798"/>
    <cellStyle name="Output 2 2 41 3" xfId="26206"/>
    <cellStyle name="Output 2 2 41 4" xfId="33435"/>
    <cellStyle name="Output 2 2 42" xfId="11972"/>
    <cellStyle name="Output 2 2 42 2" xfId="26208"/>
    <cellStyle name="Output 2 2 42 3" xfId="20210"/>
    <cellStyle name="Output 2 2 43" xfId="11901"/>
    <cellStyle name="Output 2 2 43 2" xfId="26137"/>
    <cellStyle name="Output 2 2 43 3" xfId="18077"/>
    <cellStyle name="Output 2 2 44" xfId="15227"/>
    <cellStyle name="Output 2 2 44 2" xfId="29435"/>
    <cellStyle name="Output 2 2 44 3" xfId="45583"/>
    <cellStyle name="Output 2 2 45" xfId="19986"/>
    <cellStyle name="Output 2 2 46" xfId="18117"/>
    <cellStyle name="Output 2 2 47" xfId="46822"/>
    <cellStyle name="Output 2 2 5" xfId="11973"/>
    <cellStyle name="Output 2 2 5 2" xfId="11974"/>
    <cellStyle name="Output 2 2 5 2 2" xfId="26210"/>
    <cellStyle name="Output 2 2 5 2 3" xfId="34570"/>
    <cellStyle name="Output 2 2 5 3" xfId="26209"/>
    <cellStyle name="Output 2 2 5 4" xfId="17163"/>
    <cellStyle name="Output 2 2 6" xfId="11975"/>
    <cellStyle name="Output 2 2 6 2" xfId="11976"/>
    <cellStyle name="Output 2 2 6 2 2" xfId="26212"/>
    <cellStyle name="Output 2 2 6 2 3" xfId="31513"/>
    <cellStyle name="Output 2 2 6 3" xfId="26211"/>
    <cellStyle name="Output 2 2 6 4" xfId="34571"/>
    <cellStyle name="Output 2 2 7" xfId="11977"/>
    <cellStyle name="Output 2 2 7 2" xfId="11978"/>
    <cellStyle name="Output 2 2 7 2 2" xfId="26214"/>
    <cellStyle name="Output 2 2 7 2 3" xfId="33433"/>
    <cellStyle name="Output 2 2 7 3" xfId="26213"/>
    <cellStyle name="Output 2 2 7 4" xfId="18069"/>
    <cellStyle name="Output 2 2 8" xfId="11979"/>
    <cellStyle name="Output 2 2 8 2" xfId="11980"/>
    <cellStyle name="Output 2 2 8 2 2" xfId="26216"/>
    <cellStyle name="Output 2 2 8 2 3" xfId="33432"/>
    <cellStyle name="Output 2 2 8 3" xfId="26215"/>
    <cellStyle name="Output 2 2 8 4" xfId="31511"/>
    <cellStyle name="Output 2 2 9" xfId="11981"/>
    <cellStyle name="Output 2 2 9 2" xfId="11982"/>
    <cellStyle name="Output 2 2 9 2 2" xfId="26218"/>
    <cellStyle name="Output 2 2 9 2 3" xfId="33434"/>
    <cellStyle name="Output 2 2 9 3" xfId="26217"/>
    <cellStyle name="Output 2 2 9 4" xfId="34569"/>
    <cellStyle name="Output 2 20" xfId="11983"/>
    <cellStyle name="Output 2 20 2" xfId="11984"/>
    <cellStyle name="Output 2 20 2 2" xfId="26220"/>
    <cellStyle name="Output 2 20 2 3" xfId="17164"/>
    <cellStyle name="Output 2 20 3" xfId="26219"/>
    <cellStyle name="Output 2 20 4" xfId="34568"/>
    <cellStyle name="Output 2 21" xfId="11985"/>
    <cellStyle name="Output 2 21 2" xfId="11986"/>
    <cellStyle name="Output 2 21 2 2" xfId="26222"/>
    <cellStyle name="Output 2 21 2 3" xfId="34567"/>
    <cellStyle name="Output 2 21 3" xfId="26221"/>
    <cellStyle name="Output 2 21 4" xfId="30219"/>
    <cellStyle name="Output 2 22" xfId="11987"/>
    <cellStyle name="Output 2 22 2" xfId="11988"/>
    <cellStyle name="Output 2 22 2 2" xfId="26224"/>
    <cellStyle name="Output 2 22 2 3" xfId="31803"/>
    <cellStyle name="Output 2 22 3" xfId="26223"/>
    <cellStyle name="Output 2 22 4" xfId="31512"/>
    <cellStyle name="Output 2 23" xfId="11989"/>
    <cellStyle name="Output 2 23 2" xfId="11990"/>
    <cellStyle name="Output 2 23 2 2" xfId="26226"/>
    <cellStyle name="Output 2 23 2 3" xfId="17165"/>
    <cellStyle name="Output 2 23 3" xfId="26225"/>
    <cellStyle name="Output 2 23 4" xfId="33430"/>
    <cellStyle name="Output 2 24" xfId="11991"/>
    <cellStyle name="Output 2 24 2" xfId="11992"/>
    <cellStyle name="Output 2 24 2 2" xfId="26228"/>
    <cellStyle name="Output 2 24 2 3" xfId="31801"/>
    <cellStyle name="Output 2 24 3" xfId="26227"/>
    <cellStyle name="Output 2 24 4" xfId="34565"/>
    <cellStyle name="Output 2 25" xfId="11993"/>
    <cellStyle name="Output 2 25 2" xfId="11994"/>
    <cellStyle name="Output 2 25 2 2" xfId="26230"/>
    <cellStyle name="Output 2 25 2 3" xfId="18067"/>
    <cellStyle name="Output 2 25 3" xfId="26229"/>
    <cellStyle name="Output 2 25 4" xfId="33429"/>
    <cellStyle name="Output 2 26" xfId="11995"/>
    <cellStyle name="Output 2 26 2" xfId="11996"/>
    <cellStyle name="Output 2 26 2 2" xfId="26232"/>
    <cellStyle name="Output 2 26 2 3" xfId="17166"/>
    <cellStyle name="Output 2 26 3" xfId="26231"/>
    <cellStyle name="Output 2 26 4" xfId="33431"/>
    <cellStyle name="Output 2 27" xfId="11997"/>
    <cellStyle name="Output 2 27 2" xfId="11998"/>
    <cellStyle name="Output 2 27 2 2" xfId="26234"/>
    <cellStyle name="Output 2 27 2 3" xfId="34564"/>
    <cellStyle name="Output 2 27 3" xfId="26233"/>
    <cellStyle name="Output 2 27 4" xfId="34563"/>
    <cellStyle name="Output 2 28" xfId="11999"/>
    <cellStyle name="Output 2 28 2" xfId="12000"/>
    <cellStyle name="Output 2 28 2 2" xfId="26236"/>
    <cellStyle name="Output 2 28 2 3" xfId="31804"/>
    <cellStyle name="Output 2 28 3" xfId="26235"/>
    <cellStyle name="Output 2 28 4" xfId="31516"/>
    <cellStyle name="Output 2 29" xfId="12001"/>
    <cellStyle name="Output 2 29 2" xfId="12002"/>
    <cellStyle name="Output 2 29 2 2" xfId="26238"/>
    <cellStyle name="Output 2 29 2 3" xfId="31514"/>
    <cellStyle name="Output 2 29 3" xfId="26237"/>
    <cellStyle name="Output 2 29 4" xfId="33427"/>
    <cellStyle name="Output 2 3" xfId="5096"/>
    <cellStyle name="Output 2 3 10" xfId="5991"/>
    <cellStyle name="Output 2 3 10 2" xfId="12005"/>
    <cellStyle name="Output 2 3 10 2 2" xfId="26241"/>
    <cellStyle name="Output 2 3 10 2 3" xfId="33426"/>
    <cellStyle name="Output 2 3 10 3" xfId="12004"/>
    <cellStyle name="Output 2 3 10 3 2" xfId="26240"/>
    <cellStyle name="Output 2 3 10 3 3" xfId="18065"/>
    <cellStyle name="Output 2 3 10 4" xfId="20810"/>
    <cellStyle name="Output 2 3 10 5" xfId="24588"/>
    <cellStyle name="Output 2 3 11" xfId="12006"/>
    <cellStyle name="Output 2 3 11 2" xfId="12007"/>
    <cellStyle name="Output 2 3 11 2 2" xfId="26243"/>
    <cellStyle name="Output 2 3 11 2 3" xfId="33428"/>
    <cellStyle name="Output 2 3 11 3" xfId="26242"/>
    <cellStyle name="Output 2 3 11 4" xfId="18066"/>
    <cellStyle name="Output 2 3 12" xfId="12008"/>
    <cellStyle name="Output 2 3 12 2" xfId="12009"/>
    <cellStyle name="Output 2 3 12 2 2" xfId="26245"/>
    <cellStyle name="Output 2 3 12 2 3" xfId="34560"/>
    <cellStyle name="Output 2 3 12 3" xfId="26244"/>
    <cellStyle name="Output 2 3 12 4" xfId="25488"/>
    <cellStyle name="Output 2 3 13" xfId="12010"/>
    <cellStyle name="Output 2 3 13 2" xfId="12011"/>
    <cellStyle name="Output 2 3 13 2 2" xfId="26247"/>
    <cellStyle name="Output 2 3 13 2 3" xfId="31515"/>
    <cellStyle name="Output 2 3 13 3" xfId="26246"/>
    <cellStyle name="Output 2 3 13 4" xfId="34561"/>
    <cellStyle name="Output 2 3 14" xfId="12012"/>
    <cellStyle name="Output 2 3 14 2" xfId="12013"/>
    <cellStyle name="Output 2 3 14 2 2" xfId="26249"/>
    <cellStyle name="Output 2 3 14 2 3" xfId="33424"/>
    <cellStyle name="Output 2 3 14 3" xfId="26248"/>
    <cellStyle name="Output 2 3 14 4" xfId="31788"/>
    <cellStyle name="Output 2 3 15" xfId="12014"/>
    <cellStyle name="Output 2 3 15 2" xfId="12015"/>
    <cellStyle name="Output 2 3 15 2 2" xfId="26251"/>
    <cellStyle name="Output 2 3 15 2 3" xfId="18059"/>
    <cellStyle name="Output 2 3 15 3" xfId="26250"/>
    <cellStyle name="Output 2 3 15 4" xfId="17167"/>
    <cellStyle name="Output 2 3 16" xfId="12016"/>
    <cellStyle name="Output 2 3 16 2" xfId="12017"/>
    <cellStyle name="Output 2 3 16 2 2" xfId="26253"/>
    <cellStyle name="Output 2 3 16 2 3" xfId="33423"/>
    <cellStyle name="Output 2 3 16 3" xfId="26252"/>
    <cellStyle name="Output 2 3 16 4" xfId="18064"/>
    <cellStyle name="Output 2 3 17" xfId="12018"/>
    <cellStyle name="Output 2 3 17 2" xfId="12019"/>
    <cellStyle name="Output 2 3 17 2 2" xfId="26255"/>
    <cellStyle name="Output 2 3 17 2 3" xfId="33425"/>
    <cellStyle name="Output 2 3 17 3" xfId="26254"/>
    <cellStyle name="Output 2 3 17 4" xfId="31805"/>
    <cellStyle name="Output 2 3 18" xfId="12020"/>
    <cellStyle name="Output 2 3 18 2" xfId="12021"/>
    <cellStyle name="Output 2 3 18 2 2" xfId="26257"/>
    <cellStyle name="Output 2 3 18 2 3" xfId="34559"/>
    <cellStyle name="Output 2 3 18 3" xfId="26256"/>
    <cellStyle name="Output 2 3 18 4" xfId="18062"/>
    <cellStyle name="Output 2 3 19" xfId="12022"/>
    <cellStyle name="Output 2 3 19 2" xfId="12023"/>
    <cellStyle name="Output 2 3 19 2 2" xfId="26259"/>
    <cellStyle name="Output 2 3 19 2 3" xfId="34558"/>
    <cellStyle name="Output 2 3 19 3" xfId="26258"/>
    <cellStyle name="Output 2 3 19 4" xfId="17168"/>
    <cellStyle name="Output 2 3 2" xfId="5097"/>
    <cellStyle name="Output 2 3 2 2" xfId="5098"/>
    <cellStyle name="Output 2 3 2 2 2" xfId="5099"/>
    <cellStyle name="Output 2 3 2 2 2 2" xfId="5988"/>
    <cellStyle name="Output 2 3 2 2 2 2 2" xfId="20807"/>
    <cellStyle name="Output 2 3 2 2 2 2 3" xfId="32787"/>
    <cellStyle name="Output 2 3 2 2 2 3" xfId="20014"/>
    <cellStyle name="Output 2 3 2 2 2 4" xfId="32636"/>
    <cellStyle name="Output 2 3 2 2 3" xfId="5100"/>
    <cellStyle name="Output 2 3 2 2 3 2" xfId="5987"/>
    <cellStyle name="Output 2 3 2 2 3 2 2" xfId="20806"/>
    <cellStyle name="Output 2 3 2 2 3 2 3" xfId="19429"/>
    <cellStyle name="Output 2 3 2 2 3 3" xfId="20015"/>
    <cellStyle name="Output 2 3 2 2 3 4" xfId="15823"/>
    <cellStyle name="Output 2 3 2 2 4" xfId="5989"/>
    <cellStyle name="Output 2 3 2 2 4 2" xfId="20808"/>
    <cellStyle name="Output 2 3 2 2 4 3" xfId="32785"/>
    <cellStyle name="Output 2 3 2 2 5" xfId="12025"/>
    <cellStyle name="Output 2 3 2 2 5 2" xfId="26261"/>
    <cellStyle name="Output 2 3 2 2 5 3" xfId="31519"/>
    <cellStyle name="Output 2 3 2 2 6" xfId="20013"/>
    <cellStyle name="Output 2 3 2 2 7" xfId="34185"/>
    <cellStyle name="Output 2 3 2 3" xfId="5101"/>
    <cellStyle name="Output 2 3 2 3 2" xfId="5986"/>
    <cellStyle name="Output 2 3 2 3 2 2" xfId="20805"/>
    <cellStyle name="Output 2 3 2 3 2 3" xfId="19536"/>
    <cellStyle name="Output 2 3 2 3 3" xfId="20016"/>
    <cellStyle name="Output 2 3 2 3 4" xfId="15824"/>
    <cellStyle name="Output 2 3 2 4" xfId="5102"/>
    <cellStyle name="Output 2 3 2 4 2" xfId="5985"/>
    <cellStyle name="Output 2 3 2 4 2 2" xfId="20804"/>
    <cellStyle name="Output 2 3 2 4 2 3" xfId="19535"/>
    <cellStyle name="Output 2 3 2 4 3" xfId="20017"/>
    <cellStyle name="Output 2 3 2 4 4" xfId="32767"/>
    <cellStyle name="Output 2 3 2 5" xfId="5990"/>
    <cellStyle name="Output 2 3 2 5 2" xfId="20809"/>
    <cellStyle name="Output 2 3 2 5 3" xfId="19537"/>
    <cellStyle name="Output 2 3 2 6" xfId="12024"/>
    <cellStyle name="Output 2 3 2 6 2" xfId="26260"/>
    <cellStyle name="Output 2 3 2 6 3" xfId="33422"/>
    <cellStyle name="Output 2 3 2 7" xfId="20012"/>
    <cellStyle name="Output 2 3 2 8" xfId="15822"/>
    <cellStyle name="Output 2 3 20" xfId="12026"/>
    <cellStyle name="Output 2 3 20 2" xfId="12027"/>
    <cellStyle name="Output 2 3 20 2 2" xfId="26263"/>
    <cellStyle name="Output 2 3 20 2 3" xfId="34556"/>
    <cellStyle name="Output 2 3 20 3" xfId="26262"/>
    <cellStyle name="Output 2 3 20 4" xfId="18063"/>
    <cellStyle name="Output 2 3 21" xfId="12028"/>
    <cellStyle name="Output 2 3 21 2" xfId="12029"/>
    <cellStyle name="Output 2 3 21 2 2" xfId="26265"/>
    <cellStyle name="Output 2 3 21 2 3" xfId="31808"/>
    <cellStyle name="Output 2 3 21 3" xfId="26264"/>
    <cellStyle name="Output 2 3 21 4" xfId="33421"/>
    <cellStyle name="Output 2 3 22" xfId="12030"/>
    <cellStyle name="Output 2 3 22 2" xfId="12031"/>
    <cellStyle name="Output 2 3 22 2 2" xfId="26267"/>
    <cellStyle name="Output 2 3 22 2 3" xfId="31517"/>
    <cellStyle name="Output 2 3 22 3" xfId="26266"/>
    <cellStyle name="Output 2 3 22 4" xfId="33437"/>
    <cellStyle name="Output 2 3 23" xfId="12032"/>
    <cellStyle name="Output 2 3 23 2" xfId="12033"/>
    <cellStyle name="Output 2 3 23 2 2" xfId="26269"/>
    <cellStyle name="Output 2 3 23 2 3" xfId="34557"/>
    <cellStyle name="Output 2 3 23 3" xfId="26268"/>
    <cellStyle name="Output 2 3 23 4" xfId="31809"/>
    <cellStyle name="Output 2 3 24" xfId="12034"/>
    <cellStyle name="Output 2 3 24 2" xfId="12035"/>
    <cellStyle name="Output 2 3 24 2 2" xfId="26271"/>
    <cellStyle name="Output 2 3 24 2 3" xfId="31351"/>
    <cellStyle name="Output 2 3 24 3" xfId="26270"/>
    <cellStyle name="Output 2 3 24 4" xfId="17169"/>
    <cellStyle name="Output 2 3 25" xfId="12036"/>
    <cellStyle name="Output 2 3 25 2" xfId="12037"/>
    <cellStyle name="Output 2 3 25 2 2" xfId="26273"/>
    <cellStyle name="Output 2 3 25 2 3" xfId="31518"/>
    <cellStyle name="Output 2 3 25 3" xfId="26272"/>
    <cellStyle name="Output 2 3 25 4" xfId="33419"/>
    <cellStyle name="Output 2 3 26" xfId="12038"/>
    <cellStyle name="Output 2 3 26 2" xfId="12039"/>
    <cellStyle name="Output 2 3 26 2 2" xfId="26275"/>
    <cellStyle name="Output 2 3 26 2 3" xfId="37771"/>
    <cellStyle name="Output 2 3 26 3" xfId="26274"/>
    <cellStyle name="Output 2 3 26 4" xfId="18061"/>
    <cellStyle name="Output 2 3 27" xfId="12040"/>
    <cellStyle name="Output 2 3 27 2" xfId="12041"/>
    <cellStyle name="Output 2 3 27 2 2" xfId="26277"/>
    <cellStyle name="Output 2 3 27 2 3" xfId="31807"/>
    <cellStyle name="Output 2 3 27 3" xfId="26276"/>
    <cellStyle name="Output 2 3 27 4" xfId="33418"/>
    <cellStyle name="Output 2 3 28" xfId="12042"/>
    <cellStyle name="Output 2 3 28 2" xfId="12043"/>
    <cellStyle name="Output 2 3 28 2 2" xfId="26279"/>
    <cellStyle name="Output 2 3 28 2 3" xfId="17170"/>
    <cellStyle name="Output 2 3 28 3" xfId="26278"/>
    <cellStyle name="Output 2 3 28 4" xfId="33420"/>
    <cellStyle name="Output 2 3 29" xfId="12044"/>
    <cellStyle name="Output 2 3 29 2" xfId="12045"/>
    <cellStyle name="Output 2 3 29 2 2" xfId="26281"/>
    <cellStyle name="Output 2 3 29 2 3" xfId="30191"/>
    <cellStyle name="Output 2 3 29 3" xfId="26280"/>
    <cellStyle name="Output 2 3 29 4" xfId="34484"/>
    <cellStyle name="Output 2 3 3" xfId="5103"/>
    <cellStyle name="Output 2 3 3 2" xfId="5104"/>
    <cellStyle name="Output 2 3 3 2 2" xfId="5983"/>
    <cellStyle name="Output 2 3 3 2 2 2" xfId="20802"/>
    <cellStyle name="Output 2 3 3 2 2 3" xfId="32557"/>
    <cellStyle name="Output 2 3 3 2 3" xfId="12047"/>
    <cellStyle name="Output 2 3 3 2 3 2" xfId="26283"/>
    <cellStyle name="Output 2 3 3 2 3 3" xfId="18060"/>
    <cellStyle name="Output 2 3 3 2 4" xfId="20019"/>
    <cellStyle name="Output 2 3 3 2 5" xfId="34188"/>
    <cellStyle name="Output 2 3 3 3" xfId="5105"/>
    <cellStyle name="Output 2 3 3 3 2" xfId="5982"/>
    <cellStyle name="Output 2 3 3 3 2 2" xfId="20801"/>
    <cellStyle name="Output 2 3 3 3 2 3" xfId="19534"/>
    <cellStyle name="Output 2 3 3 3 3" xfId="20020"/>
    <cellStyle name="Output 2 3 3 3 4" xfId="15826"/>
    <cellStyle name="Output 2 3 3 4" xfId="5984"/>
    <cellStyle name="Output 2 3 3 4 2" xfId="20803"/>
    <cellStyle name="Output 2 3 3 4 3" xfId="32783"/>
    <cellStyle name="Output 2 3 3 5" xfId="12046"/>
    <cellStyle name="Output 2 3 3 5 2" xfId="26282"/>
    <cellStyle name="Output 2 3 3 5 3" xfId="17171"/>
    <cellStyle name="Output 2 3 3 6" xfId="20018"/>
    <cellStyle name="Output 2 3 3 7" xfId="15825"/>
    <cellStyle name="Output 2 3 30" xfId="12048"/>
    <cellStyle name="Output 2 3 30 2" xfId="12049"/>
    <cellStyle name="Output 2 3 30 2 2" xfId="26285"/>
    <cellStyle name="Output 2 3 30 2 3" xfId="17172"/>
    <cellStyle name="Output 2 3 30 3" xfId="26284"/>
    <cellStyle name="Output 2 3 30 4" xfId="33416"/>
    <cellStyle name="Output 2 3 31" xfId="12050"/>
    <cellStyle name="Output 2 3 31 2" xfId="12051"/>
    <cellStyle name="Output 2 3 31 2 2" xfId="26287"/>
    <cellStyle name="Output 2 3 31 2 3" xfId="31802"/>
    <cellStyle name="Output 2 3 31 3" xfId="26286"/>
    <cellStyle name="Output 2 3 31 4" xfId="33415"/>
    <cellStyle name="Output 2 3 32" xfId="12052"/>
    <cellStyle name="Output 2 3 32 2" xfId="12053"/>
    <cellStyle name="Output 2 3 32 2 2" xfId="26289"/>
    <cellStyle name="Output 2 3 32 2 3" xfId="31521"/>
    <cellStyle name="Output 2 3 32 3" xfId="26288"/>
    <cellStyle name="Output 2 3 32 4" xfId="33417"/>
    <cellStyle name="Output 2 3 33" xfId="12054"/>
    <cellStyle name="Output 2 3 33 2" xfId="12055"/>
    <cellStyle name="Output 2 3 33 2 2" xfId="26291"/>
    <cellStyle name="Output 2 3 33 2 3" xfId="17173"/>
    <cellStyle name="Output 2 3 33 3" xfId="26290"/>
    <cellStyle name="Output 2 3 33 4" xfId="34554"/>
    <cellStyle name="Output 2 3 34" xfId="12056"/>
    <cellStyle name="Output 2 3 34 2" xfId="12057"/>
    <cellStyle name="Output 2 3 34 2 2" xfId="26293"/>
    <cellStyle name="Output 2 3 34 2 3" xfId="33413"/>
    <cellStyle name="Output 2 3 34 3" xfId="26292"/>
    <cellStyle name="Output 2 3 34 4" xfId="18058"/>
    <cellStyle name="Output 2 3 35" xfId="12058"/>
    <cellStyle name="Output 2 3 35 2" xfId="12059"/>
    <cellStyle name="Output 2 3 35 2 2" xfId="26295"/>
    <cellStyle name="Output 2 3 35 2 3" xfId="17174"/>
    <cellStyle name="Output 2 3 35 3" xfId="26294"/>
    <cellStyle name="Output 2 3 35 4" xfId="34553"/>
    <cellStyle name="Output 2 3 36" xfId="12060"/>
    <cellStyle name="Output 2 3 36 2" xfId="12061"/>
    <cellStyle name="Output 2 3 36 2 2" xfId="26297"/>
    <cellStyle name="Output 2 3 36 2 3" xfId="31812"/>
    <cellStyle name="Output 2 3 36 3" xfId="26296"/>
    <cellStyle name="Output 2 3 36 4" xfId="34552"/>
    <cellStyle name="Output 2 3 37" xfId="12062"/>
    <cellStyle name="Output 2 3 37 2" xfId="12063"/>
    <cellStyle name="Output 2 3 37 2 2" xfId="26299"/>
    <cellStyle name="Output 2 3 37 2 3" xfId="31811"/>
    <cellStyle name="Output 2 3 37 3" xfId="26298"/>
    <cellStyle name="Output 2 3 37 4" xfId="33412"/>
    <cellStyle name="Output 2 3 38" xfId="12064"/>
    <cellStyle name="Output 2 3 38 2" xfId="12065"/>
    <cellStyle name="Output 2 3 38 2 2" xfId="26301"/>
    <cellStyle name="Output 2 3 38 2 3" xfId="17175"/>
    <cellStyle name="Output 2 3 38 3" xfId="26300"/>
    <cellStyle name="Output 2 3 38 4" xfId="33414"/>
    <cellStyle name="Output 2 3 39" xfId="12066"/>
    <cellStyle name="Output 2 3 39 2" xfId="12067"/>
    <cellStyle name="Output 2 3 39 2 2" xfId="26303"/>
    <cellStyle name="Output 2 3 39 2 3" xfId="34551"/>
    <cellStyle name="Output 2 3 39 3" xfId="26302"/>
    <cellStyle name="Output 2 3 39 4" xfId="34549"/>
    <cellStyle name="Output 2 3 4" xfId="5106"/>
    <cellStyle name="Output 2 3 4 2" xfId="5107"/>
    <cellStyle name="Output 2 3 4 2 2" xfId="5980"/>
    <cellStyle name="Output 2 3 4 2 2 2" xfId="20799"/>
    <cellStyle name="Output 2 3 4 2 2 3" xfId="32559"/>
    <cellStyle name="Output 2 3 4 2 3" xfId="12069"/>
    <cellStyle name="Output 2 3 4 2 3 2" xfId="26305"/>
    <cellStyle name="Output 2 3 4 2 3 3" xfId="18057"/>
    <cellStyle name="Output 2 3 4 2 4" xfId="20022"/>
    <cellStyle name="Output 2 3 4 2 5" xfId="24692"/>
    <cellStyle name="Output 2 3 4 3" xfId="5108"/>
    <cellStyle name="Output 2 3 4 3 2" xfId="5979"/>
    <cellStyle name="Output 2 3 4 3 2 2" xfId="20798"/>
    <cellStyle name="Output 2 3 4 3 2 3" xfId="32782"/>
    <cellStyle name="Output 2 3 4 3 3" xfId="20023"/>
    <cellStyle name="Output 2 3 4 3 4" xfId="24969"/>
    <cellStyle name="Output 2 3 4 4" xfId="5981"/>
    <cellStyle name="Output 2 3 4 4 2" xfId="20800"/>
    <cellStyle name="Output 2 3 4 4 3" xfId="15665"/>
    <cellStyle name="Output 2 3 4 5" xfId="12068"/>
    <cellStyle name="Output 2 3 4 5 2" xfId="26304"/>
    <cellStyle name="Output 2 3 4 5 3" xfId="31586"/>
    <cellStyle name="Output 2 3 4 6" xfId="20021"/>
    <cellStyle name="Output 2 3 4 7" xfId="32768"/>
    <cellStyle name="Output 2 3 40" xfId="12070"/>
    <cellStyle name="Output 2 3 40 2" xfId="12071"/>
    <cellStyle name="Output 2 3 40 2 2" xfId="26307"/>
    <cellStyle name="Output 2 3 40 2 3" xfId="31523"/>
    <cellStyle name="Output 2 3 40 3" xfId="26306"/>
    <cellStyle name="Output 2 3 40 4" xfId="33410"/>
    <cellStyle name="Output 2 3 41" xfId="12072"/>
    <cellStyle name="Output 2 3 41 2" xfId="12073"/>
    <cellStyle name="Output 2 3 41 2 2" xfId="26309"/>
    <cellStyle name="Output 2 3 41 2 3" xfId="18056"/>
    <cellStyle name="Output 2 3 41 3" xfId="26308"/>
    <cellStyle name="Output 2 3 41 4" xfId="31325"/>
    <cellStyle name="Output 2 3 42" xfId="12074"/>
    <cellStyle name="Output 2 3 42 2" xfId="26310"/>
    <cellStyle name="Output 2 3 42 3" xfId="33409"/>
    <cellStyle name="Output 2 3 43" xfId="12003"/>
    <cellStyle name="Output 2 3 43 2" xfId="26239"/>
    <cellStyle name="Output 2 3 43 3" xfId="34562"/>
    <cellStyle name="Output 2 3 44" xfId="15226"/>
    <cellStyle name="Output 2 3 44 2" xfId="29434"/>
    <cellStyle name="Output 2 3 44 3" xfId="45582"/>
    <cellStyle name="Output 2 3 45" xfId="20011"/>
    <cellStyle name="Output 2 3 46" xfId="34661"/>
    <cellStyle name="Output 2 3 47" xfId="46821"/>
    <cellStyle name="Output 2 3 5" xfId="5109"/>
    <cellStyle name="Output 2 3 5 2" xfId="5110"/>
    <cellStyle name="Output 2 3 5 2 2" xfId="5977"/>
    <cellStyle name="Output 2 3 5 2 2 2" xfId="20796"/>
    <cellStyle name="Output 2 3 5 2 2 3" xfId="19431"/>
    <cellStyle name="Output 2 3 5 2 3" xfId="12076"/>
    <cellStyle name="Output 2 3 5 2 3 2" xfId="26312"/>
    <cellStyle name="Output 2 3 5 2 3 3" xfId="33411"/>
    <cellStyle name="Output 2 3 5 2 4" xfId="20025"/>
    <cellStyle name="Output 2 3 5 2 5" xfId="27726"/>
    <cellStyle name="Output 2 3 5 3" xfId="5111"/>
    <cellStyle name="Output 2 3 5 3 2" xfId="5976"/>
    <cellStyle name="Output 2 3 5 3 2 2" xfId="20795"/>
    <cellStyle name="Output 2 3 5 3 2 3" xfId="19533"/>
    <cellStyle name="Output 2 3 5 3 3" xfId="20026"/>
    <cellStyle name="Output 2 3 5 3 4" xfId="15827"/>
    <cellStyle name="Output 2 3 5 4" xfId="5978"/>
    <cellStyle name="Output 2 3 5 4 2" xfId="20797"/>
    <cellStyle name="Output 2 3 5 4 3" xfId="32784"/>
    <cellStyle name="Output 2 3 5 5" xfId="12075"/>
    <cellStyle name="Output 2 3 5 5 2" xfId="26311"/>
    <cellStyle name="Output 2 3 5 5 3" xfId="31810"/>
    <cellStyle name="Output 2 3 5 6" xfId="20024"/>
    <cellStyle name="Output 2 3 5 7" xfId="32766"/>
    <cellStyle name="Output 2 3 6" xfId="5112"/>
    <cellStyle name="Output 2 3 6 2" xfId="5113"/>
    <cellStyle name="Output 2 3 6 2 2" xfId="5974"/>
    <cellStyle name="Output 2 3 6 2 2 2" xfId="20793"/>
    <cellStyle name="Output 2 3 6 2 2 3" xfId="32558"/>
    <cellStyle name="Output 2 3 6 2 3" xfId="12078"/>
    <cellStyle name="Output 2 3 6 2 3 2" xfId="26314"/>
    <cellStyle name="Output 2 3 6 2 3 3" xfId="31816"/>
    <cellStyle name="Output 2 3 6 2 4" xfId="20028"/>
    <cellStyle name="Output 2 3 6 2 5" xfId="34187"/>
    <cellStyle name="Output 2 3 6 3" xfId="5114"/>
    <cellStyle name="Output 2 3 6 3 2" xfId="5973"/>
    <cellStyle name="Output 2 3 6 3 2 2" xfId="20792"/>
    <cellStyle name="Output 2 3 6 3 2 3" xfId="19532"/>
    <cellStyle name="Output 2 3 6 3 3" xfId="20029"/>
    <cellStyle name="Output 2 3 6 3 4" xfId="15828"/>
    <cellStyle name="Output 2 3 6 4" xfId="5975"/>
    <cellStyle name="Output 2 3 6 4 2" xfId="20794"/>
    <cellStyle name="Output 2 3 6 4 3" xfId="19432"/>
    <cellStyle name="Output 2 3 6 5" xfId="12077"/>
    <cellStyle name="Output 2 3 6 5 2" xfId="26313"/>
    <cellStyle name="Output 2 3 6 5 3" xfId="25490"/>
    <cellStyle name="Output 2 3 6 6" xfId="20027"/>
    <cellStyle name="Output 2 3 6 7" xfId="24690"/>
    <cellStyle name="Output 2 3 7" xfId="5115"/>
    <cellStyle name="Output 2 3 7 2" xfId="5116"/>
    <cellStyle name="Output 2 3 7 2 2" xfId="5971"/>
    <cellStyle name="Output 2 3 7 2 2 2" xfId="20790"/>
    <cellStyle name="Output 2 3 7 2 2 3" xfId="32560"/>
    <cellStyle name="Output 2 3 7 2 3" xfId="12080"/>
    <cellStyle name="Output 2 3 7 2 3 2" xfId="26316"/>
    <cellStyle name="Output 2 3 7 2 3 3" xfId="31524"/>
    <cellStyle name="Output 2 3 7 2 4" xfId="20031"/>
    <cellStyle name="Output 2 3 7 2 5" xfId="15829"/>
    <cellStyle name="Output 2 3 7 3" xfId="5117"/>
    <cellStyle name="Output 2 3 7 3 2" xfId="5970"/>
    <cellStyle name="Output 2 3 7 3 2 2" xfId="20789"/>
    <cellStyle name="Output 2 3 7 3 2 3" xfId="19531"/>
    <cellStyle name="Output 2 3 7 3 3" xfId="20032"/>
    <cellStyle name="Output 2 3 7 3 4" xfId="15830"/>
    <cellStyle name="Output 2 3 7 4" xfId="5972"/>
    <cellStyle name="Output 2 3 7 4 2" xfId="20791"/>
    <cellStyle name="Output 2 3 7 4 3" xfId="32780"/>
    <cellStyle name="Output 2 3 7 5" xfId="12079"/>
    <cellStyle name="Output 2 3 7 5 2" xfId="26315"/>
    <cellStyle name="Output 2 3 7 5 3" xfId="31323"/>
    <cellStyle name="Output 2 3 7 6" xfId="20030"/>
    <cellStyle name="Output 2 3 7 7" xfId="24691"/>
    <cellStyle name="Output 2 3 8" xfId="5118"/>
    <cellStyle name="Output 2 3 8 2" xfId="5969"/>
    <cellStyle name="Output 2 3 8 2 2" xfId="12082"/>
    <cellStyle name="Output 2 3 8 2 2 2" xfId="26318"/>
    <cellStyle name="Output 2 3 8 2 2 3" xfId="33407"/>
    <cellStyle name="Output 2 3 8 2 3" xfId="20788"/>
    <cellStyle name="Output 2 3 8 2 4" xfId="19433"/>
    <cellStyle name="Output 2 3 8 3" xfId="12081"/>
    <cellStyle name="Output 2 3 8 3 2" xfId="26317"/>
    <cellStyle name="Output 2 3 8 3 3" xfId="18055"/>
    <cellStyle name="Output 2 3 8 4" xfId="20033"/>
    <cellStyle name="Output 2 3 8 5" xfId="24689"/>
    <cellStyle name="Output 2 3 9" xfId="5119"/>
    <cellStyle name="Output 2 3 9 2" xfId="5968"/>
    <cellStyle name="Output 2 3 9 2 2" xfId="12084"/>
    <cellStyle name="Output 2 3 9 2 2 2" xfId="26320"/>
    <cellStyle name="Output 2 3 9 2 2 3" xfId="30218"/>
    <cellStyle name="Output 2 3 9 2 3" xfId="20787"/>
    <cellStyle name="Output 2 3 9 2 4" xfId="32562"/>
    <cellStyle name="Output 2 3 9 3" xfId="12083"/>
    <cellStyle name="Output 2 3 9 3 2" xfId="26319"/>
    <cellStyle name="Output 2 3 9 3 3" xfId="31814"/>
    <cellStyle name="Output 2 3 9 4" xfId="20034"/>
    <cellStyle name="Output 2 3 9 5" xfId="32764"/>
    <cellStyle name="Output 2 30" xfId="12085"/>
    <cellStyle name="Output 2 30 2" xfId="12086"/>
    <cellStyle name="Output 2 30 2 2" xfId="26322"/>
    <cellStyle name="Output 2 30 2 3" xfId="31815"/>
    <cellStyle name="Output 2 30 3" xfId="26321"/>
    <cellStyle name="Output 2 30 4" xfId="17176"/>
    <cellStyle name="Output 2 31" xfId="12087"/>
    <cellStyle name="Output 2 31 2" xfId="12088"/>
    <cellStyle name="Output 2 31 2 2" xfId="26324"/>
    <cellStyle name="Output 2 31 2 3" xfId="33408"/>
    <cellStyle name="Output 2 31 3" xfId="26323"/>
    <cellStyle name="Output 2 31 4" xfId="20455"/>
    <cellStyle name="Output 2 32" xfId="12089"/>
    <cellStyle name="Output 2 32 2" xfId="12090"/>
    <cellStyle name="Output 2 32 2 2" xfId="26326"/>
    <cellStyle name="Output 2 32 2 3" xfId="34550"/>
    <cellStyle name="Output 2 32 3" xfId="26325"/>
    <cellStyle name="Output 2 32 4" xfId="31324"/>
    <cellStyle name="Output 2 33" xfId="12091"/>
    <cellStyle name="Output 2 33 2" xfId="12092"/>
    <cellStyle name="Output 2 33 2 2" xfId="26328"/>
    <cellStyle name="Output 2 33 2 3" xfId="31813"/>
    <cellStyle name="Output 2 33 3" xfId="26327"/>
    <cellStyle name="Output 2 33 4" xfId="31527"/>
    <cellStyle name="Output 2 34" xfId="12093"/>
    <cellStyle name="Output 2 34 2" xfId="12094"/>
    <cellStyle name="Output 2 34 2 2" xfId="26330"/>
    <cellStyle name="Output 2 34 2 3" xfId="31525"/>
    <cellStyle name="Output 2 34 3" xfId="26329"/>
    <cellStyle name="Output 2 34 4" xfId="33406"/>
    <cellStyle name="Output 2 35" xfId="12095"/>
    <cellStyle name="Output 2 35 2" xfId="12096"/>
    <cellStyle name="Output 2 35 2 2" xfId="26332"/>
    <cellStyle name="Output 2 35 2 3" xfId="18054"/>
    <cellStyle name="Output 2 35 3" xfId="26331"/>
    <cellStyle name="Output 2 35 4" xfId="30217"/>
    <cellStyle name="Output 2 36" xfId="12097"/>
    <cellStyle name="Output 2 36 2" xfId="12098"/>
    <cellStyle name="Output 2 36 2 2" xfId="26334"/>
    <cellStyle name="Output 2 36 2 3" xfId="18087"/>
    <cellStyle name="Output 2 36 3" xfId="26333"/>
    <cellStyle name="Output 2 36 4" xfId="33405"/>
    <cellStyle name="Output 2 37" xfId="12099"/>
    <cellStyle name="Output 2 37 2" xfId="12100"/>
    <cellStyle name="Output 2 37 2 2" xfId="26336"/>
    <cellStyle name="Output 2 37 2 3" xfId="31526"/>
    <cellStyle name="Output 2 37 3" xfId="26335"/>
    <cellStyle name="Output 2 37 4" xfId="17177"/>
    <cellStyle name="Output 2 38" xfId="12101"/>
    <cellStyle name="Output 2 38 2" xfId="12102"/>
    <cellStyle name="Output 2 38 2 2" xfId="26338"/>
    <cellStyle name="Output 2 38 2 3" xfId="18053"/>
    <cellStyle name="Output 2 38 3" xfId="26337"/>
    <cellStyle name="Output 2 38 4" xfId="34548"/>
    <cellStyle name="Output 2 39" xfId="12103"/>
    <cellStyle name="Output 2 39 2" xfId="12104"/>
    <cellStyle name="Output 2 39 2 2" xfId="26340"/>
    <cellStyle name="Output 2 39 2 3" xfId="30216"/>
    <cellStyle name="Output 2 39 3" xfId="26339"/>
    <cellStyle name="Output 2 39 4" xfId="17178"/>
    <cellStyle name="Output 2 4" xfId="6017"/>
    <cellStyle name="Output 2 4 2" xfId="12106"/>
    <cellStyle name="Output 2 4 2 2" xfId="26342"/>
    <cellStyle name="Output 2 4 2 3" xfId="17179"/>
    <cellStyle name="Output 2 4 3" xfId="12105"/>
    <cellStyle name="Output 2 4 3 2" xfId="26341"/>
    <cellStyle name="Output 2 4 3 3" xfId="33402"/>
    <cellStyle name="Output 2 4 4" xfId="20836"/>
    <cellStyle name="Output 2 4 5" xfId="32549"/>
    <cellStyle name="Output 2 40" xfId="12107"/>
    <cellStyle name="Output 2 40 2" xfId="12108"/>
    <cellStyle name="Output 2 40 2 2" xfId="26344"/>
    <cellStyle name="Output 2 40 2 3" xfId="34547"/>
    <cellStyle name="Output 2 40 3" xfId="26343"/>
    <cellStyle name="Output 2 40 4" xfId="34546"/>
    <cellStyle name="Output 2 41" xfId="12109"/>
    <cellStyle name="Output 2 41 2" xfId="12110"/>
    <cellStyle name="Output 2 41 2 2" xfId="26346"/>
    <cellStyle name="Output 2 41 2 3" xfId="31818"/>
    <cellStyle name="Output 2 41 3" xfId="26345"/>
    <cellStyle name="Output 2 41 4" xfId="33401"/>
    <cellStyle name="Output 2 42" xfId="12111"/>
    <cellStyle name="Output 2 42 2" xfId="12112"/>
    <cellStyle name="Output 2 42 2 2" xfId="26348"/>
    <cellStyle name="Output 2 42 2 3" xfId="31530"/>
    <cellStyle name="Output 2 42 3" xfId="26347"/>
    <cellStyle name="Output 2 42 4" xfId="33403"/>
    <cellStyle name="Output 2 43" xfId="12113"/>
    <cellStyle name="Output 2 43 2" xfId="12114"/>
    <cellStyle name="Output 2 43 2 2" xfId="26350"/>
    <cellStyle name="Output 2 43 2 3" xfId="18052"/>
    <cellStyle name="Output 2 43 3" xfId="26349"/>
    <cellStyle name="Output 2 43 4" xfId="31528"/>
    <cellStyle name="Output 2 44" xfId="12115"/>
    <cellStyle name="Output 2 44 2" xfId="26351"/>
    <cellStyle name="Output 2 44 3" xfId="33399"/>
    <cellStyle name="Output 2 45" xfId="5070"/>
    <cellStyle name="Output 2 45 2" xfId="19985"/>
    <cellStyle name="Output 2 45 3" xfId="19491"/>
    <cellStyle name="Output 2 46" xfId="15228"/>
    <cellStyle name="Output 2 46 2" xfId="29436"/>
    <cellStyle name="Output 2 46 3" xfId="45584"/>
    <cellStyle name="Output 2 47" xfId="46030"/>
    <cellStyle name="Output 2 5" xfId="12116"/>
    <cellStyle name="Output 2 5 2" xfId="12117"/>
    <cellStyle name="Output 2 5 2 2" xfId="26353"/>
    <cellStyle name="Output 2 5 2 3" xfId="25491"/>
    <cellStyle name="Output 2 5 3" xfId="26352"/>
    <cellStyle name="Output 2 5 4" xfId="34545"/>
    <cellStyle name="Output 2 6" xfId="12118"/>
    <cellStyle name="Output 2 6 2" xfId="12119"/>
    <cellStyle name="Output 2 6 2 2" xfId="26355"/>
    <cellStyle name="Output 2 6 2 3" xfId="34544"/>
    <cellStyle name="Output 2 6 3" xfId="26354"/>
    <cellStyle name="Output 2 6 4" xfId="34543"/>
    <cellStyle name="Output 2 7" xfId="12120"/>
    <cellStyle name="Output 2 7 2" xfId="12121"/>
    <cellStyle name="Output 2 7 2 2" xfId="26357"/>
    <cellStyle name="Output 2 7 2 3" xfId="18050"/>
    <cellStyle name="Output 2 7 3" xfId="26356"/>
    <cellStyle name="Output 2 7 4" xfId="33398"/>
    <cellStyle name="Output 2 8" xfId="12122"/>
    <cellStyle name="Output 2 8 2" xfId="12123"/>
    <cellStyle name="Output 2 8 2 2" xfId="26359"/>
    <cellStyle name="Output 2 8 2 3" xfId="31529"/>
    <cellStyle name="Output 2 8 3" xfId="26358"/>
    <cellStyle name="Output 2 8 4" xfId="33400"/>
    <cellStyle name="Output 2 9" xfId="12124"/>
    <cellStyle name="Output 2 9 2" xfId="12125"/>
    <cellStyle name="Output 2 9 2 2" xfId="26361"/>
    <cellStyle name="Output 2 9 2 3" xfId="31820"/>
    <cellStyle name="Output 2 9 3" xfId="26360"/>
    <cellStyle name="Output 2 9 4" xfId="34542"/>
    <cellStyle name="Output 3" xfId="164"/>
    <cellStyle name="Output 3 10" xfId="12127"/>
    <cellStyle name="Output 3 10 2" xfId="12128"/>
    <cellStyle name="Output 3 10 2 2" xfId="26364"/>
    <cellStyle name="Output 3 10 2 3" xfId="33396"/>
    <cellStyle name="Output 3 10 3" xfId="26363"/>
    <cellStyle name="Output 3 10 4" xfId="18051"/>
    <cellStyle name="Output 3 11" xfId="12129"/>
    <cellStyle name="Output 3 11 2" xfId="12130"/>
    <cellStyle name="Output 3 11 2 2" xfId="26366"/>
    <cellStyle name="Output 3 11 2 3" xfId="34540"/>
    <cellStyle name="Output 3 11 3" xfId="26365"/>
    <cellStyle name="Output 3 11 4" xfId="17181"/>
    <cellStyle name="Output 3 12" xfId="12131"/>
    <cellStyle name="Output 3 12 2" xfId="12132"/>
    <cellStyle name="Output 3 12 2 2" xfId="26368"/>
    <cellStyle name="Output 3 12 2 3" xfId="33395"/>
    <cellStyle name="Output 3 12 3" xfId="26367"/>
    <cellStyle name="Output 3 12 4" xfId="34541"/>
    <cellStyle name="Output 3 13" xfId="12133"/>
    <cellStyle name="Output 3 13 2" xfId="12134"/>
    <cellStyle name="Output 3 13 2 2" xfId="26370"/>
    <cellStyle name="Output 3 13 2 3" xfId="33397"/>
    <cellStyle name="Output 3 13 3" xfId="26369"/>
    <cellStyle name="Output 3 13 4" xfId="31821"/>
    <cellStyle name="Output 3 14" xfId="12135"/>
    <cellStyle name="Output 3 14 2" xfId="12136"/>
    <cellStyle name="Output 3 14 2 2" xfId="26372"/>
    <cellStyle name="Output 3 14 2 3" xfId="34539"/>
    <cellStyle name="Output 3 14 3" xfId="26371"/>
    <cellStyle name="Output 3 14 4" xfId="31533"/>
    <cellStyle name="Output 3 15" xfId="12137"/>
    <cellStyle name="Output 3 15 2" xfId="12138"/>
    <cellStyle name="Output 3 15 2 2" xfId="26374"/>
    <cellStyle name="Output 3 15 2 3" xfId="31531"/>
    <cellStyle name="Output 3 15 3" xfId="26373"/>
    <cellStyle name="Output 3 15 4" xfId="31819"/>
    <cellStyle name="Output 3 16" xfId="12139"/>
    <cellStyle name="Output 3 16 2" xfId="12140"/>
    <cellStyle name="Output 3 16 2 2" xfId="26376"/>
    <cellStyle name="Output 3 16 2 3" xfId="33393"/>
    <cellStyle name="Output 3 16 3" xfId="26375"/>
    <cellStyle name="Output 3 16 4" xfId="18049"/>
    <cellStyle name="Output 3 17" xfId="12141"/>
    <cellStyle name="Output 3 17 2" xfId="12142"/>
    <cellStyle name="Output 3 17 2 2" xfId="26378"/>
    <cellStyle name="Output 3 17 2 3" xfId="34537"/>
    <cellStyle name="Output 3 17 3" xfId="26377"/>
    <cellStyle name="Output 3 17 4" xfId="25492"/>
    <cellStyle name="Output 3 18" xfId="12143"/>
    <cellStyle name="Output 3 18 2" xfId="12144"/>
    <cellStyle name="Output 3 18 2 2" xfId="26380"/>
    <cellStyle name="Output 3 18 2 3" xfId="33392"/>
    <cellStyle name="Output 3 18 3" xfId="26379"/>
    <cellStyle name="Output 3 18 4" xfId="34538"/>
    <cellStyle name="Output 3 19" xfId="12145"/>
    <cellStyle name="Output 3 19 2" xfId="12146"/>
    <cellStyle name="Output 3 19 2 2" xfId="26382"/>
    <cellStyle name="Output 3 19 2 3" xfId="33394"/>
    <cellStyle name="Output 3 19 3" xfId="26381"/>
    <cellStyle name="Output 3 19 4" xfId="31822"/>
    <cellStyle name="Output 3 2" xfId="5121"/>
    <cellStyle name="Output 3 2 10" xfId="5966"/>
    <cellStyle name="Output 3 2 10 2" xfId="12149"/>
    <cellStyle name="Output 3 2 10 2 2" xfId="26385"/>
    <cellStyle name="Output 3 2 10 2 3" xfId="18047"/>
    <cellStyle name="Output 3 2 10 3" xfId="12148"/>
    <cellStyle name="Output 3 2 10 3 2" xfId="26384"/>
    <cellStyle name="Output 3 2 10 3 3" xfId="31824"/>
    <cellStyle name="Output 3 2 10 4" xfId="20785"/>
    <cellStyle name="Output 3 2 10 5" xfId="35420"/>
    <cellStyle name="Output 3 2 11" xfId="12150"/>
    <cellStyle name="Output 3 2 11 2" xfId="12151"/>
    <cellStyle name="Output 3 2 11 2 2" xfId="26387"/>
    <cellStyle name="Output 3 2 11 2 3" xfId="18048"/>
    <cellStyle name="Output 3 2 11 3" xfId="26386"/>
    <cellStyle name="Output 3 2 11 4" xfId="17182"/>
    <cellStyle name="Output 3 2 12" xfId="12152"/>
    <cellStyle name="Output 3 2 12 2" xfId="12153"/>
    <cellStyle name="Output 3 2 12 2 2" xfId="26389"/>
    <cellStyle name="Output 3 2 12 2 3" xfId="31806"/>
    <cellStyle name="Output 3 2 12 3" xfId="26388"/>
    <cellStyle name="Output 3 2 12 4" xfId="33390"/>
    <cellStyle name="Output 3 2 13" xfId="12154"/>
    <cellStyle name="Output 3 2 13 2" xfId="12155"/>
    <cellStyle name="Output 3 2 13 2 2" xfId="26391"/>
    <cellStyle name="Output 3 2 13 2 3" xfId="25493"/>
    <cellStyle name="Output 3 2 13 3" xfId="26390"/>
    <cellStyle name="Output 3 2 13 4" xfId="34536"/>
    <cellStyle name="Output 3 2 14" xfId="12156"/>
    <cellStyle name="Output 3 2 14 2" xfId="12157"/>
    <cellStyle name="Output 3 2 14 2 2" xfId="26393"/>
    <cellStyle name="Output 3 2 14 2 3" xfId="33389"/>
    <cellStyle name="Output 3 2 14 3" xfId="26392"/>
    <cellStyle name="Output 3 2 14 4" xfId="34535"/>
    <cellStyle name="Output 3 2 15" xfId="12158"/>
    <cellStyle name="Output 3 2 15 2" xfId="12159"/>
    <cellStyle name="Output 3 2 15 2 2" xfId="26395"/>
    <cellStyle name="Output 3 2 15 2 3" xfId="31823"/>
    <cellStyle name="Output 3 2 15 3" xfId="26394"/>
    <cellStyle name="Output 3 2 15 4" xfId="33391"/>
    <cellStyle name="Output 3 2 16" xfId="12160"/>
    <cellStyle name="Output 3 2 16 2" xfId="12161"/>
    <cellStyle name="Output 3 2 16 2 2" xfId="26397"/>
    <cellStyle name="Output 3 2 16 2 3" xfId="31551"/>
    <cellStyle name="Output 3 2 16 3" xfId="26396"/>
    <cellStyle name="Output 3 2 16 4" xfId="34534"/>
    <cellStyle name="Output 3 2 17" xfId="12162"/>
    <cellStyle name="Output 3 2 17 2" xfId="12163"/>
    <cellStyle name="Output 3 2 17 2 2" xfId="26399"/>
    <cellStyle name="Output 3 2 17 2 3" xfId="33388"/>
    <cellStyle name="Output 3 2 17 3" xfId="26398"/>
    <cellStyle name="Output 3 2 17 4" xfId="18046"/>
    <cellStyle name="Output 3 2 18" xfId="12164"/>
    <cellStyle name="Output 3 2 18 2" xfId="12165"/>
    <cellStyle name="Output 3 2 18 2 2" xfId="26401"/>
    <cellStyle name="Output 3 2 18 2 3" xfId="34532"/>
    <cellStyle name="Output 3 2 18 3" xfId="26400"/>
    <cellStyle name="Output 3 2 18 4" xfId="31534"/>
    <cellStyle name="Output 3 2 19" xfId="12166"/>
    <cellStyle name="Output 3 2 19 2" xfId="12167"/>
    <cellStyle name="Output 3 2 19 2 2" xfId="26403"/>
    <cellStyle name="Output 3 2 19 2 3" xfId="33387"/>
    <cellStyle name="Output 3 2 19 3" xfId="26402"/>
    <cellStyle name="Output 3 2 19 4" xfId="34533"/>
    <cellStyle name="Output 3 2 2" xfId="5122"/>
    <cellStyle name="Output 3 2 2 2" xfId="5123"/>
    <cellStyle name="Output 3 2 2 2 2" xfId="5124"/>
    <cellStyle name="Output 3 2 2 2 2 2" xfId="5963"/>
    <cellStyle name="Output 3 2 2 2 2 2 2" xfId="20782"/>
    <cellStyle name="Output 3 2 2 2 2 2 3" xfId="19435"/>
    <cellStyle name="Output 3 2 2 2 2 3" xfId="20039"/>
    <cellStyle name="Output 3 2 2 2 2 4" xfId="34189"/>
    <cellStyle name="Output 3 2 2 2 3" xfId="5125"/>
    <cellStyle name="Output 3 2 2 2 3 2" xfId="5962"/>
    <cellStyle name="Output 3 2 2 2 3 2 2" xfId="20781"/>
    <cellStyle name="Output 3 2 2 2 3 2 3" xfId="32561"/>
    <cellStyle name="Output 3 2 2 2 3 3" xfId="20040"/>
    <cellStyle name="Output 3 2 2 2 3 4" xfId="32763"/>
    <cellStyle name="Output 3 2 2 2 4" xfId="5964"/>
    <cellStyle name="Output 3 2 2 2 4 2" xfId="20783"/>
    <cellStyle name="Output 3 2 2 2 4 3" xfId="33083"/>
    <cellStyle name="Output 3 2 2 2 5" xfId="12169"/>
    <cellStyle name="Output 3 2 2 2 5 2" xfId="26405"/>
    <cellStyle name="Output 3 2 2 2 5 3" xfId="33404"/>
    <cellStyle name="Output 3 2 2 2 6" xfId="20038"/>
    <cellStyle name="Output 3 2 2 2 7" xfId="15833"/>
    <cellStyle name="Output 3 2 2 3" xfId="5126"/>
    <cellStyle name="Output 3 2 2 3 2" xfId="5961"/>
    <cellStyle name="Output 3 2 2 3 2 2" xfId="20780"/>
    <cellStyle name="Output 3 2 2 3 2 3" xfId="35416"/>
    <cellStyle name="Output 3 2 2 3 3" xfId="20041"/>
    <cellStyle name="Output 3 2 2 3 4" xfId="15834"/>
    <cellStyle name="Output 3 2 2 4" xfId="5127"/>
    <cellStyle name="Output 3 2 2 4 2" xfId="5960"/>
    <cellStyle name="Output 3 2 2 4 2 2" xfId="20779"/>
    <cellStyle name="Output 3 2 2 4 2 3" xfId="34454"/>
    <cellStyle name="Output 3 2 2 4 3" xfId="20042"/>
    <cellStyle name="Output 3 2 2 4 4" xfId="32765"/>
    <cellStyle name="Output 3 2 2 5" xfId="5965"/>
    <cellStyle name="Output 3 2 2 5 2" xfId="20784"/>
    <cellStyle name="Output 3 2 2 5 3" xfId="19434"/>
    <cellStyle name="Output 3 2 2 6" xfId="12168"/>
    <cellStyle name="Output 3 2 2 6 2" xfId="26404"/>
    <cellStyle name="Output 3 2 2 6 3" xfId="18045"/>
    <cellStyle name="Output 3 2 2 7" xfId="20037"/>
    <cellStyle name="Output 3 2 2 8" xfId="15832"/>
    <cellStyle name="Output 3 2 20" xfId="12170"/>
    <cellStyle name="Output 3 2 20 2" xfId="12171"/>
    <cellStyle name="Output 3 2 20 2 2" xfId="26407"/>
    <cellStyle name="Output 3 2 20 2 3" xfId="34531"/>
    <cellStyle name="Output 3 2 20 3" xfId="26406"/>
    <cellStyle name="Output 3 2 20 4" xfId="25489"/>
    <cellStyle name="Output 3 2 21" xfId="12172"/>
    <cellStyle name="Output 3 2 21 2" xfId="12173"/>
    <cellStyle name="Output 3 2 21 2 2" xfId="26409"/>
    <cellStyle name="Output 3 2 21 2 3" xfId="31535"/>
    <cellStyle name="Output 3 2 21 3" xfId="26408"/>
    <cellStyle name="Output 3 2 21 4" xfId="31825"/>
    <cellStyle name="Output 3 2 22" xfId="12174"/>
    <cellStyle name="Output 3 2 22 2" xfId="12175"/>
    <cellStyle name="Output 3 2 22 2 2" xfId="26411"/>
    <cellStyle name="Output 3 2 22 2 3" xfId="33385"/>
    <cellStyle name="Output 3 2 22 3" xfId="26410"/>
    <cellStyle name="Output 3 2 22 4" xfId="31817"/>
    <cellStyle name="Output 3 2 23" xfId="12176"/>
    <cellStyle name="Output 3 2 23 2" xfId="12177"/>
    <cellStyle name="Output 3 2 23 2 2" xfId="26413"/>
    <cellStyle name="Output 3 2 23 2 3" xfId="34529"/>
    <cellStyle name="Output 3 2 23 3" xfId="26412"/>
    <cellStyle name="Output 3 2 23 4" xfId="17183"/>
    <cellStyle name="Output 3 2 24" xfId="12178"/>
    <cellStyle name="Output 3 2 24 2" xfId="12179"/>
    <cellStyle name="Output 3 2 24 2 2" xfId="26415"/>
    <cellStyle name="Output 3 2 24 2 3" xfId="33384"/>
    <cellStyle name="Output 3 2 24 3" xfId="26414"/>
    <cellStyle name="Output 3 2 24 4" xfId="34530"/>
    <cellStyle name="Output 3 2 25" xfId="12180"/>
    <cellStyle name="Output 3 2 25 2" xfId="12181"/>
    <cellStyle name="Output 3 2 25 2 2" xfId="26417"/>
    <cellStyle name="Output 3 2 25 2 3" xfId="33386"/>
    <cellStyle name="Output 3 2 25 3" xfId="26416"/>
    <cellStyle name="Output 3 2 25 4" xfId="31826"/>
    <cellStyle name="Output 3 2 26" xfId="12182"/>
    <cellStyle name="Output 3 2 26 2" xfId="12183"/>
    <cellStyle name="Output 3 2 26 2 2" xfId="26419"/>
    <cellStyle name="Output 3 2 26 2 3" xfId="31536"/>
    <cellStyle name="Output 3 2 26 3" xfId="26418"/>
    <cellStyle name="Output 3 2 26 4" xfId="31538"/>
    <cellStyle name="Output 3 2 27" xfId="12184"/>
    <cellStyle name="Output 3 2 27 2" xfId="12185"/>
    <cellStyle name="Output 3 2 27 2 2" xfId="26421"/>
    <cellStyle name="Output 3 2 27 2 3" xfId="33382"/>
    <cellStyle name="Output 3 2 27 3" xfId="26420"/>
    <cellStyle name="Output 3 2 27 4" xfId="18044"/>
    <cellStyle name="Output 3 2 28" xfId="12186"/>
    <cellStyle name="Output 3 2 28 2" xfId="12187"/>
    <cellStyle name="Output 3 2 28 2 2" xfId="26423"/>
    <cellStyle name="Output 3 2 28 2 3" xfId="25494"/>
    <cellStyle name="Output 3 2 28 3" xfId="26422"/>
    <cellStyle name="Output 3 2 28 4" xfId="34527"/>
    <cellStyle name="Output 3 2 29" xfId="12188"/>
    <cellStyle name="Output 3 2 29 2" xfId="12189"/>
    <cellStyle name="Output 3 2 29 2 2" xfId="26425"/>
    <cellStyle name="Output 3 2 29 2 3" xfId="33381"/>
    <cellStyle name="Output 3 2 29 3" xfId="26424"/>
    <cellStyle name="Output 3 2 29 4" xfId="31328"/>
    <cellStyle name="Output 3 2 3" xfId="5128"/>
    <cellStyle name="Output 3 2 3 2" xfId="5129"/>
    <cellStyle name="Output 3 2 3 2 2" xfId="5958"/>
    <cellStyle name="Output 3 2 3 2 2 2" xfId="20777"/>
    <cellStyle name="Output 3 2 3 2 2 3" xfId="24078"/>
    <cellStyle name="Output 3 2 3 2 3" xfId="12191"/>
    <cellStyle name="Output 3 2 3 2 3 2" xfId="26427"/>
    <cellStyle name="Output 3 2 3 2 3 3" xfId="18042"/>
    <cellStyle name="Output 3 2 3 2 4" xfId="20044"/>
    <cellStyle name="Output 3 2 3 2 5" xfId="15819"/>
    <cellStyle name="Output 3 2 3 3" xfId="5130"/>
    <cellStyle name="Output 3 2 3 3 2" xfId="5957"/>
    <cellStyle name="Output 3 2 3 3 2 2" xfId="20776"/>
    <cellStyle name="Output 3 2 3 3 2 3" xfId="19436"/>
    <cellStyle name="Output 3 2 3 3 3" xfId="20045"/>
    <cellStyle name="Output 3 2 3 3 4" xfId="34191"/>
    <cellStyle name="Output 3 2 3 4" xfId="5959"/>
    <cellStyle name="Output 3 2 3 4 2" xfId="20778"/>
    <cellStyle name="Output 3 2 3 4 3" xfId="32563"/>
    <cellStyle name="Output 3 2 3 5" xfId="12190"/>
    <cellStyle name="Output 3 2 3 5 2" xfId="26426"/>
    <cellStyle name="Output 3 2 3 5 3" xfId="31828"/>
    <cellStyle name="Output 3 2 3 6" xfId="20043"/>
    <cellStyle name="Output 3 2 3 7" xfId="15835"/>
    <cellStyle name="Output 3 2 30" xfId="12192"/>
    <cellStyle name="Output 3 2 30 2" xfId="12193"/>
    <cellStyle name="Output 3 2 30 2 2" xfId="26429"/>
    <cellStyle name="Output 3 2 30 2 3" xfId="31326"/>
    <cellStyle name="Output 3 2 30 3" xfId="26428"/>
    <cellStyle name="Output 3 2 30 4" xfId="33383"/>
    <cellStyle name="Output 3 2 31" xfId="12194"/>
    <cellStyle name="Output 3 2 31 2" xfId="12195"/>
    <cellStyle name="Output 3 2 31 2 2" xfId="26431"/>
    <cellStyle name="Output 3 2 31 2 3" xfId="17184"/>
    <cellStyle name="Output 3 2 31 3" xfId="26430"/>
    <cellStyle name="Output 3 2 31 4" xfId="31537"/>
    <cellStyle name="Output 3 2 32" xfId="12196"/>
    <cellStyle name="Output 3 2 32 2" xfId="12197"/>
    <cellStyle name="Output 3 2 32 2 2" xfId="26433"/>
    <cellStyle name="Output 3 2 32 2 3" xfId="18043"/>
    <cellStyle name="Output 3 2 32 3" xfId="26432"/>
    <cellStyle name="Output 3 2 32 4" xfId="34528"/>
    <cellStyle name="Output 3 2 33" xfId="12198"/>
    <cellStyle name="Output 3 2 33 2" xfId="12199"/>
    <cellStyle name="Output 3 2 33 2 2" xfId="26435"/>
    <cellStyle name="Output 3 2 33 2 3" xfId="30215"/>
    <cellStyle name="Output 3 2 33 3" xfId="26434"/>
    <cellStyle name="Output 3 2 33 4" xfId="33379"/>
    <cellStyle name="Output 3 2 34" xfId="12200"/>
    <cellStyle name="Output 3 2 34 2" xfId="12201"/>
    <cellStyle name="Output 3 2 34 2 2" xfId="26437"/>
    <cellStyle name="Output 3 2 34 2 3" xfId="33378"/>
    <cellStyle name="Output 3 2 34 3" xfId="26436"/>
    <cellStyle name="Output 3 2 34 4" xfId="24112"/>
    <cellStyle name="Output 3 2 35" xfId="12202"/>
    <cellStyle name="Output 3 2 35 2" xfId="12203"/>
    <cellStyle name="Output 3 2 35 2 2" xfId="26439"/>
    <cellStyle name="Output 3 2 35 2 3" xfId="31829"/>
    <cellStyle name="Output 3 2 35 3" xfId="26438"/>
    <cellStyle name="Output 3 2 35 4" xfId="31827"/>
    <cellStyle name="Output 3 2 36" xfId="12204"/>
    <cellStyle name="Output 3 2 36 2" xfId="12205"/>
    <cellStyle name="Output 3 2 36 2 2" xfId="26441"/>
    <cellStyle name="Output 3 2 36 2 3" xfId="31327"/>
    <cellStyle name="Output 3 2 36 3" xfId="26440"/>
    <cellStyle name="Output 3 2 36 4" xfId="33380"/>
    <cellStyle name="Output 3 2 37" xfId="12206"/>
    <cellStyle name="Output 3 2 37 2" xfId="12207"/>
    <cellStyle name="Output 3 2 37 2 2" xfId="26443"/>
    <cellStyle name="Output 3 2 37 2 3" xfId="33377"/>
    <cellStyle name="Output 3 2 37 3" xfId="26442"/>
    <cellStyle name="Output 3 2 37 4" xfId="31541"/>
    <cellStyle name="Output 3 2 38" xfId="12208"/>
    <cellStyle name="Output 3 2 38 2" xfId="12209"/>
    <cellStyle name="Output 3 2 38 2 2" xfId="26445"/>
    <cellStyle name="Output 3 2 38 2 3" xfId="18041"/>
    <cellStyle name="Output 3 2 38 3" xfId="26444"/>
    <cellStyle name="Output 3 2 38 4" xfId="34520"/>
    <cellStyle name="Output 3 2 39" xfId="12210"/>
    <cellStyle name="Output 3 2 39 2" xfId="12211"/>
    <cellStyle name="Output 3 2 39 2 2" xfId="26447"/>
    <cellStyle name="Output 3 2 39 2 3" xfId="30214"/>
    <cellStyle name="Output 3 2 39 3" xfId="26446"/>
    <cellStyle name="Output 3 2 39 4" xfId="31539"/>
    <cellStyle name="Output 3 2 4" xfId="5131"/>
    <cellStyle name="Output 3 2 4 2" xfId="5132"/>
    <cellStyle name="Output 3 2 4 2 2" xfId="5955"/>
    <cellStyle name="Output 3 2 4 2 2 2" xfId="20774"/>
    <cellStyle name="Output 3 2 4 2 2 3" xfId="24989"/>
    <cellStyle name="Output 3 2 4 2 3" xfId="12213"/>
    <cellStyle name="Output 3 2 4 2 3 2" xfId="26449"/>
    <cellStyle name="Output 3 2 4 2 3 3" xfId="34526"/>
    <cellStyle name="Output 3 2 4 2 4" xfId="20047"/>
    <cellStyle name="Output 3 2 4 2 5" xfId="15753"/>
    <cellStyle name="Output 3 2 4 3" xfId="5133"/>
    <cellStyle name="Output 3 2 4 3 2" xfId="5954"/>
    <cellStyle name="Output 3 2 4 3 2 2" xfId="20773"/>
    <cellStyle name="Output 3 2 4 3 2 3" xfId="32564"/>
    <cellStyle name="Output 3 2 4 3 3" xfId="20048"/>
    <cellStyle name="Output 3 2 4 3 4" xfId="32762"/>
    <cellStyle name="Output 3 2 4 4" xfId="5956"/>
    <cellStyle name="Output 3 2 4 4 2" xfId="20775"/>
    <cellStyle name="Output 3 2 4 4 3" xfId="32565"/>
    <cellStyle name="Output 3 2 4 5" xfId="12212"/>
    <cellStyle name="Output 3 2 4 5 2" xfId="26448"/>
    <cellStyle name="Output 3 2 4 5 3" xfId="19312"/>
    <cellStyle name="Output 3 2 4 6" xfId="20046"/>
    <cellStyle name="Output 3 2 4 7" xfId="24688"/>
    <cellStyle name="Output 3 2 40" xfId="12214"/>
    <cellStyle name="Output 3 2 40 2" xfId="12215"/>
    <cellStyle name="Output 3 2 40 2 2" xfId="26451"/>
    <cellStyle name="Output 3 2 40 2 3" xfId="33438"/>
    <cellStyle name="Output 3 2 40 3" xfId="26450"/>
    <cellStyle name="Output 3 2 40 4" xfId="30213"/>
    <cellStyle name="Output 3 2 41" xfId="12216"/>
    <cellStyle name="Output 3 2 41 2" xfId="12217"/>
    <cellStyle name="Output 3 2 41 2 2" xfId="26453"/>
    <cellStyle name="Output 3 2 41 2 3" xfId="20709"/>
    <cellStyle name="Output 3 2 41 3" xfId="26452"/>
    <cellStyle name="Output 3 2 41 4" xfId="18039"/>
    <cellStyle name="Output 3 2 42" xfId="12218"/>
    <cellStyle name="Output 3 2 42 2" xfId="26454"/>
    <cellStyle name="Output 3 2 42 3" xfId="30807"/>
    <cellStyle name="Output 3 2 43" xfId="12147"/>
    <cellStyle name="Output 3 2 43 2" xfId="26383"/>
    <cellStyle name="Output 3 2 43 3" xfId="31532"/>
    <cellStyle name="Output 3 2 44" xfId="15224"/>
    <cellStyle name="Output 3 2 44 2" xfId="29432"/>
    <cellStyle name="Output 3 2 44 3" xfId="45580"/>
    <cellStyle name="Output 3 2 45" xfId="20036"/>
    <cellStyle name="Output 3 2 46" xfId="34190"/>
    <cellStyle name="Output 3 2 5" xfId="5134"/>
    <cellStyle name="Output 3 2 5 2" xfId="5135"/>
    <cellStyle name="Output 3 2 5 2 2" xfId="5952"/>
    <cellStyle name="Output 3 2 5 2 2 2" xfId="20771"/>
    <cellStyle name="Output 3 2 5 2 2 3" xfId="19437"/>
    <cellStyle name="Output 3 2 5 2 3" xfId="12220"/>
    <cellStyle name="Output 3 2 5 2 3 2" xfId="26456"/>
    <cellStyle name="Output 3 2 5 2 3 3" xfId="31831"/>
    <cellStyle name="Output 3 2 5 2 4" xfId="20050"/>
    <cellStyle name="Output 3 2 5 2 5" xfId="28545"/>
    <cellStyle name="Output 3 2 5 3" xfId="5136"/>
    <cellStyle name="Output 3 2 5 3 2" xfId="5951"/>
    <cellStyle name="Output 3 2 5 3 2 2" xfId="20770"/>
    <cellStyle name="Output 3 2 5 3 2 3" xfId="19412"/>
    <cellStyle name="Output 3 2 5 3 3" xfId="20051"/>
    <cellStyle name="Output 3 2 5 3 4" xfId="18122"/>
    <cellStyle name="Output 3 2 5 4" xfId="5953"/>
    <cellStyle name="Output 3 2 5 4 2" xfId="20772"/>
    <cellStyle name="Output 3 2 5 4 3" xfId="15904"/>
    <cellStyle name="Output 3 2 5 5" xfId="12219"/>
    <cellStyle name="Output 3 2 5 5 2" xfId="26455"/>
    <cellStyle name="Output 3 2 5 5 3" xfId="34525"/>
    <cellStyle name="Output 3 2 5 6" xfId="20049"/>
    <cellStyle name="Output 3 2 5 7" xfId="15837"/>
    <cellStyle name="Output 3 2 6" xfId="5137"/>
    <cellStyle name="Output 3 2 6 2" xfId="5138"/>
    <cellStyle name="Output 3 2 6 2 2" xfId="5949"/>
    <cellStyle name="Output 3 2 6 2 2 2" xfId="20768"/>
    <cellStyle name="Output 3 2 6 2 2 3" xfId="15654"/>
    <cellStyle name="Output 3 2 6 2 3" xfId="12222"/>
    <cellStyle name="Output 3 2 6 2 3 2" xfId="26458"/>
    <cellStyle name="Output 3 2 6 2 3 3" xfId="18040"/>
    <cellStyle name="Output 3 2 6 2 4" xfId="20053"/>
    <cellStyle name="Output 3 2 6 2 5" xfId="24050"/>
    <cellStyle name="Output 3 2 6 3" xfId="5139"/>
    <cellStyle name="Output 3 2 6 3 2" xfId="5948"/>
    <cellStyle name="Output 3 2 6 3 2 2" xfId="20767"/>
    <cellStyle name="Output 3 2 6 3 2 3" xfId="19439"/>
    <cellStyle name="Output 3 2 6 3 3" xfId="20054"/>
    <cellStyle name="Output 3 2 6 3 4" xfId="31747"/>
    <cellStyle name="Output 3 2 6 4" xfId="5950"/>
    <cellStyle name="Output 3 2 6 4 2" xfId="20769"/>
    <cellStyle name="Output 3 2 6 4 3" xfId="15719"/>
    <cellStyle name="Output 3 2 6 5" xfId="12221"/>
    <cellStyle name="Output 3 2 6 5 2" xfId="26457"/>
    <cellStyle name="Output 3 2 6 5 3" xfId="31540"/>
    <cellStyle name="Output 3 2 6 6" xfId="20052"/>
    <cellStyle name="Output 3 2 6 7" xfId="31742"/>
    <cellStyle name="Output 3 2 7" xfId="5140"/>
    <cellStyle name="Output 3 2 7 2" xfId="5141"/>
    <cellStyle name="Output 3 2 7 2 2" xfId="5946"/>
    <cellStyle name="Output 3 2 7 2 2 2" xfId="20765"/>
    <cellStyle name="Output 3 2 7 2 2 3" xfId="32567"/>
    <cellStyle name="Output 3 2 7 2 3" xfId="12224"/>
    <cellStyle name="Output 3 2 7 2 3 2" xfId="26460"/>
    <cellStyle name="Output 3 2 7 2 3 3" xfId="24113"/>
    <cellStyle name="Output 3 2 7 2 4" xfId="20056"/>
    <cellStyle name="Output 3 2 7 2 5" xfId="34663"/>
    <cellStyle name="Output 3 2 7 3" xfId="5142"/>
    <cellStyle name="Output 3 2 7 3 2" xfId="5945"/>
    <cellStyle name="Output 3 2 7 3 2 2" xfId="20764"/>
    <cellStyle name="Output 3 2 7 3 2 3" xfId="19438"/>
    <cellStyle name="Output 3 2 7 3 3" xfId="20057"/>
    <cellStyle name="Output 3 2 7 3 4" xfId="34662"/>
    <cellStyle name="Output 3 2 7 4" xfId="5947"/>
    <cellStyle name="Output 3 2 7 4 2" xfId="20766"/>
    <cellStyle name="Output 3 2 7 4 3" xfId="15902"/>
    <cellStyle name="Output 3 2 7 5" xfId="12223"/>
    <cellStyle name="Output 3 2 7 5 2" xfId="26459"/>
    <cellStyle name="Output 3 2 7 5 3" xfId="34327"/>
    <cellStyle name="Output 3 2 7 6" xfId="20055"/>
    <cellStyle name="Output 3 2 7 7" xfId="15836"/>
    <cellStyle name="Output 3 2 8" xfId="5143"/>
    <cellStyle name="Output 3 2 8 2" xfId="5944"/>
    <cellStyle name="Output 3 2 8 2 2" xfId="12226"/>
    <cellStyle name="Output 3 2 8 2 2 2" xfId="26462"/>
    <cellStyle name="Output 3 2 8 2 2 3" xfId="34524"/>
    <cellStyle name="Output 3 2 8 2 3" xfId="20763"/>
    <cellStyle name="Output 3 2 8 2 4" xfId="35490"/>
    <cellStyle name="Output 3 2 8 3" xfId="12225"/>
    <cellStyle name="Output 3 2 8 3 2" xfId="26461"/>
    <cellStyle name="Output 3 2 8 3 3" xfId="34523"/>
    <cellStyle name="Output 3 2 8 4" xfId="20058"/>
    <cellStyle name="Output 3 2 8 5" xfId="15838"/>
    <cellStyle name="Output 3 2 9" xfId="5144"/>
    <cellStyle name="Output 3 2 9 2" xfId="5943"/>
    <cellStyle name="Output 3 2 9 2 2" xfId="12228"/>
    <cellStyle name="Output 3 2 9 2 2 2" xfId="26464"/>
    <cellStyle name="Output 3 2 9 2 2 3" xfId="31832"/>
    <cellStyle name="Output 3 2 9 2 3" xfId="20762"/>
    <cellStyle name="Output 3 2 9 2 4" xfId="15901"/>
    <cellStyle name="Output 3 2 9 3" xfId="12227"/>
    <cellStyle name="Output 3 2 9 3 2" xfId="26463"/>
    <cellStyle name="Output 3 2 9 3 3" xfId="24789"/>
    <cellStyle name="Output 3 2 9 4" xfId="20059"/>
    <cellStyle name="Output 3 2 9 5" xfId="31749"/>
    <cellStyle name="Output 3 20" xfId="12229"/>
    <cellStyle name="Output 3 20 2" xfId="12230"/>
    <cellStyle name="Output 3 20 2 2" xfId="26466"/>
    <cellStyle name="Output 3 20 2 3" xfId="31544"/>
    <cellStyle name="Output 3 20 3" xfId="26465"/>
    <cellStyle name="Output 3 20 4" xfId="24114"/>
    <cellStyle name="Output 3 21" xfId="12231"/>
    <cellStyle name="Output 3 21 2" xfId="12232"/>
    <cellStyle name="Output 3 21 2 2" xfId="26468"/>
    <cellStyle name="Output 3 21 2 3" xfId="31830"/>
    <cellStyle name="Output 3 21 3" xfId="26467"/>
    <cellStyle name="Output 3 21 4" xfId="34522"/>
    <cellStyle name="Output 3 22" xfId="12233"/>
    <cellStyle name="Output 3 22 2" xfId="12234"/>
    <cellStyle name="Output 3 22 2 2" xfId="26470"/>
    <cellStyle name="Output 3 22 2 3" xfId="18038"/>
    <cellStyle name="Output 3 22 3" xfId="26469"/>
    <cellStyle name="Output 3 22 4" xfId="35449"/>
    <cellStyle name="Output 3 23" xfId="12235"/>
    <cellStyle name="Output 3 23 2" xfId="12236"/>
    <cellStyle name="Output 3 23 2 2" xfId="26472"/>
    <cellStyle name="Output 3 23 2 3" xfId="30986"/>
    <cellStyle name="Output 3 23 3" xfId="26471"/>
    <cellStyle name="Output 3 23 4" xfId="35424"/>
    <cellStyle name="Output 3 24" xfId="12237"/>
    <cellStyle name="Output 3 24 2" xfId="12238"/>
    <cellStyle name="Output 3 24 2 2" xfId="26474"/>
    <cellStyle name="Output 3 24 2 3" xfId="18037"/>
    <cellStyle name="Output 3 24 3" xfId="26473"/>
    <cellStyle name="Output 3 24 4" xfId="31833"/>
    <cellStyle name="Output 3 25" xfId="12239"/>
    <cellStyle name="Output 3 25 2" xfId="12240"/>
    <cellStyle name="Output 3 25 2 2" xfId="26476"/>
    <cellStyle name="Output 3 25 2 3" xfId="34521"/>
    <cellStyle name="Output 3 25 3" xfId="26475"/>
    <cellStyle name="Output 3 25 4" xfId="24790"/>
    <cellStyle name="Output 3 26" xfId="12241"/>
    <cellStyle name="Output 3 26 2" xfId="12242"/>
    <cellStyle name="Output 3 26 2 2" xfId="26478"/>
    <cellStyle name="Output 3 26 2 3" xfId="24792"/>
    <cellStyle name="Output 3 26 3" xfId="26477"/>
    <cellStyle name="Output 3 26 4" xfId="24791"/>
    <cellStyle name="Output 3 27" xfId="12243"/>
    <cellStyle name="Output 3 27 2" xfId="12244"/>
    <cellStyle name="Output 3 27 2 2" xfId="26480"/>
    <cellStyle name="Output 3 27 2 3" xfId="34519"/>
    <cellStyle name="Output 3 27 3" xfId="26479"/>
    <cellStyle name="Output 3 27 4" xfId="30985"/>
    <cellStyle name="Output 3 28" xfId="12245"/>
    <cellStyle name="Output 3 28 2" xfId="12246"/>
    <cellStyle name="Output 3 28 2 2" xfId="26482"/>
    <cellStyle name="Output 3 28 2 3" xfId="34518"/>
    <cellStyle name="Output 3 28 3" xfId="26481"/>
    <cellStyle name="Output 3 28 4" xfId="24793"/>
    <cellStyle name="Output 3 29" xfId="12247"/>
    <cellStyle name="Output 3 29 2" xfId="12248"/>
    <cellStyle name="Output 3 29 2 2" xfId="26484"/>
    <cellStyle name="Output 3 29 2 3" xfId="33578"/>
    <cellStyle name="Output 3 29 3" xfId="26483"/>
    <cellStyle name="Output 3 29 4" xfId="30984"/>
    <cellStyle name="Output 3 3" xfId="5967"/>
    <cellStyle name="Output 3 3 10" xfId="12250"/>
    <cellStyle name="Output 3 3 10 2" xfId="12251"/>
    <cellStyle name="Output 3 3 10 2 2" xfId="26487"/>
    <cellStyle name="Output 3 3 10 2 3" xfId="34517"/>
    <cellStyle name="Output 3 3 10 3" xfId="26486"/>
    <cellStyle name="Output 3 3 10 4" xfId="24794"/>
    <cellStyle name="Output 3 3 11" xfId="12252"/>
    <cellStyle name="Output 3 3 11 2" xfId="12253"/>
    <cellStyle name="Output 3 3 11 2 2" xfId="26489"/>
    <cellStyle name="Output 3 3 11 2 3" xfId="30983"/>
    <cellStyle name="Output 3 3 11 3" xfId="26488"/>
    <cellStyle name="Output 3 3 11 4" xfId="30981"/>
    <cellStyle name="Output 3 3 12" xfId="12254"/>
    <cellStyle name="Output 3 3 12 2" xfId="12255"/>
    <cellStyle name="Output 3 3 12 2 2" xfId="26491"/>
    <cellStyle name="Output 3 3 12 2 3" xfId="33576"/>
    <cellStyle name="Output 3 3 12 3" xfId="26490"/>
    <cellStyle name="Output 3 3 12 4" xfId="34515"/>
    <cellStyle name="Output 3 3 13" xfId="12256"/>
    <cellStyle name="Output 3 3 13 2" xfId="12257"/>
    <cellStyle name="Output 3 3 13 2 2" xfId="26493"/>
    <cellStyle name="Output 3 3 13 2 3" xfId="34516"/>
    <cellStyle name="Output 3 3 13 3" xfId="26492"/>
    <cellStyle name="Output 3 3 13 4" xfId="24795"/>
    <cellStyle name="Output 3 3 14" xfId="12258"/>
    <cellStyle name="Output 3 3 14 2" xfId="12259"/>
    <cellStyle name="Output 3 3 14 2 2" xfId="26495"/>
    <cellStyle name="Output 3 3 14 2 3" xfId="24796"/>
    <cellStyle name="Output 3 3 14 3" xfId="26494"/>
    <cellStyle name="Output 3 3 14 4" xfId="30982"/>
    <cellStyle name="Output 3 3 15" xfId="12260"/>
    <cellStyle name="Output 3 3 15 2" xfId="12261"/>
    <cellStyle name="Output 3 3 15 2 2" xfId="26497"/>
    <cellStyle name="Output 3 3 15 2 3" xfId="33580"/>
    <cellStyle name="Output 3 3 15 3" xfId="26496"/>
    <cellStyle name="Output 3 3 15 4" xfId="33581"/>
    <cellStyle name="Output 3 3 16" xfId="12262"/>
    <cellStyle name="Output 3 3 16 2" xfId="12263"/>
    <cellStyle name="Output 3 3 16 2 2" xfId="26499"/>
    <cellStyle name="Output 3 3 16 2 3" xfId="34514"/>
    <cellStyle name="Output 3 3 16 3" xfId="26498"/>
    <cellStyle name="Output 3 3 16 4" xfId="24797"/>
    <cellStyle name="Output 3 3 17" xfId="12264"/>
    <cellStyle name="Output 3 3 17 2" xfId="12265"/>
    <cellStyle name="Output 3 3 17 2 2" xfId="26501"/>
    <cellStyle name="Output 3 3 17 2 3" xfId="30980"/>
    <cellStyle name="Output 3 3 17 3" xfId="26500"/>
    <cellStyle name="Output 3 3 17 4" xfId="30978"/>
    <cellStyle name="Output 3 3 18" xfId="12266"/>
    <cellStyle name="Output 3 3 18 2" xfId="12267"/>
    <cellStyle name="Output 3 3 18 2 2" xfId="26503"/>
    <cellStyle name="Output 3 3 18 2 3" xfId="33579"/>
    <cellStyle name="Output 3 3 18 3" xfId="26502"/>
    <cellStyle name="Output 3 3 18 4" xfId="34512"/>
    <cellStyle name="Output 3 3 19" xfId="12268"/>
    <cellStyle name="Output 3 3 19 2" xfId="12269"/>
    <cellStyle name="Output 3 3 19 2 2" xfId="26505"/>
    <cellStyle name="Output 3 3 19 2 3" xfId="34513"/>
    <cellStyle name="Output 3 3 19 3" xfId="26504"/>
    <cellStyle name="Output 3 3 19 4" xfId="24798"/>
    <cellStyle name="Output 3 3 2" xfId="12270"/>
    <cellStyle name="Output 3 3 2 2" xfId="12271"/>
    <cellStyle name="Output 3 3 2 2 2" xfId="26507"/>
    <cellStyle name="Output 3 3 2 2 3" xfId="24799"/>
    <cellStyle name="Output 3 3 2 3" xfId="26506"/>
    <cellStyle name="Output 3 3 2 4" xfId="30979"/>
    <cellStyle name="Output 3 3 20" xfId="12272"/>
    <cellStyle name="Output 3 3 20 2" xfId="12273"/>
    <cellStyle name="Output 3 3 20 2 2" xfId="26509"/>
    <cellStyle name="Output 3 3 20 2 3" xfId="33583"/>
    <cellStyle name="Output 3 3 20 3" xfId="26508"/>
    <cellStyle name="Output 3 3 20 4" xfId="33584"/>
    <cellStyle name="Output 3 3 21" xfId="12274"/>
    <cellStyle name="Output 3 3 21 2" xfId="12275"/>
    <cellStyle name="Output 3 3 21 2 2" xfId="26511"/>
    <cellStyle name="Output 3 3 21 2 3" xfId="34511"/>
    <cellStyle name="Output 3 3 21 3" xfId="26510"/>
    <cellStyle name="Output 3 3 21 4" xfId="24800"/>
    <cellStyle name="Output 3 3 22" xfId="12276"/>
    <cellStyle name="Output 3 3 22 2" xfId="12277"/>
    <cellStyle name="Output 3 3 22 2 2" xfId="26513"/>
    <cellStyle name="Output 3 3 22 2 3" xfId="30977"/>
    <cellStyle name="Output 3 3 22 3" xfId="26512"/>
    <cellStyle name="Output 3 3 22 4" xfId="24115"/>
    <cellStyle name="Output 3 3 23" xfId="12278"/>
    <cellStyle name="Output 3 3 23 2" xfId="12279"/>
    <cellStyle name="Output 3 3 23 2 2" xfId="26515"/>
    <cellStyle name="Output 3 3 23 2 3" xfId="33582"/>
    <cellStyle name="Output 3 3 23 3" xfId="26514"/>
    <cellStyle name="Output 3 3 23 4" xfId="18036"/>
    <cellStyle name="Output 3 3 24" xfId="12280"/>
    <cellStyle name="Output 3 3 24 2" xfId="12281"/>
    <cellStyle name="Output 3 3 24 2 2" xfId="26517"/>
    <cellStyle name="Output 3 3 24 2 3" xfId="34510"/>
    <cellStyle name="Output 3 3 24 3" xfId="26516"/>
    <cellStyle name="Output 3 3 24 4" xfId="24801"/>
    <cellStyle name="Output 3 3 25" xfId="12282"/>
    <cellStyle name="Output 3 3 25 2" xfId="12283"/>
    <cellStyle name="Output 3 3 25 2 2" xfId="26519"/>
    <cellStyle name="Output 3 3 25 2 3" xfId="34508"/>
    <cellStyle name="Output 3 3 25 3" xfId="26518"/>
    <cellStyle name="Output 3 3 25 4" xfId="30976"/>
    <cellStyle name="Output 3 3 26" xfId="12284"/>
    <cellStyle name="Output 3 3 26 2" xfId="12285"/>
    <cellStyle name="Output 3 3 26 2 2" xfId="26521"/>
    <cellStyle name="Output 3 3 26 2 3" xfId="24802"/>
    <cellStyle name="Output 3 3 26 3" xfId="26520"/>
    <cellStyle name="Output 3 3 26 4" xfId="34509"/>
    <cellStyle name="Output 3 3 27" xfId="12286"/>
    <cellStyle name="Output 3 3 27 2" xfId="12287"/>
    <cellStyle name="Output 3 3 27 2 2" xfId="26523"/>
    <cellStyle name="Output 3 3 27 2 3" xfId="24803"/>
    <cellStyle name="Output 3 3 27 3" xfId="26522"/>
    <cellStyle name="Output 3 3 27 4" xfId="33586"/>
    <cellStyle name="Output 3 3 28" xfId="12288"/>
    <cellStyle name="Output 3 3 28 2" xfId="12289"/>
    <cellStyle name="Output 3 3 28 2 2" xfId="26525"/>
    <cellStyle name="Output 3 3 28 2 3" xfId="34507"/>
    <cellStyle name="Output 3 3 28 3" xfId="26524"/>
    <cellStyle name="Output 3 3 28 4" xfId="30972"/>
    <cellStyle name="Output 3 3 29" xfId="12290"/>
    <cellStyle name="Output 3 3 29 2" xfId="12291"/>
    <cellStyle name="Output 3 3 29 2 2" xfId="26527"/>
    <cellStyle name="Output 3 3 29 2 3" xfId="30974"/>
    <cellStyle name="Output 3 3 29 3" xfId="26526"/>
    <cellStyle name="Output 3 3 29 4" xfId="33587"/>
    <cellStyle name="Output 3 3 3" xfId="12292"/>
    <cellStyle name="Output 3 3 3 2" xfId="12293"/>
    <cellStyle name="Output 3 3 3 2 2" xfId="26529"/>
    <cellStyle name="Output 3 3 3 2 3" xfId="24804"/>
    <cellStyle name="Output 3 3 3 3" xfId="26528"/>
    <cellStyle name="Output 3 3 3 4" xfId="33585"/>
    <cellStyle name="Output 3 3 30" xfId="12294"/>
    <cellStyle name="Output 3 3 30 2" xfId="12295"/>
    <cellStyle name="Output 3 3 30 2 2" xfId="26531"/>
    <cellStyle name="Output 3 3 30 2 3" xfId="30212"/>
    <cellStyle name="Output 3 3 30 3" xfId="26530"/>
    <cellStyle name="Output 3 3 30 4" xfId="30973"/>
    <cellStyle name="Output 3 3 31" xfId="12296"/>
    <cellStyle name="Output 3 3 31 2" xfId="12297"/>
    <cellStyle name="Output 3 3 31 2 2" xfId="26533"/>
    <cellStyle name="Output 3 3 31 2 3" xfId="24805"/>
    <cellStyle name="Output 3 3 31 3" xfId="26532"/>
    <cellStyle name="Output 3 3 31 4" xfId="31329"/>
    <cellStyle name="Output 3 3 32" xfId="12298"/>
    <cellStyle name="Output 3 3 32 2" xfId="12299"/>
    <cellStyle name="Output 3 3 32 2 2" xfId="26535"/>
    <cellStyle name="Output 3 3 32 2 3" xfId="24806"/>
    <cellStyle name="Output 3 3 32 3" xfId="26534"/>
    <cellStyle name="Output 3 3 32 4" xfId="33589"/>
    <cellStyle name="Output 3 3 33" xfId="12300"/>
    <cellStyle name="Output 3 3 33 2" xfId="12301"/>
    <cellStyle name="Output 3 3 33 2 2" xfId="26537"/>
    <cellStyle name="Output 3 3 33 2 3" xfId="31330"/>
    <cellStyle name="Output 3 3 33 3" xfId="26536"/>
    <cellStyle name="Output 3 3 33 4" xfId="30969"/>
    <cellStyle name="Output 3 3 34" xfId="12302"/>
    <cellStyle name="Output 3 3 34 2" xfId="12303"/>
    <cellStyle name="Output 3 3 34 2 2" xfId="26539"/>
    <cellStyle name="Output 3 3 34 2 3" xfId="30971"/>
    <cellStyle name="Output 3 3 34 3" xfId="26538"/>
    <cellStyle name="Output 3 3 34 4" xfId="33590"/>
    <cellStyle name="Output 3 3 35" xfId="12304"/>
    <cellStyle name="Output 3 3 35 2" xfId="12305"/>
    <cellStyle name="Output 3 3 35 2 2" xfId="26541"/>
    <cellStyle name="Output 3 3 35 2 3" xfId="24807"/>
    <cellStyle name="Output 3 3 35 3" xfId="26540"/>
    <cellStyle name="Output 3 3 35 4" xfId="33588"/>
    <cellStyle name="Output 3 3 36" xfId="12306"/>
    <cellStyle name="Output 3 3 36 2" xfId="12307"/>
    <cellStyle name="Output 3 3 36 2 2" xfId="26543"/>
    <cellStyle name="Output 3 3 36 2 3" xfId="33592"/>
    <cellStyle name="Output 3 3 36 3" xfId="26542"/>
    <cellStyle name="Output 3 3 36 4" xfId="30970"/>
    <cellStyle name="Output 3 3 37" xfId="12308"/>
    <cellStyle name="Output 3 3 37 2" xfId="12309"/>
    <cellStyle name="Output 3 3 37 2 2" xfId="26545"/>
    <cellStyle name="Output 3 3 37 2 3" xfId="24808"/>
    <cellStyle name="Output 3 3 37 3" xfId="26544"/>
    <cellStyle name="Output 3 3 37 4" xfId="33591"/>
    <cellStyle name="Output 3 3 38" xfId="12310"/>
    <cellStyle name="Output 3 3 38 2" xfId="12311"/>
    <cellStyle name="Output 3 3 38 2 2" xfId="26547"/>
    <cellStyle name="Output 3 3 38 2 3" xfId="24809"/>
    <cellStyle name="Output 3 3 38 3" xfId="26546"/>
    <cellStyle name="Output 3 3 38 4" xfId="30211"/>
    <cellStyle name="Output 3 3 39" xfId="12312"/>
    <cellStyle name="Output 3 3 39 2" xfId="12313"/>
    <cellStyle name="Output 3 3 39 2 2" xfId="26549"/>
    <cellStyle name="Output 3 3 39 2 3" xfId="30968"/>
    <cellStyle name="Output 3 3 39 3" xfId="26548"/>
    <cellStyle name="Output 3 3 39 4" xfId="30954"/>
    <cellStyle name="Output 3 3 4" xfId="12314"/>
    <cellStyle name="Output 3 3 4 2" xfId="12315"/>
    <cellStyle name="Output 3 3 4 2 2" xfId="26551"/>
    <cellStyle name="Output 3 3 4 2 3" xfId="24810"/>
    <cellStyle name="Output 3 3 4 3" xfId="26550"/>
    <cellStyle name="Output 3 3 4 4" xfId="31333"/>
    <cellStyle name="Output 3 3 40" xfId="12316"/>
    <cellStyle name="Output 3 3 40 2" xfId="12317"/>
    <cellStyle name="Output 3 3 40 2 2" xfId="26553"/>
    <cellStyle name="Output 3 3 40 2 3" xfId="31331"/>
    <cellStyle name="Output 3 3 40 3" xfId="26552"/>
    <cellStyle name="Output 3 3 40 4" xfId="31345"/>
    <cellStyle name="Output 3 3 41" xfId="12318"/>
    <cellStyle name="Output 3 3 41 2" xfId="12319"/>
    <cellStyle name="Output 3 3 41 2 2" xfId="26555"/>
    <cellStyle name="Output 3 3 41 2 3" xfId="33594"/>
    <cellStyle name="Output 3 3 41 3" xfId="26554"/>
    <cellStyle name="Output 3 3 41 4" xfId="33375"/>
    <cellStyle name="Output 3 3 42" xfId="12320"/>
    <cellStyle name="Output 3 3 42 2" xfId="26556"/>
    <cellStyle name="Output 3 3 42 3" xfId="24811"/>
    <cellStyle name="Output 3 3 43" xfId="12249"/>
    <cellStyle name="Output 3 3 43 2" xfId="26485"/>
    <cellStyle name="Output 3 3 43 3" xfId="33577"/>
    <cellStyle name="Output 3 3 44" xfId="15223"/>
    <cellStyle name="Output 3 3 44 2" xfId="29431"/>
    <cellStyle name="Output 3 3 44 3" xfId="45579"/>
    <cellStyle name="Output 3 3 45" xfId="20786"/>
    <cellStyle name="Output 3 3 46" xfId="32779"/>
    <cellStyle name="Output 3 3 5" xfId="12321"/>
    <cellStyle name="Output 3 3 5 2" xfId="12322"/>
    <cellStyle name="Output 3 3 5 2 2" xfId="26558"/>
    <cellStyle name="Output 3 3 5 2 3" xfId="30210"/>
    <cellStyle name="Output 3 3 5 3" xfId="26557"/>
    <cellStyle name="Output 3 3 5 4" xfId="33593"/>
    <cellStyle name="Output 3 3 6" xfId="12323"/>
    <cellStyle name="Output 3 3 6 2" xfId="12324"/>
    <cellStyle name="Output 3 3 6 2 2" xfId="26560"/>
    <cellStyle name="Output 3 3 6 2 3" xfId="33595"/>
    <cellStyle name="Output 3 3 6 3" xfId="26559"/>
    <cellStyle name="Output 3 3 6 4" xfId="30967"/>
    <cellStyle name="Output 3 3 7" xfId="12325"/>
    <cellStyle name="Output 3 3 7 2" xfId="12326"/>
    <cellStyle name="Output 3 3 7 2 2" xfId="26562"/>
    <cellStyle name="Output 3 3 7 2 3" xfId="30966"/>
    <cellStyle name="Output 3 3 7 3" xfId="26561"/>
    <cellStyle name="Output 3 3 7 4" xfId="30964"/>
    <cellStyle name="Output 3 3 8" xfId="12327"/>
    <cellStyle name="Output 3 3 8 2" xfId="12328"/>
    <cellStyle name="Output 3 3 8 2 2" xfId="26564"/>
    <cellStyle name="Output 3 3 8 2 3" xfId="31332"/>
    <cellStyle name="Output 3 3 8 3" xfId="26563"/>
    <cellStyle name="Output 3 3 8 4" xfId="33597"/>
    <cellStyle name="Output 3 3 9" xfId="12329"/>
    <cellStyle name="Output 3 3 9 2" xfId="12330"/>
    <cellStyle name="Output 3 3 9 2 2" xfId="26566"/>
    <cellStyle name="Output 3 3 9 2 3" xfId="30209"/>
    <cellStyle name="Output 3 3 9 3" xfId="26565"/>
    <cellStyle name="Output 3 3 9 4" xfId="24812"/>
    <cellStyle name="Output 3 30" xfId="12331"/>
    <cellStyle name="Output 3 30 2" xfId="12332"/>
    <cellStyle name="Output 3 30 2 2" xfId="26568"/>
    <cellStyle name="Output 3 30 2 3" xfId="24813"/>
    <cellStyle name="Output 3 30 3" xfId="26567"/>
    <cellStyle name="Output 3 30 4" xfId="30965"/>
    <cellStyle name="Output 3 31" xfId="12333"/>
    <cellStyle name="Output 3 31 2" xfId="12334"/>
    <cellStyle name="Output 3 31 2 2" xfId="26570"/>
    <cellStyle name="Output 3 31 2 3" xfId="30208"/>
    <cellStyle name="Output 3 31 3" xfId="26569"/>
    <cellStyle name="Output 3 31 4" xfId="33596"/>
    <cellStyle name="Output 3 32" xfId="12335"/>
    <cellStyle name="Output 3 32 2" xfId="12336"/>
    <cellStyle name="Output 3 32 2 2" xfId="26572"/>
    <cellStyle name="Output 3 32 2 3" xfId="33598"/>
    <cellStyle name="Output 3 32 3" xfId="26571"/>
    <cellStyle name="Output 3 32 4" xfId="24814"/>
    <cellStyle name="Output 3 33" xfId="12337"/>
    <cellStyle name="Output 3 33 2" xfId="12338"/>
    <cellStyle name="Output 3 33 2 2" xfId="26574"/>
    <cellStyle name="Output 3 33 2 3" xfId="30963"/>
    <cellStyle name="Output 3 33 3" xfId="26573"/>
    <cellStyle name="Output 3 33 4" xfId="30961"/>
    <cellStyle name="Output 3 34" xfId="12339"/>
    <cellStyle name="Output 3 34 2" xfId="12340"/>
    <cellStyle name="Output 3 34 2 2" xfId="26576"/>
    <cellStyle name="Output 3 34 2 3" xfId="31336"/>
    <cellStyle name="Output 3 34 3" xfId="26575"/>
    <cellStyle name="Output 3 34 4" xfId="33606"/>
    <cellStyle name="Output 3 35" xfId="12341"/>
    <cellStyle name="Output 3 35 2" xfId="12342"/>
    <cellStyle name="Output 3 35 2 2" xfId="26578"/>
    <cellStyle name="Output 3 35 2 3" xfId="31334"/>
    <cellStyle name="Output 3 35 3" xfId="26577"/>
    <cellStyle name="Output 3 35 4" xfId="24815"/>
    <cellStyle name="Output 3 36" xfId="12343"/>
    <cellStyle name="Output 3 36 2" xfId="12344"/>
    <cellStyle name="Output 3 36 2 2" xfId="26580"/>
    <cellStyle name="Output 3 36 2 3" xfId="33601"/>
    <cellStyle name="Output 3 36 3" xfId="26579"/>
    <cellStyle name="Output 3 36 4" xfId="30962"/>
    <cellStyle name="Output 3 37" xfId="12345"/>
    <cellStyle name="Output 3 37 2" xfId="12346"/>
    <cellStyle name="Output 3 37 2 2" xfId="26582"/>
    <cellStyle name="Output 3 37 2 3" xfId="24816"/>
    <cellStyle name="Output 3 37 3" xfId="26581"/>
    <cellStyle name="Output 3 37 4" xfId="33600"/>
    <cellStyle name="Output 3 38" xfId="12347"/>
    <cellStyle name="Output 3 38 2" xfId="12348"/>
    <cellStyle name="Output 3 38 2 2" xfId="26584"/>
    <cellStyle name="Output 3 38 2 3" xfId="24817"/>
    <cellStyle name="Output 3 38 3" xfId="26583"/>
    <cellStyle name="Output 3 38 4" xfId="30207"/>
    <cellStyle name="Output 3 39" xfId="12349"/>
    <cellStyle name="Output 3 39 2" xfId="12350"/>
    <cellStyle name="Output 3 39 2 2" xfId="26586"/>
    <cellStyle name="Output 3 39 2 3" xfId="33602"/>
    <cellStyle name="Output 3 39 3" xfId="26585"/>
    <cellStyle name="Output 3 39 4" xfId="30958"/>
    <cellStyle name="Output 3 4" xfId="12351"/>
    <cellStyle name="Output 3 4 2" xfId="12352"/>
    <cellStyle name="Output 3 4 2 2" xfId="26588"/>
    <cellStyle name="Output 3 4 2 3" xfId="30960"/>
    <cellStyle name="Output 3 4 3" xfId="26587"/>
    <cellStyle name="Output 3 4 4" xfId="33599"/>
    <cellStyle name="Output 3 40" xfId="12353"/>
    <cellStyle name="Output 3 40 2" xfId="12354"/>
    <cellStyle name="Output 3 40 2 2" xfId="26590"/>
    <cellStyle name="Output 3 40 2 3" xfId="24818"/>
    <cellStyle name="Output 3 40 3" xfId="26589"/>
    <cellStyle name="Output 3 40 4" xfId="31335"/>
    <cellStyle name="Output 3 41" xfId="12355"/>
    <cellStyle name="Output 3 41 2" xfId="12356"/>
    <cellStyle name="Output 3 41 2 2" xfId="26592"/>
    <cellStyle name="Output 3 41 2 3" xfId="31339"/>
    <cellStyle name="Output 3 41 3" xfId="26591"/>
    <cellStyle name="Output 3 41 4" xfId="30959"/>
    <cellStyle name="Output 3 42" xfId="12357"/>
    <cellStyle name="Output 3 42 2" xfId="12358"/>
    <cellStyle name="Output 3 42 2 2" xfId="26594"/>
    <cellStyle name="Output 3 42 2 3" xfId="24819"/>
    <cellStyle name="Output 3 42 3" xfId="26593"/>
    <cellStyle name="Output 3 42 4" xfId="30206"/>
    <cellStyle name="Output 3 43" xfId="12359"/>
    <cellStyle name="Output 3 43 2" xfId="12360"/>
    <cellStyle name="Output 3 43 2 2" xfId="26596"/>
    <cellStyle name="Output 3 43 2 3" xfId="24820"/>
    <cellStyle name="Output 3 43 3" xfId="26595"/>
    <cellStyle name="Output 3 43 4" xfId="30205"/>
    <cellStyle name="Output 3 44" xfId="12361"/>
    <cellStyle name="Output 3 44 2" xfId="26597"/>
    <cellStyle name="Output 3 44 3" xfId="30955"/>
    <cellStyle name="Output 3 45" xfId="12126"/>
    <cellStyle name="Output 3 45 2" xfId="26362"/>
    <cellStyle name="Output 3 45 3" xfId="17180"/>
    <cellStyle name="Output 3 46" xfId="5120"/>
    <cellStyle name="Output 3 46 2" xfId="20035"/>
    <cellStyle name="Output 3 46 3" xfId="15831"/>
    <cellStyle name="Output 3 47" xfId="15225"/>
    <cellStyle name="Output 3 47 2" xfId="29433"/>
    <cellStyle name="Output 3 47 3" xfId="45581"/>
    <cellStyle name="Output 3 5" xfId="12362"/>
    <cellStyle name="Output 3 5 2" xfId="12363"/>
    <cellStyle name="Output 3 5 2 2" xfId="26599"/>
    <cellStyle name="Output 3 5 2 3" xfId="31595"/>
    <cellStyle name="Output 3 5 3" xfId="26598"/>
    <cellStyle name="Output 3 5 4" xfId="30204"/>
    <cellStyle name="Output 3 6" xfId="12364"/>
    <cellStyle name="Output 3 6 2" xfId="12365"/>
    <cellStyle name="Output 3 6 2 2" xfId="26601"/>
    <cellStyle name="Output 3 6 2 3" xfId="31337"/>
    <cellStyle name="Output 3 6 3" xfId="26600"/>
    <cellStyle name="Output 3 6 4" xfId="30957"/>
    <cellStyle name="Output 3 7" xfId="12366"/>
    <cellStyle name="Output 3 7 2" xfId="12367"/>
    <cellStyle name="Output 3 7 2 2" xfId="26603"/>
    <cellStyle name="Output 3 7 2 3" xfId="30956"/>
    <cellStyle name="Output 3 7 3" xfId="26602"/>
    <cellStyle name="Output 3 7 4" xfId="24821"/>
    <cellStyle name="Output 3 8" xfId="12368"/>
    <cellStyle name="Output 3 8 2" xfId="12369"/>
    <cellStyle name="Output 3 8 2 2" xfId="26605"/>
    <cellStyle name="Output 3 8 2 3" xfId="31338"/>
    <cellStyle name="Output 3 8 3" xfId="26604"/>
    <cellStyle name="Output 3 8 4" xfId="30203"/>
    <cellStyle name="Output 3 9" xfId="12370"/>
    <cellStyle name="Output 3 9 2" xfId="12371"/>
    <cellStyle name="Output 3 9 2 2" xfId="26607"/>
    <cellStyle name="Output 3 9 2 3" xfId="33605"/>
    <cellStyle name="Output 3 9 3" xfId="26606"/>
    <cellStyle name="Output 3 9 4" xfId="24822"/>
    <cellStyle name="Output 4" xfId="5145"/>
    <cellStyle name="Output 4 2" xfId="5146"/>
    <cellStyle name="Output 4 2 10" xfId="5941"/>
    <cellStyle name="Output 4 2 10 2" xfId="20760"/>
    <cellStyle name="Output 4 2 10 3" xfId="15744"/>
    <cellStyle name="Output 4 2 11" xfId="20061"/>
    <cellStyle name="Output 4 2 12" xfId="38160"/>
    <cellStyle name="Output 4 2 2" xfId="5147"/>
    <cellStyle name="Output 4 2 2 2" xfId="5148"/>
    <cellStyle name="Output 4 2 2 2 2" xfId="5149"/>
    <cellStyle name="Output 4 2 2 2 2 2" xfId="5938"/>
    <cellStyle name="Output 4 2 2 2 2 2 2" xfId="20757"/>
    <cellStyle name="Output 4 2 2 2 2 2 3" xfId="24077"/>
    <cellStyle name="Output 4 2 2 2 2 3" xfId="20064"/>
    <cellStyle name="Output 4 2 2 2 2 4" xfId="38158"/>
    <cellStyle name="Output 4 2 2 2 3" xfId="5150"/>
    <cellStyle name="Output 4 2 2 2 3 2" xfId="5937"/>
    <cellStyle name="Output 4 2 2 2 3 2 2" xfId="20756"/>
    <cellStyle name="Output 4 2 2 2 3 2 3" xfId="35397"/>
    <cellStyle name="Output 4 2 2 2 3 3" xfId="20065"/>
    <cellStyle name="Output 4 2 2 2 3 4" xfId="18119"/>
    <cellStyle name="Output 4 2 2 2 4" xfId="5939"/>
    <cellStyle name="Output 4 2 2 2 4 2" xfId="20758"/>
    <cellStyle name="Output 4 2 2 2 4 3" xfId="19440"/>
    <cellStyle name="Output 4 2 2 2 5" xfId="20063"/>
    <cellStyle name="Output 4 2 2 2 6" xfId="18120"/>
    <cellStyle name="Output 4 2 2 3" xfId="5151"/>
    <cellStyle name="Output 4 2 2 3 2" xfId="5936"/>
    <cellStyle name="Output 4 2 2 3 2 2" xfId="20755"/>
    <cellStyle name="Output 4 2 2 3 2 3" xfId="32569"/>
    <cellStyle name="Output 4 2 2 3 3" xfId="20066"/>
    <cellStyle name="Output 4 2 2 3 4" xfId="38157"/>
    <cellStyle name="Output 4 2 2 4" xfId="5152"/>
    <cellStyle name="Output 4 2 2 4 2" xfId="5935"/>
    <cellStyle name="Output 4 2 2 4 2 2" xfId="20754"/>
    <cellStyle name="Output 4 2 2 4 2 3" xfId="34325"/>
    <cellStyle name="Output 4 2 2 4 3" xfId="20067"/>
    <cellStyle name="Output 4 2 2 4 4" xfId="38133"/>
    <cellStyle name="Output 4 2 2 5" xfId="5940"/>
    <cellStyle name="Output 4 2 2 5 2" xfId="20759"/>
    <cellStyle name="Output 4 2 2 5 3" xfId="32568"/>
    <cellStyle name="Output 4 2 2 6" xfId="20062"/>
    <cellStyle name="Output 4 2 2 7" xfId="34664"/>
    <cellStyle name="Output 4 2 3" xfId="5153"/>
    <cellStyle name="Output 4 2 3 2" xfId="5154"/>
    <cellStyle name="Output 4 2 3 2 2" xfId="5933"/>
    <cellStyle name="Output 4 2 3 2 2 2" xfId="20752"/>
    <cellStyle name="Output 4 2 3 2 2 3" xfId="19441"/>
    <cellStyle name="Output 4 2 3 2 3" xfId="20069"/>
    <cellStyle name="Output 4 2 3 2 4" xfId="31748"/>
    <cellStyle name="Output 4 2 3 3" xfId="5155"/>
    <cellStyle name="Output 4 2 3 3 2" xfId="5932"/>
    <cellStyle name="Output 4 2 3 3 2 2" xfId="20751"/>
    <cellStyle name="Output 4 2 3 3 2 3" xfId="24621"/>
    <cellStyle name="Output 4 2 3 3 3" xfId="20070"/>
    <cellStyle name="Output 4 2 3 3 4" xfId="34085"/>
    <cellStyle name="Output 4 2 3 4" xfId="5934"/>
    <cellStyle name="Output 4 2 3 4 2" xfId="20753"/>
    <cellStyle name="Output 4 2 3 4 3" xfId="19442"/>
    <cellStyle name="Output 4 2 3 5" xfId="20068"/>
    <cellStyle name="Output 4 2 3 6" xfId="34666"/>
    <cellStyle name="Output 4 2 4" xfId="5156"/>
    <cellStyle name="Output 4 2 4 2" xfId="5157"/>
    <cellStyle name="Output 4 2 4 2 2" xfId="5930"/>
    <cellStyle name="Output 4 2 4 2 2 2" xfId="20749"/>
    <cellStyle name="Output 4 2 4 2 2 3" xfId="32570"/>
    <cellStyle name="Output 4 2 4 2 3" xfId="20072"/>
    <cellStyle name="Output 4 2 4 2 4" xfId="15841"/>
    <cellStyle name="Output 4 2 4 3" xfId="5158"/>
    <cellStyle name="Output 4 2 4 3 2" xfId="5929"/>
    <cellStyle name="Output 4 2 4 3 2 2" xfId="20748"/>
    <cellStyle name="Output 4 2 4 3 2 3" xfId="19530"/>
    <cellStyle name="Output 4 2 4 3 3" xfId="20073"/>
    <cellStyle name="Output 4 2 4 3 4" xfId="24051"/>
    <cellStyle name="Output 4 2 4 4" xfId="5931"/>
    <cellStyle name="Output 4 2 4 4 2" xfId="20750"/>
    <cellStyle name="Output 4 2 4 4 3" xfId="24076"/>
    <cellStyle name="Output 4 2 4 5" xfId="20071"/>
    <cellStyle name="Output 4 2 4 6" xfId="34665"/>
    <cellStyle name="Output 4 2 5" xfId="5159"/>
    <cellStyle name="Output 4 2 5 2" xfId="5160"/>
    <cellStyle name="Output 4 2 5 2 2" xfId="5927"/>
    <cellStyle name="Output 4 2 5 2 2 2" xfId="20746"/>
    <cellStyle name="Output 4 2 5 2 2 3" xfId="32572"/>
    <cellStyle name="Output 4 2 5 2 3" xfId="20075"/>
    <cellStyle name="Output 4 2 5 2 4" xfId="31746"/>
    <cellStyle name="Output 4 2 5 3" xfId="5161"/>
    <cellStyle name="Output 4 2 5 3 2" xfId="5926"/>
    <cellStyle name="Output 4 2 5 3 2 2" xfId="20745"/>
    <cellStyle name="Output 4 2 5 3 2 3" xfId="24075"/>
    <cellStyle name="Output 4 2 5 3 3" xfId="20076"/>
    <cellStyle name="Output 4 2 5 3 4" xfId="15650"/>
    <cellStyle name="Output 4 2 5 4" xfId="5928"/>
    <cellStyle name="Output 4 2 5 4 2" xfId="20747"/>
    <cellStyle name="Output 4 2 5 4 3" xfId="19443"/>
    <cellStyle name="Output 4 2 5 5" xfId="20074"/>
    <cellStyle name="Output 4 2 5 6" xfId="30228"/>
    <cellStyle name="Output 4 2 6" xfId="5162"/>
    <cellStyle name="Output 4 2 6 2" xfId="5163"/>
    <cellStyle name="Output 4 2 6 2 2" xfId="5924"/>
    <cellStyle name="Output 4 2 6 2 2 2" xfId="20743"/>
    <cellStyle name="Output 4 2 6 2 2 3" xfId="19444"/>
    <cellStyle name="Output 4 2 6 2 3" xfId="20078"/>
    <cellStyle name="Output 4 2 6 2 4" xfId="15715"/>
    <cellStyle name="Output 4 2 6 3" xfId="5164"/>
    <cellStyle name="Output 4 2 6 3 2" xfId="5923"/>
    <cellStyle name="Output 4 2 6 3 2 2" xfId="20742"/>
    <cellStyle name="Output 4 2 6 3 2 3" xfId="24073"/>
    <cellStyle name="Output 4 2 6 3 3" xfId="20079"/>
    <cellStyle name="Output 4 2 6 3 4" xfId="15839"/>
    <cellStyle name="Output 4 2 6 4" xfId="5925"/>
    <cellStyle name="Output 4 2 6 4 2" xfId="20744"/>
    <cellStyle name="Output 4 2 6 4 3" xfId="24074"/>
    <cellStyle name="Output 4 2 6 5" xfId="20077"/>
    <cellStyle name="Output 4 2 6 6" xfId="18121"/>
    <cellStyle name="Output 4 2 7" xfId="5165"/>
    <cellStyle name="Output 4 2 7 2" xfId="5166"/>
    <cellStyle name="Output 4 2 7 2 2" xfId="5921"/>
    <cellStyle name="Output 4 2 7 2 2 2" xfId="20740"/>
    <cellStyle name="Output 4 2 7 2 2 3" xfId="32571"/>
    <cellStyle name="Output 4 2 7 2 3" xfId="20081"/>
    <cellStyle name="Output 4 2 7 2 4" xfId="31745"/>
    <cellStyle name="Output 4 2 7 3" xfId="5167"/>
    <cellStyle name="Output 4 2 7 3 2" xfId="5920"/>
    <cellStyle name="Output 4 2 7 3 2 2" xfId="20739"/>
    <cellStyle name="Output 4 2 7 3 2 3" xfId="24072"/>
    <cellStyle name="Output 4 2 7 3 3" xfId="20082"/>
    <cellStyle name="Output 4 2 7 3 4" xfId="24052"/>
    <cellStyle name="Output 4 2 7 4" xfId="5922"/>
    <cellStyle name="Output 4 2 7 4 2" xfId="20741"/>
    <cellStyle name="Output 4 2 7 4 3" xfId="19445"/>
    <cellStyle name="Output 4 2 7 5" xfId="20080"/>
    <cellStyle name="Output 4 2 7 6" xfId="34668"/>
    <cellStyle name="Output 4 2 8" xfId="5168"/>
    <cellStyle name="Output 4 2 8 2" xfId="5919"/>
    <cellStyle name="Output 4 2 8 2 2" xfId="20738"/>
    <cellStyle name="Output 4 2 8 2 3" xfId="32575"/>
    <cellStyle name="Output 4 2 8 3" xfId="20083"/>
    <cellStyle name="Output 4 2 8 4" xfId="30229"/>
    <cellStyle name="Output 4 2 9" xfId="5169"/>
    <cellStyle name="Output 4 2 9 2" xfId="5918"/>
    <cellStyle name="Output 4 2 9 2 2" xfId="20737"/>
    <cellStyle name="Output 4 2 9 2 3" xfId="24071"/>
    <cellStyle name="Output 4 2 9 3" xfId="20084"/>
    <cellStyle name="Output 4 2 9 4" xfId="15840"/>
    <cellStyle name="Output 4 3" xfId="5942"/>
    <cellStyle name="Output 4 3 2" xfId="20761"/>
    <cellStyle name="Output 4 3 3" xfId="32606"/>
    <cellStyle name="Output 4 4" xfId="20060"/>
    <cellStyle name="Output 4 5" xfId="20378"/>
    <cellStyle name="Output 5" xfId="23"/>
    <cellStyle name="OUTPUT AMOUNTS" xfId="10457"/>
    <cellStyle name="OUTPUT AMOUNTS 10" xfId="10458"/>
    <cellStyle name="OUTPUT AMOUNTS 11" xfId="10459"/>
    <cellStyle name="OUTPUT AMOUNTS 12" xfId="10460"/>
    <cellStyle name="OUTPUT AMOUNTS 13" xfId="10461"/>
    <cellStyle name="OUTPUT AMOUNTS 14" xfId="10462"/>
    <cellStyle name="OUTPUT AMOUNTS 15" xfId="10463"/>
    <cellStyle name="OUTPUT AMOUNTS 16" xfId="10464"/>
    <cellStyle name="OUTPUT AMOUNTS 17" xfId="10465"/>
    <cellStyle name="OUTPUT AMOUNTS 18" xfId="10466"/>
    <cellStyle name="OUTPUT AMOUNTS 19" xfId="10467"/>
    <cellStyle name="Output Amounts 2" xfId="10468"/>
    <cellStyle name="OUTPUT AMOUNTS 20" xfId="10469"/>
    <cellStyle name="OUTPUT AMOUNTS 21" xfId="10470"/>
    <cellStyle name="OUTPUT AMOUNTS 22" xfId="10471"/>
    <cellStyle name="OUTPUT AMOUNTS 23" xfId="10472"/>
    <cellStyle name="OUTPUT AMOUNTS 24" xfId="10473"/>
    <cellStyle name="OUTPUT AMOUNTS 25" xfId="10474"/>
    <cellStyle name="OUTPUT AMOUNTS 26" xfId="10475"/>
    <cellStyle name="OUTPUT AMOUNTS 27" xfId="10476"/>
    <cellStyle name="OUTPUT AMOUNTS 28" xfId="10477"/>
    <cellStyle name="OUTPUT AMOUNTS 29" xfId="10478"/>
    <cellStyle name="Output Amounts 3" xfId="10479"/>
    <cellStyle name="OUTPUT AMOUNTS 30" xfId="10480"/>
    <cellStyle name="OUTPUT AMOUNTS 31" xfId="10481"/>
    <cellStyle name="OUTPUT AMOUNTS 32" xfId="10482"/>
    <cellStyle name="OUTPUT AMOUNTS 33" xfId="10483"/>
    <cellStyle name="OUTPUT AMOUNTS 34" xfId="10484"/>
    <cellStyle name="OUTPUT AMOUNTS 35" xfId="10485"/>
    <cellStyle name="OUTPUT AMOUNTS 36" xfId="10486"/>
    <cellStyle name="OUTPUT AMOUNTS 37" xfId="10487"/>
    <cellStyle name="OUTPUT AMOUNTS 38" xfId="10488"/>
    <cellStyle name="OUTPUT AMOUNTS 39" xfId="10489"/>
    <cellStyle name="OUTPUT AMOUNTS 4" xfId="10490"/>
    <cellStyle name="OUTPUT AMOUNTS 40" xfId="10491"/>
    <cellStyle name="OUTPUT AMOUNTS 41" xfId="10492"/>
    <cellStyle name="OUTPUT AMOUNTS 42" xfId="10493"/>
    <cellStyle name="OUTPUT AMOUNTS 43" xfId="10494"/>
    <cellStyle name="OUTPUT AMOUNTS 44" xfId="10495"/>
    <cellStyle name="OUTPUT AMOUNTS 45" xfId="10496"/>
    <cellStyle name="OUTPUT AMOUNTS 46" xfId="10497"/>
    <cellStyle name="OUTPUT AMOUNTS 47" xfId="10498"/>
    <cellStyle name="OUTPUT AMOUNTS 48" xfId="10499"/>
    <cellStyle name="OUTPUT AMOUNTS 49" xfId="10500"/>
    <cellStyle name="OUTPUT AMOUNTS 5" xfId="10501"/>
    <cellStyle name="OUTPUT AMOUNTS 50" xfId="10502"/>
    <cellStyle name="OUTPUT AMOUNTS 51" xfId="10503"/>
    <cellStyle name="OUTPUT AMOUNTS 52" xfId="10504"/>
    <cellStyle name="OUTPUT AMOUNTS 53" xfId="10505"/>
    <cellStyle name="OUTPUT AMOUNTS 54" xfId="10506"/>
    <cellStyle name="OUTPUT AMOUNTS 55" xfId="10507"/>
    <cellStyle name="OUTPUT AMOUNTS 56" xfId="10508"/>
    <cellStyle name="OUTPUT AMOUNTS 57" xfId="10509"/>
    <cellStyle name="OUTPUT AMOUNTS 58" xfId="10510"/>
    <cellStyle name="OUTPUT AMOUNTS 59" xfId="10511"/>
    <cellStyle name="OUTPUT AMOUNTS 6" xfId="10512"/>
    <cellStyle name="OUTPUT AMOUNTS 60" xfId="10513"/>
    <cellStyle name="OUTPUT AMOUNTS 61" xfId="10514"/>
    <cellStyle name="OUTPUT AMOUNTS 62" xfId="10515"/>
    <cellStyle name="OUTPUT AMOUNTS 63" xfId="10516"/>
    <cellStyle name="OUTPUT AMOUNTS 64" xfId="10517"/>
    <cellStyle name="OUTPUT AMOUNTS 65" xfId="10518"/>
    <cellStyle name="OUTPUT AMOUNTS 66" xfId="10519"/>
    <cellStyle name="OUTPUT AMOUNTS 67" xfId="10520"/>
    <cellStyle name="OUTPUT AMOUNTS 68" xfId="10521"/>
    <cellStyle name="OUTPUT AMOUNTS 69" xfId="10522"/>
    <cellStyle name="OUTPUT AMOUNTS 7" xfId="10523"/>
    <cellStyle name="OUTPUT AMOUNTS 70" xfId="10524"/>
    <cellStyle name="OUTPUT AMOUNTS 71" xfId="10525"/>
    <cellStyle name="OUTPUT AMOUNTS 72" xfId="10526"/>
    <cellStyle name="OUTPUT AMOUNTS 73" xfId="10527"/>
    <cellStyle name="OUTPUT AMOUNTS 74" xfId="10528"/>
    <cellStyle name="OUTPUT AMOUNTS 75" xfId="10529"/>
    <cellStyle name="OUTPUT AMOUNTS 76" xfId="10530"/>
    <cellStyle name="OUTPUT AMOUNTS 77" xfId="10531"/>
    <cellStyle name="OUTPUT AMOUNTS 78" xfId="10532"/>
    <cellStyle name="OUTPUT AMOUNTS 79" xfId="10533"/>
    <cellStyle name="OUTPUT AMOUNTS 8" xfId="10534"/>
    <cellStyle name="OUTPUT AMOUNTS 80" xfId="10535"/>
    <cellStyle name="OUTPUT AMOUNTS 81" xfId="10536"/>
    <cellStyle name="OUTPUT AMOUNTS 82" xfId="10537"/>
    <cellStyle name="OUTPUT AMOUNTS 9" xfId="10538"/>
    <cellStyle name="OUTPUT COLUMN HEADINGS" xfId="10539"/>
    <cellStyle name="Output Column Headings 2" xfId="10540"/>
    <cellStyle name="Output Column Headings 3" xfId="10541"/>
    <cellStyle name="OUTPUT LINE ITEMS" xfId="10542"/>
    <cellStyle name="Output Line Items 2" xfId="10543"/>
    <cellStyle name="Output Line Items 3" xfId="10544"/>
    <cellStyle name="OUTPUT REPORT TITLE" xfId="10545"/>
    <cellStyle name="Page Heading Large" xfId="10546"/>
    <cellStyle name="Page Heading Small" xfId="10547"/>
    <cellStyle name="per.style" xfId="5170"/>
    <cellStyle name="Percent" xfId="3" builtinId="5"/>
    <cellStyle name="Percent (0.0)" xfId="5171"/>
    <cellStyle name="Percent (0.0) 2" xfId="5172"/>
    <cellStyle name="Percent [0]" xfId="5173"/>
    <cellStyle name="Percent [00]" xfId="5174"/>
    <cellStyle name="Percent [00] 2" xfId="5175"/>
    <cellStyle name="Percent [2]" xfId="5176"/>
    <cellStyle name="Percent [2] 10" xfId="5177"/>
    <cellStyle name="Percent [2] 10 2" xfId="5178"/>
    <cellStyle name="Percent [2] 2" xfId="5179"/>
    <cellStyle name="Percent [2] 2 2" xfId="5180"/>
    <cellStyle name="Percent [2] 3" xfId="5181"/>
    <cellStyle name="Percent [2] 3 2" xfId="5182"/>
    <cellStyle name="Percent [2] 4" xfId="5183"/>
    <cellStyle name="Percent [2] 4 2" xfId="5184"/>
    <cellStyle name="Percent [2] 5" xfId="5185"/>
    <cellStyle name="Percent [2] 5 2" xfId="5186"/>
    <cellStyle name="Percent [2] 6" xfId="5187"/>
    <cellStyle name="Percent [2] 6 2" xfId="5188"/>
    <cellStyle name="Percent [2] 7" xfId="5189"/>
    <cellStyle name="Percent [2] 7 2" xfId="5190"/>
    <cellStyle name="Percent [2] 8" xfId="5191"/>
    <cellStyle name="Percent [2] 8 2" xfId="5192"/>
    <cellStyle name="Percent [2] 9" xfId="5193"/>
    <cellStyle name="Percent [2] 9 2" xfId="5194"/>
    <cellStyle name="Percent 10" xfId="5195"/>
    <cellStyle name="Percent 10 2" xfId="5196"/>
    <cellStyle name="Percent 10 2 2" xfId="10548"/>
    <cellStyle name="Percent 10 3" xfId="5197"/>
    <cellStyle name="Percent 10 4" xfId="5198"/>
    <cellStyle name="Percent 11" xfId="5199"/>
    <cellStyle name="Percent 11 2" xfId="5200"/>
    <cellStyle name="Percent 11 2 2" xfId="14344"/>
    <cellStyle name="Percent 11 3" xfId="10549"/>
    <cellStyle name="Percent 12" xfId="5201"/>
    <cellStyle name="Percent 12 2" xfId="5202"/>
    <cellStyle name="Percent 12 2 2" xfId="14345"/>
    <cellStyle name="Percent 12 3" xfId="10550"/>
    <cellStyle name="Percent 13" xfId="5203"/>
    <cellStyle name="Percent 13 2" xfId="5204"/>
    <cellStyle name="Percent 13 3" xfId="10551"/>
    <cellStyle name="Percent 14" xfId="5205"/>
    <cellStyle name="Percent 14 2" xfId="5206"/>
    <cellStyle name="Percent 14 3" xfId="5207"/>
    <cellStyle name="Percent 14 3 2" xfId="5208"/>
    <cellStyle name="Percent 14 3 2 2" xfId="5209"/>
    <cellStyle name="Percent 14 3 2 2 2" xfId="5210"/>
    <cellStyle name="Percent 14 3 2 3" xfId="5211"/>
    <cellStyle name="Percent 14 3 3" xfId="5212"/>
    <cellStyle name="Percent 14 3 3 2" xfId="5213"/>
    <cellStyle name="Percent 14 3 4" xfId="5214"/>
    <cellStyle name="Percent 14 4" xfId="5215"/>
    <cellStyle name="Percent 14 4 2" xfId="5216"/>
    <cellStyle name="Percent 14 4 2 2" xfId="5217"/>
    <cellStyle name="Percent 14 4 3" xfId="5218"/>
    <cellStyle name="Percent 14 5" xfId="5219"/>
    <cellStyle name="Percent 14 5 2" xfId="5220"/>
    <cellStyle name="Percent 14 6" xfId="5221"/>
    <cellStyle name="Percent 15" xfId="5222"/>
    <cellStyle name="Percent 15 2" xfId="5223"/>
    <cellStyle name="Percent 15 2 2" xfId="5224"/>
    <cellStyle name="Percent 15 3" xfId="5225"/>
    <cellStyle name="Percent 15 4" xfId="5226"/>
    <cellStyle name="Percent 16" xfId="5227"/>
    <cellStyle name="Percent 16 2" xfId="5228"/>
    <cellStyle name="Percent 16 3" xfId="5229"/>
    <cellStyle name="Percent 17" xfId="5230"/>
    <cellStyle name="Percent 17 2" xfId="5231"/>
    <cellStyle name="Percent 18" xfId="5232"/>
    <cellStyle name="Percent 18 2" xfId="5233"/>
    <cellStyle name="Percent 19" xfId="5234"/>
    <cellStyle name="Percent 19 2" xfId="5235"/>
    <cellStyle name="Percent 2" xfId="7"/>
    <cellStyle name="Percent 2 10" xfId="10552"/>
    <cellStyle name="Percent 2 11" xfId="10553"/>
    <cellStyle name="Percent 2 12" xfId="10554"/>
    <cellStyle name="Percent 2 13" xfId="10555"/>
    <cellStyle name="Percent 2 14" xfId="10556"/>
    <cellStyle name="Percent 2 15" xfId="10557"/>
    <cellStyle name="Percent 2 16" xfId="10558"/>
    <cellStyle name="Percent 2 17" xfId="10559"/>
    <cellStyle name="Percent 2 18" xfId="10560"/>
    <cellStyle name="Percent 2 19" xfId="10561"/>
    <cellStyle name="Percent 2 2" xfId="110"/>
    <cellStyle name="Percent 2 2 2" xfId="5236"/>
    <cellStyle name="Percent 2 2 3" xfId="10562"/>
    <cellStyle name="Percent 2 2 4" xfId="12896"/>
    <cellStyle name="Percent 2 20" xfId="10563"/>
    <cellStyle name="Percent 2 21" xfId="10564"/>
    <cellStyle name="Percent 2 22" xfId="10565"/>
    <cellStyle name="Percent 2 23" xfId="10566"/>
    <cellStyle name="Percent 2 24" xfId="13"/>
    <cellStyle name="Percent 2 3" xfId="109"/>
    <cellStyle name="Percent 2 4" xfId="60"/>
    <cellStyle name="Percent 2 4 10" xfId="10567"/>
    <cellStyle name="Percent 2 4 11" xfId="10568"/>
    <cellStyle name="Percent 2 4 12" xfId="10569"/>
    <cellStyle name="Percent 2 4 13" xfId="10570"/>
    <cellStyle name="Percent 2 4 14" xfId="10571"/>
    <cellStyle name="Percent 2 4 15" xfId="10572"/>
    <cellStyle name="Percent 2 4 16" xfId="10573"/>
    <cellStyle name="Percent 2 4 17" xfId="10574"/>
    <cellStyle name="Percent 2 4 18" xfId="10575"/>
    <cellStyle name="Percent 2 4 19" xfId="10576"/>
    <cellStyle name="Percent 2 4 19 2" xfId="10577"/>
    <cellStyle name="Percent 2 4 19 3" xfId="10578"/>
    <cellStyle name="Percent 2 4 2" xfId="5238"/>
    <cellStyle name="Percent 2 4 2 2" xfId="12372"/>
    <cellStyle name="Percent 2 4 20" xfId="10579"/>
    <cellStyle name="Percent 2 4 21" xfId="10580"/>
    <cellStyle name="Percent 2 4 22" xfId="10581"/>
    <cellStyle name="Percent 2 4 23" xfId="5237"/>
    <cellStyle name="Percent 2 4 3" xfId="10582"/>
    <cellStyle name="Percent 2 4 4" xfId="10583"/>
    <cellStyle name="Percent 2 4 5" xfId="10584"/>
    <cellStyle name="Percent 2 4 6" xfId="10585"/>
    <cellStyle name="Percent 2 4 7" xfId="10586"/>
    <cellStyle name="Percent 2 4 8" xfId="10587"/>
    <cellStyle name="Percent 2 4 9" xfId="10588"/>
    <cellStyle name="Percent 2 5" xfId="5239"/>
    <cellStyle name="Percent 2 5 10" xfId="10589"/>
    <cellStyle name="Percent 2 5 11" xfId="10590"/>
    <cellStyle name="Percent 2 5 12" xfId="10591"/>
    <cellStyle name="Percent 2 5 13" xfId="10592"/>
    <cellStyle name="Percent 2 5 14" xfId="10593"/>
    <cellStyle name="Percent 2 5 15" xfId="10594"/>
    <cellStyle name="Percent 2 5 16" xfId="10595"/>
    <cellStyle name="Percent 2 5 17" xfId="10596"/>
    <cellStyle name="Percent 2 5 18" xfId="10597"/>
    <cellStyle name="Percent 2 5 19" xfId="10598"/>
    <cellStyle name="Percent 2 5 19 2" xfId="10599"/>
    <cellStyle name="Percent 2 5 19 3" xfId="10600"/>
    <cellStyle name="Percent 2 5 2" xfId="10601"/>
    <cellStyle name="Percent 2 5 20" xfId="10602"/>
    <cellStyle name="Percent 2 5 21" xfId="10603"/>
    <cellStyle name="Percent 2 5 3" xfId="10604"/>
    <cellStyle name="Percent 2 5 4" xfId="10605"/>
    <cellStyle name="Percent 2 5 5" xfId="10606"/>
    <cellStyle name="Percent 2 5 6" xfId="10607"/>
    <cellStyle name="Percent 2 5 7" xfId="10608"/>
    <cellStyle name="Percent 2 5 8" xfId="10609"/>
    <cellStyle name="Percent 2 5 9" xfId="10610"/>
    <cellStyle name="Percent 2 6" xfId="5240"/>
    <cellStyle name="Percent 2 6 2" xfId="5241"/>
    <cellStyle name="Percent 2 6 2 2" xfId="5242"/>
    <cellStyle name="Percent 2 6 2 2 2" xfId="5243"/>
    <cellStyle name="Percent 2 6 2 3" xfId="5244"/>
    <cellStyle name="Percent 2 6 3" xfId="5245"/>
    <cellStyle name="Percent 2 6 3 2" xfId="5246"/>
    <cellStyle name="Percent 2 6 4" xfId="5247"/>
    <cellStyle name="Percent 2 6 5" xfId="12373"/>
    <cellStyle name="Percent 2 7" xfId="5248"/>
    <cellStyle name="Percent 2 7 2" xfId="5249"/>
    <cellStyle name="Percent 2 7 2 2" xfId="5250"/>
    <cellStyle name="Percent 2 7 3" xfId="5251"/>
    <cellStyle name="Percent 2 7 4" xfId="12374"/>
    <cellStyle name="Percent 2 8" xfId="5252"/>
    <cellStyle name="Percent 2 8 2" xfId="5253"/>
    <cellStyle name="Percent 2 8 3" xfId="12375"/>
    <cellStyle name="Percent 2 9" xfId="5254"/>
    <cellStyle name="Percent 2 9 2" xfId="12376"/>
    <cellStyle name="Percent 20" xfId="5255"/>
    <cellStyle name="Percent 20 2" xfId="5256"/>
    <cellStyle name="Percent 21" xfId="5257"/>
    <cellStyle name="Percent 21 2" xfId="5258"/>
    <cellStyle name="Percent 21 2 2" xfId="5259"/>
    <cellStyle name="Percent 21 2 2 2" xfId="5260"/>
    <cellStyle name="Percent 21 2 2 2 2" xfId="5261"/>
    <cellStyle name="Percent 21 2 2 3" xfId="5262"/>
    <cellStyle name="Percent 21 2 3" xfId="5263"/>
    <cellStyle name="Percent 21 2 3 2" xfId="5264"/>
    <cellStyle name="Percent 21 2 4" xfId="5265"/>
    <cellStyle name="Percent 21 3" xfId="5266"/>
    <cellStyle name="Percent 21 3 2" xfId="5267"/>
    <cellStyle name="Percent 21 3 2 2" xfId="5268"/>
    <cellStyle name="Percent 21 3 3" xfId="5269"/>
    <cellStyle name="Percent 21 4" xfId="5270"/>
    <cellStyle name="Percent 21 4 2" xfId="5271"/>
    <cellStyle name="Percent 21 5" xfId="5272"/>
    <cellStyle name="Percent 22" xfId="5273"/>
    <cellStyle name="Percent 23" xfId="5274"/>
    <cellStyle name="Percent 24" xfId="5275"/>
    <cellStyle name="Percent 25" xfId="5276"/>
    <cellStyle name="Percent 26" xfId="5277"/>
    <cellStyle name="Percent 27" xfId="5278"/>
    <cellStyle name="Percent 28" xfId="5279"/>
    <cellStyle name="Percent 29" xfId="5280"/>
    <cellStyle name="Percent 3" xfId="111"/>
    <cellStyle name="Percent 3 10" xfId="10611"/>
    <cellStyle name="Percent 3 11" xfId="10612"/>
    <cellStyle name="Percent 3 12" xfId="10613"/>
    <cellStyle name="Percent 3 13" xfId="10614"/>
    <cellStyle name="Percent 3 14" xfId="10615"/>
    <cellStyle name="Percent 3 15" xfId="10616"/>
    <cellStyle name="Percent 3 16" xfId="10617"/>
    <cellStyle name="Percent 3 17" xfId="10618"/>
    <cellStyle name="Percent 3 18" xfId="10619"/>
    <cellStyle name="Percent 3 19" xfId="10620"/>
    <cellStyle name="Percent 3 2" xfId="242"/>
    <cellStyle name="Percent 3 2 2" xfId="243"/>
    <cellStyle name="Percent 3 2 2 2" xfId="46824"/>
    <cellStyle name="Percent 3 2 3" xfId="5281"/>
    <cellStyle name="Percent 3 2 4" xfId="5282"/>
    <cellStyle name="Percent 3 2 5" xfId="12377"/>
    <cellStyle name="Percent 3 2 6" xfId="46823"/>
    <cellStyle name="Percent 3 20" xfId="10621"/>
    <cellStyle name="Percent 3 21" xfId="10622"/>
    <cellStyle name="Percent 3 21 2" xfId="10623"/>
    <cellStyle name="Percent 3 21 3" xfId="10624"/>
    <cellStyle name="Percent 3 22" xfId="10625"/>
    <cellStyle name="Percent 3 22 2" xfId="10626"/>
    <cellStyle name="Percent 3 22 3" xfId="10627"/>
    <cellStyle name="Percent 3 23" xfId="10628"/>
    <cellStyle name="Percent 3 23 2" xfId="10629"/>
    <cellStyle name="Percent 3 23 3" xfId="10630"/>
    <cellStyle name="Percent 3 24" xfId="10631"/>
    <cellStyle name="Percent 3 25" xfId="10632"/>
    <cellStyle name="Percent 3 26" xfId="241"/>
    <cellStyle name="Percent 3 3" xfId="244"/>
    <cellStyle name="Percent 3 3 2" xfId="5283"/>
    <cellStyle name="Percent 3 3 2 2" xfId="12939"/>
    <cellStyle name="Percent 3 3 3" xfId="12378"/>
    <cellStyle name="Percent 3 3 4" xfId="12897"/>
    <cellStyle name="Percent 3 4" xfId="5284"/>
    <cellStyle name="Percent 3 4 2" xfId="5285"/>
    <cellStyle name="Percent 3 4 3" xfId="12379"/>
    <cellStyle name="Percent 3 5" xfId="5286"/>
    <cellStyle name="Percent 3 5 2" xfId="12380"/>
    <cellStyle name="Percent 3 6" xfId="5287"/>
    <cellStyle name="Percent 3 6 2" xfId="12381"/>
    <cellStyle name="Percent 3 7" xfId="10633"/>
    <cellStyle name="Percent 3 8" xfId="10634"/>
    <cellStyle name="Percent 3 9" xfId="10635"/>
    <cellStyle name="Percent 30" xfId="5288"/>
    <cellStyle name="Percent 31" xfId="5289"/>
    <cellStyle name="Percent 32" xfId="5290"/>
    <cellStyle name="Percent 33" xfId="5291"/>
    <cellStyle name="Percent 34" xfId="5292"/>
    <cellStyle name="Percent 35" xfId="5293"/>
    <cellStyle name="Percent 36" xfId="5294"/>
    <cellStyle name="Percent 37" xfId="15626"/>
    <cellStyle name="Percent 4" xfId="112"/>
    <cellStyle name="Percent 4 2" xfId="204"/>
    <cellStyle name="Percent 4 2 2" xfId="5295"/>
    <cellStyle name="Percent 4 2 2 2" xfId="10636"/>
    <cellStyle name="Percent 4 2 2 2 2" xfId="10637"/>
    <cellStyle name="Percent 4 2 2 2 3" xfId="10638"/>
    <cellStyle name="Percent 4 2 2 2 4" xfId="46826"/>
    <cellStyle name="Percent 4 2 2 3" xfId="10639"/>
    <cellStyle name="Percent 4 2 2 4" xfId="10640"/>
    <cellStyle name="Percent 4 2 3" xfId="5296"/>
    <cellStyle name="Percent 4 2 3 2" xfId="46825"/>
    <cellStyle name="Percent 4 2 4" xfId="246"/>
    <cellStyle name="Percent 4 3" xfId="5297"/>
    <cellStyle name="Percent 4 3 2" xfId="46066"/>
    <cellStyle name="Percent 4 4" xfId="5298"/>
    <cellStyle name="Percent 4 4 2" xfId="10641"/>
    <cellStyle name="Percent 4 4 2 2" xfId="10642"/>
    <cellStyle name="Percent 4 4 2 2 2" xfId="10643"/>
    <cellStyle name="Percent 4 4 2 2 3" xfId="10644"/>
    <cellStyle name="Percent 4 4 2 3" xfId="10645"/>
    <cellStyle name="Percent 4 4 2 4" xfId="10646"/>
    <cellStyle name="Percent 4 5" xfId="10647"/>
    <cellStyle name="Percent 4 5 2" xfId="10648"/>
    <cellStyle name="Percent 4 5 2 2" xfId="10649"/>
    <cellStyle name="Percent 4 5 2 2 2" xfId="10650"/>
    <cellStyle name="Percent 4 5 2 2 3" xfId="10651"/>
    <cellStyle name="Percent 4 5 2 3" xfId="10652"/>
    <cellStyle name="Percent 4 5 2 4" xfId="10653"/>
    <cellStyle name="Percent 4 6" xfId="10654"/>
    <cellStyle name="Percent 4 6 2" xfId="10655"/>
    <cellStyle name="Percent 4 6 2 2" xfId="10656"/>
    <cellStyle name="Percent 4 6 2 3" xfId="10657"/>
    <cellStyle name="Percent 4 6 3" xfId="10658"/>
    <cellStyle name="Percent 4 6 4" xfId="10659"/>
    <cellStyle name="Percent 4 7" xfId="10660"/>
    <cellStyle name="Percent 4 8" xfId="10661"/>
    <cellStyle name="Percent 4 8 2" xfId="10662"/>
    <cellStyle name="Percent 4 8 3" xfId="10663"/>
    <cellStyle name="Percent 4 9" xfId="245"/>
    <cellStyle name="Percent 5" xfId="108"/>
    <cellStyle name="Percent 5 2" xfId="5299"/>
    <cellStyle name="Percent 5 2 2" xfId="10664"/>
    <cellStyle name="Percent 5 2 2 2" xfId="46085"/>
    <cellStyle name="Percent 5 2 3" xfId="12898"/>
    <cellStyle name="Percent 5 2 4" xfId="46020"/>
    <cellStyle name="Percent 5 3" xfId="5300"/>
    <cellStyle name="Percent 5 3 2" xfId="10665"/>
    <cellStyle name="Percent 5 3 2 2" xfId="10666"/>
    <cellStyle name="Percent 5 3 2 3" xfId="10667"/>
    <cellStyle name="Percent 5 3 3" xfId="10668"/>
    <cellStyle name="Percent 5 3 4" xfId="10669"/>
    <cellStyle name="Percent 5 4" xfId="10670"/>
    <cellStyle name="Percent 5 5" xfId="9231"/>
    <cellStyle name="Percent 6" xfId="56"/>
    <cellStyle name="Percent 6 2" xfId="5302"/>
    <cellStyle name="Percent 6 2 2" xfId="12382"/>
    <cellStyle name="Percent 6 3" xfId="10671"/>
    <cellStyle name="Percent 6 3 2" xfId="10672"/>
    <cellStyle name="Percent 6 3 3" xfId="10673"/>
    <cellStyle name="Percent 6 4" xfId="10674"/>
    <cellStyle name="Percent 6 4 2" xfId="10675"/>
    <cellStyle name="Percent 6 4 3" xfId="10676"/>
    <cellStyle name="Percent 6 5" xfId="10677"/>
    <cellStyle name="Percent 6 5 2" xfId="13499"/>
    <cellStyle name="Percent 6 6" xfId="10678"/>
    <cellStyle name="Percent 6 7" xfId="10679"/>
    <cellStyle name="Percent 6 8" xfId="5301"/>
    <cellStyle name="Percent 7" xfId="5303"/>
    <cellStyle name="Percent 7 2" xfId="5304"/>
    <cellStyle name="Percent 7 2 2" xfId="12384"/>
    <cellStyle name="Percent 7 2 3" xfId="12383"/>
    <cellStyle name="Percent 7 3" xfId="10680"/>
    <cellStyle name="Percent 7 4" xfId="10681"/>
    <cellStyle name="Percent 7 5" xfId="10682"/>
    <cellStyle name="Percent 8" xfId="5305"/>
    <cellStyle name="Percent 8 2" xfId="5306"/>
    <cellStyle name="Percent 8 2 2" xfId="14329"/>
    <cellStyle name="Percent 8 3" xfId="10683"/>
    <cellStyle name="Percent 8 4" xfId="12385"/>
    <cellStyle name="Percent 9" xfId="5307"/>
    <cellStyle name="Percent 9 2" xfId="5308"/>
    <cellStyle name="Percent 9 2 2" xfId="14337"/>
    <cellStyle name="Percent 9 3" xfId="10684"/>
    <cellStyle name="Percent Hard" xfId="10685"/>
    <cellStyle name="Period" xfId="5309"/>
    <cellStyle name="PrePop Currency (0)" xfId="5310"/>
    <cellStyle name="PrePop Currency (2)" xfId="5311"/>
    <cellStyle name="PrePop Units (0)" xfId="5312"/>
    <cellStyle name="PrePop Units (1)" xfId="5313"/>
    <cellStyle name="PrePop Units (2)" xfId="5314"/>
    <cellStyle name="Price" xfId="5315"/>
    <cellStyle name="Price  .00" xfId="5316"/>
    <cellStyle name="Price 10" xfId="5317"/>
    <cellStyle name="Price 11" xfId="5318"/>
    <cellStyle name="Price 12" xfId="5319"/>
    <cellStyle name="Price 13" xfId="5320"/>
    <cellStyle name="Price 14" xfId="5321"/>
    <cellStyle name="Price 15" xfId="5322"/>
    <cellStyle name="Price 16" xfId="5323"/>
    <cellStyle name="Price 17" xfId="5324"/>
    <cellStyle name="Price 18" xfId="5325"/>
    <cellStyle name="Price 2" xfId="5326"/>
    <cellStyle name="Price 3" xfId="5327"/>
    <cellStyle name="Price 4" xfId="5328"/>
    <cellStyle name="Price 5" xfId="5329"/>
    <cellStyle name="Price 6" xfId="5330"/>
    <cellStyle name="Price 7" xfId="5331"/>
    <cellStyle name="Price 8" xfId="5332"/>
    <cellStyle name="Price 9" xfId="5333"/>
    <cellStyle name="PROJ_NUM" xfId="5334"/>
    <cellStyle name="PSChar" xfId="5335"/>
    <cellStyle name="PSChar 10" xfId="5336"/>
    <cellStyle name="PSChar 10 2" xfId="5337"/>
    <cellStyle name="PSChar 2" xfId="5338"/>
    <cellStyle name="PSChar 2 2" xfId="5339"/>
    <cellStyle name="PSChar 3" xfId="5340"/>
    <cellStyle name="PSChar 3 2" xfId="5341"/>
    <cellStyle name="PSChar 4" xfId="5342"/>
    <cellStyle name="PSChar 4 2" xfId="5343"/>
    <cellStyle name="PSChar 5" xfId="5344"/>
    <cellStyle name="PSChar 5 2" xfId="5345"/>
    <cellStyle name="PSChar 6" xfId="5346"/>
    <cellStyle name="PSChar 6 2" xfId="5347"/>
    <cellStyle name="PSChar 7" xfId="5348"/>
    <cellStyle name="PSChar 7 2" xfId="5349"/>
    <cellStyle name="PSChar 8" xfId="5350"/>
    <cellStyle name="PSChar 8 2" xfId="5351"/>
    <cellStyle name="PSChar 9" xfId="5352"/>
    <cellStyle name="PSChar 9 2" xfId="5353"/>
    <cellStyle name="PSDate" xfId="5354"/>
    <cellStyle name="PSDate 10" xfId="5355"/>
    <cellStyle name="PSDate 10 2" xfId="5356"/>
    <cellStyle name="PSDate 2" xfId="5357"/>
    <cellStyle name="PSDate 2 2" xfId="5358"/>
    <cellStyle name="PSDate 3" xfId="5359"/>
    <cellStyle name="PSDate 3 2" xfId="5360"/>
    <cellStyle name="PSDate 4" xfId="5361"/>
    <cellStyle name="PSDate 4 2" xfId="5362"/>
    <cellStyle name="PSDate 5" xfId="5363"/>
    <cellStyle name="PSDate 5 2" xfId="5364"/>
    <cellStyle name="PSDate 6" xfId="5365"/>
    <cellStyle name="PSDate 6 2" xfId="5366"/>
    <cellStyle name="PSDate 7" xfId="5367"/>
    <cellStyle name="PSDate 7 2" xfId="5368"/>
    <cellStyle name="PSDate 8" xfId="5369"/>
    <cellStyle name="PSDate 8 2" xfId="5370"/>
    <cellStyle name="PSDate 9" xfId="5371"/>
    <cellStyle name="PSDate 9 2" xfId="5372"/>
    <cellStyle name="PSDec" xfId="5373"/>
    <cellStyle name="PSDec 10" xfId="5374"/>
    <cellStyle name="PSDec 10 2" xfId="5375"/>
    <cellStyle name="PSDec 2" xfId="5376"/>
    <cellStyle name="PSDec 2 2" xfId="5377"/>
    <cellStyle name="PSDec 3" xfId="5378"/>
    <cellStyle name="PSDec 3 2" xfId="5379"/>
    <cellStyle name="PSDec 4" xfId="5380"/>
    <cellStyle name="PSDec 4 2" xfId="5381"/>
    <cellStyle name="PSDec 5" xfId="5382"/>
    <cellStyle name="PSDec 5 2" xfId="5383"/>
    <cellStyle name="PSDec 6" xfId="5384"/>
    <cellStyle name="PSDec 6 2" xfId="5385"/>
    <cellStyle name="PSDec 7" xfId="5386"/>
    <cellStyle name="PSDec 7 2" xfId="5387"/>
    <cellStyle name="PSDec 8" xfId="5388"/>
    <cellStyle name="PSDec 8 2" xfId="5389"/>
    <cellStyle name="PSDec 9" xfId="5390"/>
    <cellStyle name="PSDec 9 2" xfId="5391"/>
    <cellStyle name="PSHeading" xfId="5392"/>
    <cellStyle name="PSHeading 10" xfId="5393"/>
    <cellStyle name="PSHeading 10 2" xfId="5394"/>
    <cellStyle name="PSHeading 2" xfId="5395"/>
    <cellStyle name="PSHeading 2 2" xfId="5396"/>
    <cellStyle name="PSHeading 3" xfId="5397"/>
    <cellStyle name="PSHeading 3 2" xfId="5398"/>
    <cellStyle name="PSHeading 4" xfId="5399"/>
    <cellStyle name="PSHeading 4 2" xfId="5400"/>
    <cellStyle name="PSHeading 5" xfId="5401"/>
    <cellStyle name="PSHeading 5 2" xfId="5402"/>
    <cellStyle name="PSHeading 6" xfId="5403"/>
    <cellStyle name="PSHeading 6 2" xfId="5404"/>
    <cellStyle name="PSHeading 7" xfId="5405"/>
    <cellStyle name="PSHeading 7 2" xfId="5406"/>
    <cellStyle name="PSHeading 8" xfId="5407"/>
    <cellStyle name="PSHeading 8 2" xfId="5408"/>
    <cellStyle name="PSHeading 9" xfId="5409"/>
    <cellStyle name="PSHeading 9 2" xfId="5410"/>
    <cellStyle name="PSInt" xfId="5411"/>
    <cellStyle name="PSInt 10" xfId="5412"/>
    <cellStyle name="PSInt 10 2" xfId="5413"/>
    <cellStyle name="PSInt 2" xfId="5414"/>
    <cellStyle name="PSInt 2 2" xfId="5415"/>
    <cellStyle name="PSInt 3" xfId="5416"/>
    <cellStyle name="PSInt 3 2" xfId="5417"/>
    <cellStyle name="PSInt 4" xfId="5418"/>
    <cellStyle name="PSInt 4 2" xfId="5419"/>
    <cellStyle name="PSInt 5" xfId="5420"/>
    <cellStyle name="PSInt 5 2" xfId="5421"/>
    <cellStyle name="PSInt 6" xfId="5422"/>
    <cellStyle name="PSInt 6 2" xfId="5423"/>
    <cellStyle name="PSInt 7" xfId="5424"/>
    <cellStyle name="PSInt 7 2" xfId="5425"/>
    <cellStyle name="PSInt 8" xfId="5426"/>
    <cellStyle name="PSInt 8 2" xfId="5427"/>
    <cellStyle name="PSInt 9" xfId="5428"/>
    <cellStyle name="PSInt 9 2" xfId="5429"/>
    <cellStyle name="PSSpacer" xfId="5430"/>
    <cellStyle name="PSSpacer 10" xfId="5431"/>
    <cellStyle name="PSSpacer 10 2" xfId="5432"/>
    <cellStyle name="PSSpacer 2" xfId="5433"/>
    <cellStyle name="PSSpacer 2 2" xfId="5434"/>
    <cellStyle name="PSSpacer 3" xfId="5435"/>
    <cellStyle name="PSSpacer 3 2" xfId="5436"/>
    <cellStyle name="PSSpacer 4" xfId="5437"/>
    <cellStyle name="PSSpacer 4 2" xfId="5438"/>
    <cellStyle name="PSSpacer 5" xfId="5439"/>
    <cellStyle name="PSSpacer 5 2" xfId="5440"/>
    <cellStyle name="PSSpacer 6" xfId="5441"/>
    <cellStyle name="PSSpacer 6 2" xfId="5442"/>
    <cellStyle name="PSSpacer 7" xfId="5443"/>
    <cellStyle name="PSSpacer 7 2" xfId="5444"/>
    <cellStyle name="PSSpacer 8" xfId="5445"/>
    <cellStyle name="PSSpacer 8 2" xfId="5446"/>
    <cellStyle name="PSSpacer 9" xfId="5447"/>
    <cellStyle name="PSSpacer 9 2" xfId="5448"/>
    <cellStyle name="Qty" xfId="5449"/>
    <cellStyle name="Qty 2" xfId="5450"/>
    <cellStyle name="R" xfId="10686"/>
    <cellStyle name="regstoresfromspecstores" xfId="5451"/>
    <cellStyle name="RevList" xfId="5452"/>
    <cellStyle name="RM" xfId="5453"/>
    <cellStyle name="RowLabel" xfId="5454"/>
    <cellStyle name="RowLabels" xfId="5455"/>
    <cellStyle name="Shaded" xfId="10687"/>
    <cellStyle name="SHADEDSTORES" xfId="5456"/>
    <cellStyle name="SHADEDSTORES 10" xfId="8856"/>
    <cellStyle name="SHADEDSTORES 10 2" xfId="23675"/>
    <cellStyle name="SHADEDSTORES 10 3" xfId="35016"/>
    <cellStyle name="SHADEDSTORES 11" xfId="20294"/>
    <cellStyle name="SHADEDSTORES 12" xfId="15843"/>
    <cellStyle name="SHADEDSTORES 2" xfId="5457"/>
    <cellStyle name="SHADEDSTORES 2 10" xfId="8857"/>
    <cellStyle name="SHADEDSTORES 2 10 2" xfId="23676"/>
    <cellStyle name="SHADEDSTORES 2 10 3" xfId="15695"/>
    <cellStyle name="SHADEDSTORES 2 11" xfId="20295"/>
    <cellStyle name="SHADEDSTORES 2 12" xfId="15844"/>
    <cellStyle name="SHADEDSTORES 2 2" xfId="5458"/>
    <cellStyle name="SHADEDSTORES 2 2 10" xfId="20296"/>
    <cellStyle name="SHADEDSTORES 2 2 11" xfId="34681"/>
    <cellStyle name="SHADEDSTORES 2 2 2" xfId="5459"/>
    <cellStyle name="SHADEDSTORES 2 2 2 2" xfId="5460"/>
    <cellStyle name="SHADEDSTORES 2 2 2 2 2" xfId="8860"/>
    <cellStyle name="SHADEDSTORES 2 2 2 2 2 2" xfId="23679"/>
    <cellStyle name="SHADEDSTORES 2 2 2 2 2 3" xfId="31031"/>
    <cellStyle name="SHADEDSTORES 2 2 2 2 3" xfId="20298"/>
    <cellStyle name="SHADEDSTORES 2 2 2 2 4" xfId="35428"/>
    <cellStyle name="SHADEDSTORES 2 2 2 3" xfId="5461"/>
    <cellStyle name="SHADEDSTORES 2 2 2 3 2" xfId="8861"/>
    <cellStyle name="SHADEDSTORES 2 2 2 3 2 2" xfId="23680"/>
    <cellStyle name="SHADEDSTORES 2 2 2 3 2 3" xfId="35018"/>
    <cellStyle name="SHADEDSTORES 2 2 2 3 3" xfId="20299"/>
    <cellStyle name="SHADEDSTORES 2 2 2 3 4" xfId="31744"/>
    <cellStyle name="SHADEDSTORES 2 2 2 4" xfId="8859"/>
    <cellStyle name="SHADEDSTORES 2 2 2 4 2" xfId="23678"/>
    <cellStyle name="SHADEDSTORES 2 2 2 4 3" xfId="19829"/>
    <cellStyle name="SHADEDSTORES 2 2 2 5" xfId="20297"/>
    <cellStyle name="SHADEDSTORES 2 2 2 6" xfId="34192"/>
    <cellStyle name="SHADEDSTORES 2 2 3" xfId="5462"/>
    <cellStyle name="SHADEDSTORES 2 2 3 2" xfId="5463"/>
    <cellStyle name="SHADEDSTORES 2 2 3 2 2" xfId="8863"/>
    <cellStyle name="SHADEDSTORES 2 2 3 2 2 2" xfId="23682"/>
    <cellStyle name="SHADEDSTORES 2 2 3 2 2 3" xfId="19830"/>
    <cellStyle name="SHADEDSTORES 2 2 3 2 3" xfId="20301"/>
    <cellStyle name="SHADEDSTORES 2 2 3 2 4" xfId="34194"/>
    <cellStyle name="SHADEDSTORES 2 2 3 3" xfId="5464"/>
    <cellStyle name="SHADEDSTORES 2 2 3 3 2" xfId="8864"/>
    <cellStyle name="SHADEDSTORES 2 2 3 3 2 2" xfId="23683"/>
    <cellStyle name="SHADEDSTORES 2 2 3 3 2 3" xfId="32124"/>
    <cellStyle name="SHADEDSTORES 2 2 3 3 3" xfId="20302"/>
    <cellStyle name="SHADEDSTORES 2 2 3 3 4" xfId="34669"/>
    <cellStyle name="SHADEDSTORES 2 2 3 4" xfId="8862"/>
    <cellStyle name="SHADEDSTORES 2 2 3 4 2" xfId="23681"/>
    <cellStyle name="SHADEDSTORES 2 2 3 4 3" xfId="35017"/>
    <cellStyle name="SHADEDSTORES 2 2 3 5" xfId="20300"/>
    <cellStyle name="SHADEDSTORES 2 2 3 6" xfId="19495"/>
    <cellStyle name="SHADEDSTORES 2 2 4" xfId="5465"/>
    <cellStyle name="SHADEDSTORES 2 2 4 2" xfId="5466"/>
    <cellStyle name="SHADEDSTORES 2 2 4 2 2" xfId="8866"/>
    <cellStyle name="SHADEDSTORES 2 2 4 2 2 2" xfId="23685"/>
    <cellStyle name="SHADEDSTORES 2 2 4 2 2 3" xfId="24784"/>
    <cellStyle name="SHADEDSTORES 2 2 4 2 3" xfId="20304"/>
    <cellStyle name="SHADEDSTORES 2 2 4 2 4" xfId="34193"/>
    <cellStyle name="SHADEDSTORES 2 2 4 3" xfId="5467"/>
    <cellStyle name="SHADEDSTORES 2 2 4 3 2" xfId="8867"/>
    <cellStyle name="SHADEDSTORES 2 2 4 3 2 2" xfId="23686"/>
    <cellStyle name="SHADEDSTORES 2 2 4 3 2 3" xfId="32125"/>
    <cellStyle name="SHADEDSTORES 2 2 4 3 3" xfId="20305"/>
    <cellStyle name="SHADEDSTORES 2 2 4 3 4" xfId="34354"/>
    <cellStyle name="SHADEDSTORES 2 2 4 4" xfId="8865"/>
    <cellStyle name="SHADEDSTORES 2 2 4 4 2" xfId="23684"/>
    <cellStyle name="SHADEDSTORES 2 2 4 4 3" xfId="31030"/>
    <cellStyle name="SHADEDSTORES 2 2 4 5" xfId="20303"/>
    <cellStyle name="SHADEDSTORES 2 2 4 6" xfId="34353"/>
    <cellStyle name="SHADEDSTORES 2 2 5" xfId="5468"/>
    <cellStyle name="SHADEDSTORES 2 2 5 2" xfId="5469"/>
    <cellStyle name="SHADEDSTORES 2 2 5 2 2" xfId="8869"/>
    <cellStyle name="SHADEDSTORES 2 2 5 2 2 2" xfId="23688"/>
    <cellStyle name="SHADEDSTORES 2 2 5 2 2 3" xfId="31027"/>
    <cellStyle name="SHADEDSTORES 2 2 5 2 3" xfId="20307"/>
    <cellStyle name="SHADEDSTORES 2 2 5 2 4" xfId="24687"/>
    <cellStyle name="SHADEDSTORES 2 2 5 3" xfId="5470"/>
    <cellStyle name="SHADEDSTORES 2 2 5 3 2" xfId="8870"/>
    <cellStyle name="SHADEDSTORES 2 2 5 3 2 2" xfId="23689"/>
    <cellStyle name="SHADEDSTORES 2 2 5 3 2 3" xfId="24448"/>
    <cellStyle name="SHADEDSTORES 2 2 5 3 3" xfId="20308"/>
    <cellStyle name="SHADEDSTORES 2 2 5 3 4" xfId="34195"/>
    <cellStyle name="SHADEDSTORES 2 2 5 4" xfId="8868"/>
    <cellStyle name="SHADEDSTORES 2 2 5 4 2" xfId="23687"/>
    <cellStyle name="SHADEDSTORES 2 2 5 4 3" xfId="35019"/>
    <cellStyle name="SHADEDSTORES 2 2 5 5" xfId="20306"/>
    <cellStyle name="SHADEDSTORES 2 2 5 6" xfId="32637"/>
    <cellStyle name="SHADEDSTORES 2 2 6" xfId="5471"/>
    <cellStyle name="SHADEDSTORES 2 2 6 2" xfId="5472"/>
    <cellStyle name="SHADEDSTORES 2 2 6 2 2" xfId="8872"/>
    <cellStyle name="SHADEDSTORES 2 2 6 2 2 2" xfId="23691"/>
    <cellStyle name="SHADEDSTORES 2 2 6 2 2 3" xfId="19831"/>
    <cellStyle name="SHADEDSTORES 2 2 6 2 3" xfId="20310"/>
    <cellStyle name="SHADEDSTORES 2 2 6 2 4" xfId="34196"/>
    <cellStyle name="SHADEDSTORES 2 2 6 3" xfId="5473"/>
    <cellStyle name="SHADEDSTORES 2 2 6 3 2" xfId="8873"/>
    <cellStyle name="SHADEDSTORES 2 2 6 3 2 2" xfId="23692"/>
    <cellStyle name="SHADEDSTORES 2 2 6 3 2 3" xfId="32132"/>
    <cellStyle name="SHADEDSTORES 2 2 6 3 3" xfId="20311"/>
    <cellStyle name="SHADEDSTORES 2 2 6 3 4" xfId="34351"/>
    <cellStyle name="SHADEDSTORES 2 2 6 4" xfId="8871"/>
    <cellStyle name="SHADEDSTORES 2 2 6 4 2" xfId="23690"/>
    <cellStyle name="SHADEDSTORES 2 2 6 4 3" xfId="31029"/>
    <cellStyle name="SHADEDSTORES 2 2 6 5" xfId="20309"/>
    <cellStyle name="SHADEDSTORES 2 2 6 6" xfId="19496"/>
    <cellStyle name="SHADEDSTORES 2 2 7" xfId="5474"/>
    <cellStyle name="SHADEDSTORES 2 2 7 2" xfId="8874"/>
    <cellStyle name="SHADEDSTORES 2 2 7 2 2" xfId="23693"/>
    <cellStyle name="SHADEDSTORES 2 2 7 2 3" xfId="35020"/>
    <cellStyle name="SHADEDSTORES 2 2 7 3" xfId="20312"/>
    <cellStyle name="SHADEDSTORES 2 2 7 4" xfId="34352"/>
    <cellStyle name="SHADEDSTORES 2 2 8" xfId="5475"/>
    <cellStyle name="SHADEDSTORES 2 2 8 2" xfId="8875"/>
    <cellStyle name="SHADEDSTORES 2 2 8 2 2" xfId="23694"/>
    <cellStyle name="SHADEDSTORES 2 2 8 2 3" xfId="31028"/>
    <cellStyle name="SHADEDSTORES 2 2 8 3" xfId="20313"/>
    <cellStyle name="SHADEDSTORES 2 2 8 4" xfId="34199"/>
    <cellStyle name="SHADEDSTORES 2 2 9" xfId="8858"/>
    <cellStyle name="SHADEDSTORES 2 2 9 2" xfId="23677"/>
    <cellStyle name="SHADEDSTORES 2 2 9 3" xfId="24446"/>
    <cellStyle name="SHADEDSTORES 2 3" xfId="5476"/>
    <cellStyle name="SHADEDSTORES 2 3 2" xfId="5477"/>
    <cellStyle name="SHADEDSTORES 2 3 2 2" xfId="8877"/>
    <cellStyle name="SHADEDSTORES 2 3 2 2 2" xfId="23696"/>
    <cellStyle name="SHADEDSTORES 2 3 2 2 3" xfId="19832"/>
    <cellStyle name="SHADEDSTORES 2 3 2 3" xfId="20315"/>
    <cellStyle name="SHADEDSTORES 2 3 2 4" xfId="32638"/>
    <cellStyle name="SHADEDSTORES 2 3 3" xfId="5478"/>
    <cellStyle name="SHADEDSTORES 2 3 3 2" xfId="8878"/>
    <cellStyle name="SHADEDSTORES 2 3 3 2 2" xfId="23697"/>
    <cellStyle name="SHADEDSTORES 2 3 3 2 3" xfId="24449"/>
    <cellStyle name="SHADEDSTORES 2 3 3 3" xfId="20316"/>
    <cellStyle name="SHADEDSTORES 2 3 3 4" xfId="34198"/>
    <cellStyle name="SHADEDSTORES 2 3 4" xfId="8876"/>
    <cellStyle name="SHADEDSTORES 2 3 4 2" xfId="23695"/>
    <cellStyle name="SHADEDSTORES 2 3 4 3" xfId="24447"/>
    <cellStyle name="SHADEDSTORES 2 3 5" xfId="20314"/>
    <cellStyle name="SHADEDSTORES 2 3 6" xfId="34197"/>
    <cellStyle name="SHADEDSTORES 2 4" xfId="5479"/>
    <cellStyle name="SHADEDSTORES 2 4 2" xfId="5480"/>
    <cellStyle name="SHADEDSTORES 2 4 2 2" xfId="8880"/>
    <cellStyle name="SHADEDSTORES 2 4 2 2 2" xfId="23699"/>
    <cellStyle name="SHADEDSTORES 2 4 2 2 3" xfId="19833"/>
    <cellStyle name="SHADEDSTORES 2 4 2 3" xfId="20318"/>
    <cellStyle name="SHADEDSTORES 2 4 2 4" xfId="34349"/>
    <cellStyle name="SHADEDSTORES 2 4 3" xfId="5481"/>
    <cellStyle name="SHADEDSTORES 2 4 3 2" xfId="8881"/>
    <cellStyle name="SHADEDSTORES 2 4 3 2 2" xfId="23700"/>
    <cellStyle name="SHADEDSTORES 2 4 3 2 3" xfId="35022"/>
    <cellStyle name="SHADEDSTORES 2 4 3 3" xfId="20319"/>
    <cellStyle name="SHADEDSTORES 2 4 3 4" xfId="24922"/>
    <cellStyle name="SHADEDSTORES 2 4 4" xfId="8879"/>
    <cellStyle name="SHADEDSTORES 2 4 4 2" xfId="23698"/>
    <cellStyle name="SHADEDSTORES 2 4 4 3" xfId="35021"/>
    <cellStyle name="SHADEDSTORES 2 4 5" xfId="20317"/>
    <cellStyle name="SHADEDSTORES 2 4 6" xfId="28551"/>
    <cellStyle name="SHADEDSTORES 2 5" xfId="5482"/>
    <cellStyle name="SHADEDSTORES 2 5 2" xfId="5483"/>
    <cellStyle name="SHADEDSTORES 2 5 2 2" xfId="8883"/>
    <cellStyle name="SHADEDSTORES 2 5 2 2 2" xfId="23702"/>
    <cellStyle name="SHADEDSTORES 2 5 2 2 3" xfId="31026"/>
    <cellStyle name="SHADEDSTORES 2 5 2 3" xfId="20321"/>
    <cellStyle name="SHADEDSTORES 2 5 2 4" xfId="35401"/>
    <cellStyle name="SHADEDSTORES 2 5 3" xfId="5484"/>
    <cellStyle name="SHADEDSTORES 2 5 3 2" xfId="8884"/>
    <cellStyle name="SHADEDSTORES 2 5 3 2 2" xfId="23703"/>
    <cellStyle name="SHADEDSTORES 2 5 3 2 3" xfId="32127"/>
    <cellStyle name="SHADEDSTORES 2 5 3 3" xfId="20322"/>
    <cellStyle name="SHADEDSTORES 2 5 3 4" xfId="34201"/>
    <cellStyle name="SHADEDSTORES 2 5 4" xfId="8882"/>
    <cellStyle name="SHADEDSTORES 2 5 4 2" xfId="23701"/>
    <cellStyle name="SHADEDSTORES 2 5 4 3" xfId="31024"/>
    <cellStyle name="SHADEDSTORES 2 5 5" xfId="20320"/>
    <cellStyle name="SHADEDSTORES 2 5 6" xfId="34200"/>
    <cellStyle name="SHADEDSTORES 2 6" xfId="5485"/>
    <cellStyle name="SHADEDSTORES 2 6 2" xfId="5486"/>
    <cellStyle name="SHADEDSTORES 2 6 2 2" xfId="8886"/>
    <cellStyle name="SHADEDSTORES 2 6 2 2 2" xfId="23705"/>
    <cellStyle name="SHADEDSTORES 2 6 2 2 3" xfId="19834"/>
    <cellStyle name="SHADEDSTORES 2 6 2 3" xfId="20324"/>
    <cellStyle name="SHADEDSTORES 2 6 2 4" xfId="34204"/>
    <cellStyle name="SHADEDSTORES 2 6 3" xfId="5487"/>
    <cellStyle name="SHADEDSTORES 2 6 3 2" xfId="8887"/>
    <cellStyle name="SHADEDSTORES 2 6 3 2 2" xfId="23706"/>
    <cellStyle name="SHADEDSTORES 2 6 3 2 3" xfId="35023"/>
    <cellStyle name="SHADEDSTORES 2 6 3 3" xfId="20325"/>
    <cellStyle name="SHADEDSTORES 2 6 3 4" xfId="34202"/>
    <cellStyle name="SHADEDSTORES 2 6 4" xfId="8885"/>
    <cellStyle name="SHADEDSTORES 2 6 4 2" xfId="23704"/>
    <cellStyle name="SHADEDSTORES 2 6 4 3" xfId="32129"/>
    <cellStyle name="SHADEDSTORES 2 6 5" xfId="20323"/>
    <cellStyle name="SHADEDSTORES 2 6 6" xfId="15845"/>
    <cellStyle name="SHADEDSTORES 2 7" xfId="5488"/>
    <cellStyle name="SHADEDSTORES 2 7 2" xfId="5489"/>
    <cellStyle name="SHADEDSTORES 2 7 2 2" xfId="8889"/>
    <cellStyle name="SHADEDSTORES 2 7 2 2 2" xfId="23708"/>
    <cellStyle name="SHADEDSTORES 2 7 2 2 3" xfId="19835"/>
    <cellStyle name="SHADEDSTORES 2 7 2 3" xfId="20327"/>
    <cellStyle name="SHADEDSTORES 2 7 2 4" xfId="34203"/>
    <cellStyle name="SHADEDSTORES 2 7 3" xfId="5490"/>
    <cellStyle name="SHADEDSTORES 2 7 3 2" xfId="8890"/>
    <cellStyle name="SHADEDSTORES 2 7 3 2 2" xfId="23709"/>
    <cellStyle name="SHADEDSTORES 2 7 3 2 3" xfId="24451"/>
    <cellStyle name="SHADEDSTORES 2 7 3 3" xfId="20328"/>
    <cellStyle name="SHADEDSTORES 2 7 3 4" xfId="15847"/>
    <cellStyle name="SHADEDSTORES 2 7 4" xfId="8888"/>
    <cellStyle name="SHADEDSTORES 2 7 4 2" xfId="23707"/>
    <cellStyle name="SHADEDSTORES 2 7 4 3" xfId="31025"/>
    <cellStyle name="SHADEDSTORES 2 7 5" xfId="20326"/>
    <cellStyle name="SHADEDSTORES 2 7 6" xfId="15846"/>
    <cellStyle name="SHADEDSTORES 2 8" xfId="5491"/>
    <cellStyle name="SHADEDSTORES 2 8 2" xfId="8891"/>
    <cellStyle name="SHADEDSTORES 2 8 2 2" xfId="23710"/>
    <cellStyle name="SHADEDSTORES 2 8 2 3" xfId="35024"/>
    <cellStyle name="SHADEDSTORES 2 8 3" xfId="20329"/>
    <cellStyle name="SHADEDSTORES 2 8 4" xfId="15848"/>
    <cellStyle name="SHADEDSTORES 2 9" xfId="5492"/>
    <cellStyle name="SHADEDSTORES 2 9 2" xfId="8892"/>
    <cellStyle name="SHADEDSTORES 2 9 2 2" xfId="23711"/>
    <cellStyle name="SHADEDSTORES 2 9 2 3" xfId="19836"/>
    <cellStyle name="SHADEDSTORES 2 9 3" xfId="20330"/>
    <cellStyle name="SHADEDSTORES 2 9 4" xfId="34207"/>
    <cellStyle name="SHADEDSTORES 3" xfId="5493"/>
    <cellStyle name="SHADEDSTORES 3 10" xfId="20331"/>
    <cellStyle name="SHADEDSTORES 3 11" xfId="34205"/>
    <cellStyle name="SHADEDSTORES 3 2" xfId="5494"/>
    <cellStyle name="SHADEDSTORES 3 2 2" xfId="5495"/>
    <cellStyle name="SHADEDSTORES 3 2 2 2" xfId="8895"/>
    <cellStyle name="SHADEDSTORES 3 2 2 2 2" xfId="23714"/>
    <cellStyle name="SHADEDSTORES 3 2 2 2 3" xfId="31023"/>
    <cellStyle name="SHADEDSTORES 3 2 2 3" xfId="20333"/>
    <cellStyle name="SHADEDSTORES 3 2 2 4" xfId="34206"/>
    <cellStyle name="SHADEDSTORES 3 2 3" xfId="5496"/>
    <cellStyle name="SHADEDSTORES 3 2 3 2" xfId="8896"/>
    <cellStyle name="SHADEDSTORES 3 2 3 2 2" xfId="23715"/>
    <cellStyle name="SHADEDSTORES 3 2 3 2 3" xfId="24450"/>
    <cellStyle name="SHADEDSTORES 3 2 3 3" xfId="20334"/>
    <cellStyle name="SHADEDSTORES 3 2 3 4" xfId="15850"/>
    <cellStyle name="SHADEDSTORES 3 2 4" xfId="8894"/>
    <cellStyle name="SHADEDSTORES 3 2 4 2" xfId="23713"/>
    <cellStyle name="SHADEDSTORES 3 2 4 3" xfId="31021"/>
    <cellStyle name="SHADEDSTORES 3 2 5" xfId="20332"/>
    <cellStyle name="SHADEDSTORES 3 2 6" xfId="15849"/>
    <cellStyle name="SHADEDSTORES 3 3" xfId="5497"/>
    <cellStyle name="SHADEDSTORES 3 3 2" xfId="5498"/>
    <cellStyle name="SHADEDSTORES 3 3 2 2" xfId="8898"/>
    <cellStyle name="SHADEDSTORES 3 3 2 2 2" xfId="23717"/>
    <cellStyle name="SHADEDSTORES 3 3 2 2 3" xfId="25624"/>
    <cellStyle name="SHADEDSTORES 3 3 2 3" xfId="20336"/>
    <cellStyle name="SHADEDSTORES 3 3 2 4" xfId="31743"/>
    <cellStyle name="SHADEDSTORES 3 3 3" xfId="5499"/>
    <cellStyle name="SHADEDSTORES 3 3 3 2" xfId="8899"/>
    <cellStyle name="SHADEDSTORES 3 3 3 2 2" xfId="23718"/>
    <cellStyle name="SHADEDSTORES 3 3 3 2 3" xfId="35026"/>
    <cellStyle name="SHADEDSTORES 3 3 3 3" xfId="20337"/>
    <cellStyle name="SHADEDSTORES 3 3 3 4" xfId="34209"/>
    <cellStyle name="SHADEDSTORES 3 3 4" xfId="8897"/>
    <cellStyle name="SHADEDSTORES 3 3 4 2" xfId="23716"/>
    <cellStyle name="SHADEDSTORES 3 3 4 3" xfId="32128"/>
    <cellStyle name="SHADEDSTORES 3 3 5" xfId="20335"/>
    <cellStyle name="SHADEDSTORES 3 3 6" xfId="15842"/>
    <cellStyle name="SHADEDSTORES 3 4" xfId="5500"/>
    <cellStyle name="SHADEDSTORES 3 4 2" xfId="5501"/>
    <cellStyle name="SHADEDSTORES 3 4 2 2" xfId="8901"/>
    <cellStyle name="SHADEDSTORES 3 4 2 2 2" xfId="23720"/>
    <cellStyle name="SHADEDSTORES 3 4 2 2 3" xfId="19837"/>
    <cellStyle name="SHADEDSTORES 3 4 2 3" xfId="20339"/>
    <cellStyle name="SHADEDSTORES 3 4 2 4" xfId="34208"/>
    <cellStyle name="SHADEDSTORES 3 4 3" xfId="5502"/>
    <cellStyle name="SHADEDSTORES 3 4 3 2" xfId="8902"/>
    <cellStyle name="SHADEDSTORES 3 4 3 2 2" xfId="23721"/>
    <cellStyle name="SHADEDSTORES 3 4 3 2 3" xfId="32138"/>
    <cellStyle name="SHADEDSTORES 3 4 3 3" xfId="20340"/>
    <cellStyle name="SHADEDSTORES 3 4 3 4" xfId="15852"/>
    <cellStyle name="SHADEDSTORES 3 4 4" xfId="8900"/>
    <cellStyle name="SHADEDSTORES 3 4 4 2" xfId="23719"/>
    <cellStyle name="SHADEDSTORES 3 4 4 3" xfId="31022"/>
    <cellStyle name="SHADEDSTORES 3 4 5" xfId="20338"/>
    <cellStyle name="SHADEDSTORES 3 4 6" xfId="15750"/>
    <cellStyle name="SHADEDSTORES 3 5" xfId="5503"/>
    <cellStyle name="SHADEDSTORES 3 5 2" xfId="5504"/>
    <cellStyle name="SHADEDSTORES 3 5 2 2" xfId="8904"/>
    <cellStyle name="SHADEDSTORES 3 5 2 2 2" xfId="23723"/>
    <cellStyle name="SHADEDSTORES 3 5 2 2 3" xfId="24785"/>
    <cellStyle name="SHADEDSTORES 3 5 2 3" xfId="20342"/>
    <cellStyle name="SHADEDSTORES 3 5 2 4" xfId="18123"/>
    <cellStyle name="SHADEDSTORES 3 5 3" xfId="5505"/>
    <cellStyle name="SHADEDSTORES 3 5 3 2" xfId="8905"/>
    <cellStyle name="SHADEDSTORES 3 5 3 2 2" xfId="23724"/>
    <cellStyle name="SHADEDSTORES 3 5 3 2 3" xfId="35028"/>
    <cellStyle name="SHADEDSTORES 3 5 3 3" xfId="20343"/>
    <cellStyle name="SHADEDSTORES 3 5 3 4" xfId="34211"/>
    <cellStyle name="SHADEDSTORES 3 5 4" xfId="8903"/>
    <cellStyle name="SHADEDSTORES 3 5 4 2" xfId="23722"/>
    <cellStyle name="SHADEDSTORES 3 5 4 3" xfId="35027"/>
    <cellStyle name="SHADEDSTORES 3 5 5" xfId="20341"/>
    <cellStyle name="SHADEDSTORES 3 5 6" xfId="32641"/>
    <cellStyle name="SHADEDSTORES 3 6" xfId="5506"/>
    <cellStyle name="SHADEDSTORES 3 6 2" xfId="5507"/>
    <cellStyle name="SHADEDSTORES 3 6 2 2" xfId="8907"/>
    <cellStyle name="SHADEDSTORES 3 6 2 2 2" xfId="23726"/>
    <cellStyle name="SHADEDSTORES 3 6 2 2 3" xfId="31020"/>
    <cellStyle name="SHADEDSTORES 3 6 2 3" xfId="20345"/>
    <cellStyle name="SHADEDSTORES 3 6 2 4" xfId="34210"/>
    <cellStyle name="SHADEDSTORES 3 6 3" xfId="5508"/>
    <cellStyle name="SHADEDSTORES 3 6 3 2" xfId="8908"/>
    <cellStyle name="SHADEDSTORES 3 6 3 2 2" xfId="23727"/>
    <cellStyle name="SHADEDSTORES 3 6 3 2 3" xfId="24976"/>
    <cellStyle name="SHADEDSTORES 3 6 3 3" xfId="20346"/>
    <cellStyle name="SHADEDSTORES 3 6 3 4" xfId="24602"/>
    <cellStyle name="SHADEDSTORES 3 6 4" xfId="8906"/>
    <cellStyle name="SHADEDSTORES 3 6 4 2" xfId="23725"/>
    <cellStyle name="SHADEDSTORES 3 6 4 3" xfId="31018"/>
    <cellStyle name="SHADEDSTORES 3 6 5" xfId="20344"/>
    <cellStyle name="SHADEDSTORES 3 6 6" xfId="32639"/>
    <cellStyle name="SHADEDSTORES 3 7" xfId="5509"/>
    <cellStyle name="SHADEDSTORES 3 7 2" xfId="8909"/>
    <cellStyle name="SHADEDSTORES 3 7 2 2" xfId="23728"/>
    <cellStyle name="SHADEDSTORES 3 7 2 3" xfId="35029"/>
    <cellStyle name="SHADEDSTORES 3 7 3" xfId="20347"/>
    <cellStyle name="SHADEDSTORES 3 7 4" xfId="34350"/>
    <cellStyle name="SHADEDSTORES 3 8" xfId="5510"/>
    <cellStyle name="SHADEDSTORES 3 8 2" xfId="8910"/>
    <cellStyle name="SHADEDSTORES 3 8 2 2" xfId="23729"/>
    <cellStyle name="SHADEDSTORES 3 8 2 3" xfId="31019"/>
    <cellStyle name="SHADEDSTORES 3 8 3" xfId="20348"/>
    <cellStyle name="SHADEDSTORES 3 8 4" xfId="40583"/>
    <cellStyle name="SHADEDSTORES 3 9" xfId="8893"/>
    <cellStyle name="SHADEDSTORES 3 9 2" xfId="23712"/>
    <cellStyle name="SHADEDSTORES 3 9 3" xfId="35025"/>
    <cellStyle name="SHADEDSTORES 4" xfId="5511"/>
    <cellStyle name="SHADEDSTORES 4 10" xfId="20349"/>
    <cellStyle name="SHADEDSTORES 4 11" xfId="34670"/>
    <cellStyle name="SHADEDSTORES 4 2" xfId="5512"/>
    <cellStyle name="SHADEDSTORES 4 2 2" xfId="5513"/>
    <cellStyle name="SHADEDSTORES 4 2 2 2" xfId="8913"/>
    <cellStyle name="SHADEDSTORES 4 2 2 2 2" xfId="23732"/>
    <cellStyle name="SHADEDSTORES 4 2 2 2 3" xfId="24452"/>
    <cellStyle name="SHADEDSTORES 4 2 2 3" xfId="20351"/>
    <cellStyle name="SHADEDSTORES 4 2 2 4" xfId="33087"/>
    <cellStyle name="SHADEDSTORES 4 2 3" xfId="5514"/>
    <cellStyle name="SHADEDSTORES 4 2 3 2" xfId="8914"/>
    <cellStyle name="SHADEDSTORES 4 2 3 2 2" xfId="23733"/>
    <cellStyle name="SHADEDSTORES 4 2 3 2 3" xfId="35030"/>
    <cellStyle name="SHADEDSTORES 4 2 3 3" xfId="20352"/>
    <cellStyle name="SHADEDSTORES 4 2 3 4" xfId="15690"/>
    <cellStyle name="SHADEDSTORES 4 2 4" xfId="8912"/>
    <cellStyle name="SHADEDSTORES 4 2 4 2" xfId="23731"/>
    <cellStyle name="SHADEDSTORES 4 2 4 3" xfId="15797"/>
    <cellStyle name="SHADEDSTORES 4 2 5" xfId="20350"/>
    <cellStyle name="SHADEDSTORES 4 2 6" xfId="32640"/>
    <cellStyle name="SHADEDSTORES 4 3" xfId="5515"/>
    <cellStyle name="SHADEDSTORES 4 3 2" xfId="5516"/>
    <cellStyle name="SHADEDSTORES 4 3 2 2" xfId="8916"/>
    <cellStyle name="SHADEDSTORES 4 3 2 2 2" xfId="23735"/>
    <cellStyle name="SHADEDSTORES 4 3 2 2 3" xfId="24453"/>
    <cellStyle name="SHADEDSTORES 4 3 2 3" xfId="20354"/>
    <cellStyle name="SHADEDSTORES 4 3 2 4" xfId="34347"/>
    <cellStyle name="SHADEDSTORES 4 3 3" xfId="5517"/>
    <cellStyle name="SHADEDSTORES 4 3 3 2" xfId="8917"/>
    <cellStyle name="SHADEDSTORES 4 3 3 2 2" xfId="23736"/>
    <cellStyle name="SHADEDSTORES 4 3 3 2 3" xfId="31015"/>
    <cellStyle name="SHADEDSTORES 4 3 3 3" xfId="20355"/>
    <cellStyle name="SHADEDSTORES 4 3 3 4" xfId="34672"/>
    <cellStyle name="SHADEDSTORES 4 3 4" xfId="8915"/>
    <cellStyle name="SHADEDSTORES 4 3 4 2" xfId="23734"/>
    <cellStyle name="SHADEDSTORES 4 3 4 3" xfId="19838"/>
    <cellStyle name="SHADEDSTORES 4 3 5" xfId="20353"/>
    <cellStyle name="SHADEDSTORES 4 3 6" xfId="24603"/>
    <cellStyle name="SHADEDSTORES 4 4" xfId="5518"/>
    <cellStyle name="SHADEDSTORES 4 4 2" xfId="5519"/>
    <cellStyle name="SHADEDSTORES 4 4 2 2" xfId="8919"/>
    <cellStyle name="SHADEDSTORES 4 4 2 2 2" xfId="23738"/>
    <cellStyle name="SHADEDSTORES 4 4 2 2 3" xfId="30845"/>
    <cellStyle name="SHADEDSTORES 4 4 2 3" xfId="20357"/>
    <cellStyle name="SHADEDSTORES 4 4 2 4" xfId="34673"/>
    <cellStyle name="SHADEDSTORES 4 4 3" xfId="5520"/>
    <cellStyle name="SHADEDSTORES 4 4 3 2" xfId="8920"/>
    <cellStyle name="SHADEDSTORES 4 4 3 2 2" xfId="23739"/>
    <cellStyle name="SHADEDSTORES 4 4 3 2 3" xfId="30341"/>
    <cellStyle name="SHADEDSTORES 4 4 3 3" xfId="20358"/>
    <cellStyle name="SHADEDSTORES 4 4 3 4" xfId="32642"/>
    <cellStyle name="SHADEDSTORES 4 4 4" xfId="8918"/>
    <cellStyle name="SHADEDSTORES 4 4 4 2" xfId="23737"/>
    <cellStyle name="SHADEDSTORES 4 4 4 3" xfId="31017"/>
    <cellStyle name="SHADEDSTORES 4 4 5" xfId="20356"/>
    <cellStyle name="SHADEDSTORES 4 4 6" xfId="32644"/>
    <cellStyle name="SHADEDSTORES 4 5" xfId="5521"/>
    <cellStyle name="SHADEDSTORES 4 5 2" xfId="5522"/>
    <cellStyle name="SHADEDSTORES 4 5 2 2" xfId="8922"/>
    <cellStyle name="SHADEDSTORES 4 5 2 2 2" xfId="23741"/>
    <cellStyle name="SHADEDSTORES 4 5 2 2 3" xfId="32131"/>
    <cellStyle name="SHADEDSTORES 4 5 2 3" xfId="20360"/>
    <cellStyle name="SHADEDSTORES 4 5 2 4" xfId="30230"/>
    <cellStyle name="SHADEDSTORES 4 5 3" xfId="5523"/>
    <cellStyle name="SHADEDSTORES 4 5 3 2" xfId="8923"/>
    <cellStyle name="SHADEDSTORES 4 5 3 2 2" xfId="23742"/>
    <cellStyle name="SHADEDSTORES 4 5 3 2 3" xfId="31016"/>
    <cellStyle name="SHADEDSTORES 4 5 3 3" xfId="20361"/>
    <cellStyle name="SHADEDSTORES 4 5 3 4" xfId="28544"/>
    <cellStyle name="SHADEDSTORES 4 5 4" xfId="8921"/>
    <cellStyle name="SHADEDSTORES 4 5 4 2" xfId="23740"/>
    <cellStyle name="SHADEDSTORES 4 5 4 3" xfId="19839"/>
    <cellStyle name="SHADEDSTORES 4 5 5" xfId="20359"/>
    <cellStyle name="SHADEDSTORES 4 5 6" xfId="15637"/>
    <cellStyle name="SHADEDSTORES 4 6" xfId="5524"/>
    <cellStyle name="SHADEDSTORES 4 6 2" xfId="5525"/>
    <cellStyle name="SHADEDSTORES 4 6 2 2" xfId="8925"/>
    <cellStyle name="SHADEDSTORES 4 6 2 2 2" xfId="23744"/>
    <cellStyle name="SHADEDSTORES 4 6 2 2 3" xfId="24454"/>
    <cellStyle name="SHADEDSTORES 4 6 2 3" xfId="20363"/>
    <cellStyle name="SHADEDSTORES 4 6 2 4" xfId="24053"/>
    <cellStyle name="SHADEDSTORES 4 6 3" xfId="5526"/>
    <cellStyle name="SHADEDSTORES 4 6 3 2" xfId="8926"/>
    <cellStyle name="SHADEDSTORES 4 6 3 2 2" xfId="23745"/>
    <cellStyle name="SHADEDSTORES 4 6 3 2 3" xfId="35032"/>
    <cellStyle name="SHADEDSTORES 4 6 3 3" xfId="20364"/>
    <cellStyle name="SHADEDSTORES 4 6 3 4" xfId="15851"/>
    <cellStyle name="SHADEDSTORES 4 6 4" xfId="8924"/>
    <cellStyle name="SHADEDSTORES 4 6 4 2" xfId="23743"/>
    <cellStyle name="SHADEDSTORES 4 6 4 3" xfId="19840"/>
    <cellStyle name="SHADEDSTORES 4 6 5" xfId="20362"/>
    <cellStyle name="SHADEDSTORES 4 6 6" xfId="30231"/>
    <cellStyle name="SHADEDSTORES 4 7" xfId="5527"/>
    <cellStyle name="SHADEDSTORES 4 7 2" xfId="8927"/>
    <cellStyle name="SHADEDSTORES 4 7 2 2" xfId="23746"/>
    <cellStyle name="SHADEDSTORES 4 7 2 3" xfId="19841"/>
    <cellStyle name="SHADEDSTORES 4 7 3" xfId="20365"/>
    <cellStyle name="SHADEDSTORES 4 7 4" xfId="24322"/>
    <cellStyle name="SHADEDSTORES 4 8" xfId="5528"/>
    <cellStyle name="SHADEDSTORES 4 8 2" xfId="8928"/>
    <cellStyle name="SHADEDSTORES 4 8 2 2" xfId="23747"/>
    <cellStyle name="SHADEDSTORES 4 8 2 3" xfId="32134"/>
    <cellStyle name="SHADEDSTORES 4 8 3" xfId="20366"/>
    <cellStyle name="SHADEDSTORES 4 8 4" xfId="25507"/>
    <cellStyle name="SHADEDSTORES 4 9" xfId="8911"/>
    <cellStyle name="SHADEDSTORES 4 9 2" xfId="23730"/>
    <cellStyle name="SHADEDSTORES 4 9 3" xfId="32130"/>
    <cellStyle name="SHADEDSTORES 5" xfId="5529"/>
    <cellStyle name="SHADEDSTORES 5 2" xfId="5530"/>
    <cellStyle name="SHADEDSTORES 5 2 2" xfId="8930"/>
    <cellStyle name="SHADEDSTORES 5 2 2 2" xfId="23749"/>
    <cellStyle name="SHADEDSTORES 5 2 2 3" xfId="31014"/>
    <cellStyle name="SHADEDSTORES 5 2 3" xfId="20368"/>
    <cellStyle name="SHADEDSTORES 5 2 4" xfId="33964"/>
    <cellStyle name="SHADEDSTORES 5 3" xfId="5531"/>
    <cellStyle name="SHADEDSTORES 5 3 2" xfId="8931"/>
    <cellStyle name="SHADEDSTORES 5 3 2 2" xfId="23750"/>
    <cellStyle name="SHADEDSTORES 5 3 2 3" xfId="35033"/>
    <cellStyle name="SHADEDSTORES 5 3 3" xfId="20369"/>
    <cellStyle name="SHADEDSTORES 5 3 4" xfId="27724"/>
    <cellStyle name="SHADEDSTORES 5 4" xfId="8929"/>
    <cellStyle name="SHADEDSTORES 5 4 2" xfId="23748"/>
    <cellStyle name="SHADEDSTORES 5 4 3" xfId="30997"/>
    <cellStyle name="SHADEDSTORES 5 5" xfId="20367"/>
    <cellStyle name="SHADEDSTORES 5 6" xfId="15853"/>
    <cellStyle name="SHADEDSTORES 6" xfId="5532"/>
    <cellStyle name="SHADEDSTORES 6 2" xfId="5533"/>
    <cellStyle name="SHADEDSTORES 6 2 2" xfId="8933"/>
    <cellStyle name="SHADEDSTORES 6 2 2 2" xfId="23752"/>
    <cellStyle name="SHADEDSTORES 6 2 2 3" xfId="19842"/>
    <cellStyle name="SHADEDSTORES 6 2 3" xfId="20371"/>
    <cellStyle name="SHADEDSTORES 6 2 4" xfId="31740"/>
    <cellStyle name="SHADEDSTORES 6 3" xfId="5534"/>
    <cellStyle name="SHADEDSTORES 6 3 2" xfId="8934"/>
    <cellStyle name="SHADEDSTORES 6 3 2 2" xfId="23753"/>
    <cellStyle name="SHADEDSTORES 6 3 2 3" xfId="24455"/>
    <cellStyle name="SHADEDSTORES 6 3 3" xfId="20372"/>
    <cellStyle name="SHADEDSTORES 6 3 4" xfId="30232"/>
    <cellStyle name="SHADEDSTORES 6 4" xfId="8932"/>
    <cellStyle name="SHADEDSTORES 6 4 2" xfId="23751"/>
    <cellStyle name="SHADEDSTORES 6 4 3" xfId="35031"/>
    <cellStyle name="SHADEDSTORES 6 5" xfId="20370"/>
    <cellStyle name="SHADEDSTORES 6 6" xfId="15866"/>
    <cellStyle name="SHADEDSTORES 7" xfId="5535"/>
    <cellStyle name="SHADEDSTORES 7 2" xfId="5536"/>
    <cellStyle name="SHADEDSTORES 7 2 2" xfId="8936"/>
    <cellStyle name="SHADEDSTORES 7 2 2 2" xfId="23755"/>
    <cellStyle name="SHADEDSTORES 7 2 2 3" xfId="19843"/>
    <cellStyle name="SHADEDSTORES 7 2 3" xfId="20374"/>
    <cellStyle name="SHADEDSTORES 7 2 4" xfId="24323"/>
    <cellStyle name="SHADEDSTORES 7 3" xfId="5537"/>
    <cellStyle name="SHADEDSTORES 7 3 2" xfId="8937"/>
    <cellStyle name="SHADEDSTORES 7 3 2 2" xfId="23756"/>
    <cellStyle name="SHADEDSTORES 7 3 2 3" xfId="24456"/>
    <cellStyle name="SHADEDSTORES 7 3 3" xfId="20375"/>
    <cellStyle name="SHADEDSTORES 7 3 4" xfId="24054"/>
    <cellStyle name="SHADEDSTORES 7 4" xfId="8935"/>
    <cellStyle name="SHADEDSTORES 7 4 2" xfId="23754"/>
    <cellStyle name="SHADEDSTORES 7 4 3" xfId="31013"/>
    <cellStyle name="SHADEDSTORES 7 5" xfId="20373"/>
    <cellStyle name="SHADEDSTORES 7 6" xfId="34455"/>
    <cellStyle name="SHADEDSTORES 8" xfId="5538"/>
    <cellStyle name="SHADEDSTORES 8 2" xfId="8938"/>
    <cellStyle name="SHADEDSTORES 8 2 2" xfId="23757"/>
    <cellStyle name="SHADEDSTORES 8 2 3" xfId="35034"/>
    <cellStyle name="SHADEDSTORES 8 3" xfId="20376"/>
    <cellStyle name="SHADEDSTORES 8 4" xfId="15659"/>
    <cellStyle name="SHADEDSTORES 9" xfId="5539"/>
    <cellStyle name="SHADEDSTORES 9 2" xfId="8939"/>
    <cellStyle name="SHADEDSTORES 9 2 2" xfId="23758"/>
    <cellStyle name="SHADEDSTORES 9 2 3" xfId="31010"/>
    <cellStyle name="SHADEDSTORES 9 3" xfId="20377"/>
    <cellStyle name="SHADEDSTORES 9 4" xfId="33965"/>
    <cellStyle name="Sheet Header" xfId="5540"/>
    <cellStyle name="specstores" xfId="5541"/>
    <cellStyle name="Standard_Anpassen der Amortisation" xfId="5542"/>
    <cellStyle name="Structure" xfId="5543"/>
    <cellStyle name="Structure 10" xfId="20379"/>
    <cellStyle name="Structure 11" xfId="34175"/>
    <cellStyle name="Structure 2" xfId="5544"/>
    <cellStyle name="Structure 2 10" xfId="8941"/>
    <cellStyle name="Structure 2 10 2" xfId="23760"/>
    <cellStyle name="Structure 2 10 3" xfId="31012"/>
    <cellStyle name="Structure 2 11" xfId="20380"/>
    <cellStyle name="Structure 2 12" xfId="24604"/>
    <cellStyle name="Structure 2 2" xfId="5545"/>
    <cellStyle name="Structure 2 2 10" xfId="20381"/>
    <cellStyle name="Structure 2 2 11" xfId="31741"/>
    <cellStyle name="Structure 2 2 2" xfId="5546"/>
    <cellStyle name="Structure 2 2 2 2" xfId="5547"/>
    <cellStyle name="Structure 2 2 2 2 2" xfId="8944"/>
    <cellStyle name="Structure 2 2 2 2 2 2" xfId="23763"/>
    <cellStyle name="Structure 2 2 2 2 2 3" xfId="35035"/>
    <cellStyle name="Structure 2 2 2 2 3" xfId="20383"/>
    <cellStyle name="Structure 2 2 2 2 4" xfId="34348"/>
    <cellStyle name="Structure 2 2 2 3" xfId="5548"/>
    <cellStyle name="Structure 2 2 2 3 2" xfId="8945"/>
    <cellStyle name="Structure 2 2 2 3 2 2" xfId="23764"/>
    <cellStyle name="Structure 2 2 2 3 2 3" xfId="31011"/>
    <cellStyle name="Structure 2 2 2 3 3" xfId="20384"/>
    <cellStyle name="Structure 2 2 2 3 4" xfId="24325"/>
    <cellStyle name="Structure 2 2 2 4" xfId="8943"/>
    <cellStyle name="Structure 2 2 2 4 2" xfId="23762"/>
    <cellStyle name="Structure 2 2 2 4 3" xfId="24460"/>
    <cellStyle name="Structure 2 2 2 5" xfId="20382"/>
    <cellStyle name="Structure 2 2 2 6" xfId="31352"/>
    <cellStyle name="Structure 2 2 3" xfId="5549"/>
    <cellStyle name="Structure 2 2 3 2" xfId="5550"/>
    <cellStyle name="Structure 2 2 3 2 2" xfId="8947"/>
    <cellStyle name="Structure 2 2 3 2 2 2" xfId="23766"/>
    <cellStyle name="Structure 2 2 3 2 2 3" xfId="19845"/>
    <cellStyle name="Structure 2 2 3 2 3" xfId="20386"/>
    <cellStyle name="Structure 2 2 3 2 4" xfId="24605"/>
    <cellStyle name="Structure 2 2 3 3" xfId="5551"/>
    <cellStyle name="Structure 2 2 3 3 2" xfId="8948"/>
    <cellStyle name="Structure 2 2 3 3 2 2" xfId="23767"/>
    <cellStyle name="Structure 2 2 3 3 2 3" xfId="24458"/>
    <cellStyle name="Structure 2 2 3 3 3" xfId="20387"/>
    <cellStyle name="Structure 2 2 3 3 4" xfId="34680"/>
    <cellStyle name="Structure 2 2 3 4" xfId="8946"/>
    <cellStyle name="Structure 2 2 3 4 2" xfId="23765"/>
    <cellStyle name="Structure 2 2 3 4 3" xfId="32141"/>
    <cellStyle name="Structure 2 2 3 5" xfId="20385"/>
    <cellStyle name="Structure 2 2 3 6" xfId="32643"/>
    <cellStyle name="Structure 2 2 4" xfId="5552"/>
    <cellStyle name="Structure 2 2 4 2" xfId="5553"/>
    <cellStyle name="Structure 2 2 4 2 2" xfId="8950"/>
    <cellStyle name="Structure 2 2 4 2 2 2" xfId="23769"/>
    <cellStyle name="Structure 2 2 4 2 2 3" xfId="19846"/>
    <cellStyle name="Structure 2 2 4 2 3" xfId="20389"/>
    <cellStyle name="Structure 2 2 4 2 4" xfId="24606"/>
    <cellStyle name="Structure 2 2 4 3" xfId="5554"/>
    <cellStyle name="Structure 2 2 4 3 2" xfId="8951"/>
    <cellStyle name="Structure 2 2 4 3 2 2" xfId="23770"/>
    <cellStyle name="Structure 2 2 4 3 2 3" xfId="35037"/>
    <cellStyle name="Structure 2 2 4 3 3" xfId="20390"/>
    <cellStyle name="Structure 2 2 4 3 4" xfId="24324"/>
    <cellStyle name="Structure 2 2 4 4" xfId="8949"/>
    <cellStyle name="Structure 2 2 4 4 2" xfId="23768"/>
    <cellStyle name="Structure 2 2 4 4 3" xfId="35036"/>
    <cellStyle name="Structure 2 2 4 5" xfId="20388"/>
    <cellStyle name="Structure 2 2 4 6" xfId="33966"/>
    <cellStyle name="Structure 2 2 5" xfId="5555"/>
    <cellStyle name="Structure 2 2 5 2" xfId="5556"/>
    <cellStyle name="Structure 2 2 5 2 2" xfId="8953"/>
    <cellStyle name="Structure 2 2 5 2 2 2" xfId="23772"/>
    <cellStyle name="Structure 2 2 5 2 2 3" xfId="31009"/>
    <cellStyle name="Structure 2 2 5 2 3" xfId="20392"/>
    <cellStyle name="Structure 2 2 5 2 4" xfId="24326"/>
    <cellStyle name="Structure 2 2 5 3" xfId="5557"/>
    <cellStyle name="Structure 2 2 5 3 2" xfId="8954"/>
    <cellStyle name="Structure 2 2 5 3 2 2" xfId="23773"/>
    <cellStyle name="Structure 2 2 5 3 2 3" xfId="32136"/>
    <cellStyle name="Structure 2 2 5 3 3" xfId="20393"/>
    <cellStyle name="Structure 2 2 5 3 4" xfId="30190"/>
    <cellStyle name="Structure 2 2 5 4" xfId="8952"/>
    <cellStyle name="Structure 2 2 5 4 2" xfId="23771"/>
    <cellStyle name="Structure 2 2 5 4 3" xfId="31007"/>
    <cellStyle name="Structure 2 2 5 5" xfId="20391"/>
    <cellStyle name="Structure 2 2 5 6" xfId="34345"/>
    <cellStyle name="Structure 2 2 6" xfId="5558"/>
    <cellStyle name="Structure 2 2 6 2" xfId="5559"/>
    <cellStyle name="Structure 2 2 6 2 2" xfId="8956"/>
    <cellStyle name="Structure 2 2 6 2 2 2" xfId="23775"/>
    <cellStyle name="Structure 2 2 6 2 2 3" xfId="19847"/>
    <cellStyle name="Structure 2 2 6 2 3" xfId="20395"/>
    <cellStyle name="Structure 2 2 6 2 4" xfId="20465"/>
    <cellStyle name="Structure 2 2 6 3" xfId="5560"/>
    <cellStyle name="Structure 2 2 6 3 2" xfId="8957"/>
    <cellStyle name="Structure 2 2 6 3 2 2" xfId="23776"/>
    <cellStyle name="Structure 2 2 6 3 2 3" xfId="35038"/>
    <cellStyle name="Structure 2 2 6 3 3" xfId="20396"/>
    <cellStyle name="Structure 2 2 6 3 4" xfId="32645"/>
    <cellStyle name="Structure 2 2 6 4" xfId="8955"/>
    <cellStyle name="Structure 2 2 6 4 2" xfId="23774"/>
    <cellStyle name="Structure 2 2 6 4 3" xfId="24457"/>
    <cellStyle name="Structure 2 2 6 5" xfId="20394"/>
    <cellStyle name="Structure 2 2 6 6" xfId="32647"/>
    <cellStyle name="Structure 2 2 7" xfId="5561"/>
    <cellStyle name="Structure 2 2 7 2" xfId="8958"/>
    <cellStyle name="Structure 2 2 7 2 2" xfId="23777"/>
    <cellStyle name="Structure 2 2 7 2 3" xfId="31008"/>
    <cellStyle name="Structure 2 2 7 3" xfId="20397"/>
    <cellStyle name="Structure 2 2 7 4" xfId="24607"/>
    <cellStyle name="Structure 2 2 8" xfId="5562"/>
    <cellStyle name="Structure 2 2 8 2" xfId="8959"/>
    <cellStyle name="Structure 2 2 8 2 2" xfId="23778"/>
    <cellStyle name="Structure 2 2 8 2 3" xfId="19848"/>
    <cellStyle name="Structure 2 2 8 3" xfId="20398"/>
    <cellStyle name="Structure 2 2 8 4" xfId="31739"/>
    <cellStyle name="Structure 2 2 9" xfId="8942"/>
    <cellStyle name="Structure 2 2 9 2" xfId="23761"/>
    <cellStyle name="Structure 2 2 9 3" xfId="19844"/>
    <cellStyle name="Structure 2 3" xfId="5563"/>
    <cellStyle name="Structure 2 3 2" xfId="5564"/>
    <cellStyle name="Structure 2 3 2 2" xfId="8961"/>
    <cellStyle name="Structure 2 3 2 2 2" xfId="23780"/>
    <cellStyle name="Structure 2 3 2 2 3" xfId="35039"/>
    <cellStyle name="Structure 2 3 2 3" xfId="20400"/>
    <cellStyle name="Structure 2 3 2 4" xfId="34346"/>
    <cellStyle name="Structure 2 3 3" xfId="5565"/>
    <cellStyle name="Structure 2 3 3 2" xfId="8962"/>
    <cellStyle name="Structure 2 3 3 2 2" xfId="23781"/>
    <cellStyle name="Structure 2 3 3 2 3" xfId="15768"/>
    <cellStyle name="Structure 2 3 3 3" xfId="20401"/>
    <cellStyle name="Structure 2 3 3 4" xfId="34675"/>
    <cellStyle name="Structure 2 3 4" xfId="8960"/>
    <cellStyle name="Structure 2 3 4 2" xfId="23779"/>
    <cellStyle name="Structure 2 3 4 3" xfId="24459"/>
    <cellStyle name="Structure 2 3 5" xfId="20399"/>
    <cellStyle name="Structure 2 3 6" xfId="31737"/>
    <cellStyle name="Structure 2 4" xfId="5566"/>
    <cellStyle name="Structure 2 4 2" xfId="5567"/>
    <cellStyle name="Structure 2 4 2 2" xfId="8964"/>
    <cellStyle name="Structure 2 4 2 2 2" xfId="23783"/>
    <cellStyle name="Structure 2 4 2 2 3" xfId="31004"/>
    <cellStyle name="Structure 2 4 2 3" xfId="20403"/>
    <cellStyle name="Structure 2 4 2 4" xfId="24055"/>
    <cellStyle name="Structure 2 4 3" xfId="5568"/>
    <cellStyle name="Structure 2 4 3 2" xfId="8965"/>
    <cellStyle name="Structure 2 4 3 2 2" xfId="23784"/>
    <cellStyle name="Structure 2 4 3 2 3" xfId="31006"/>
    <cellStyle name="Structure 2 4 3 3" xfId="20404"/>
    <cellStyle name="Structure 2 4 3 4" xfId="31732"/>
    <cellStyle name="Structure 2 4 4" xfId="8963"/>
    <cellStyle name="Structure 2 4 4 2" xfId="23782"/>
    <cellStyle name="Structure 2 4 4 3" xfId="35040"/>
    <cellStyle name="Structure 2 4 5" xfId="20402"/>
    <cellStyle name="Structure 2 4 6" xfId="15855"/>
    <cellStyle name="Structure 2 5" xfId="5569"/>
    <cellStyle name="Structure 2 5 2" xfId="5570"/>
    <cellStyle name="Structure 2 5 2 2" xfId="8967"/>
    <cellStyle name="Structure 2 5 2 2 2" xfId="23786"/>
    <cellStyle name="Structure 2 5 2 2 3" xfId="32139"/>
    <cellStyle name="Structure 2 5 2 3" xfId="20406"/>
    <cellStyle name="Structure 2 5 2 4" xfId="15856"/>
    <cellStyle name="Structure 2 5 3" xfId="5571"/>
    <cellStyle name="Structure 2 5 3 2" xfId="8968"/>
    <cellStyle name="Structure 2 5 3 2 2" xfId="23787"/>
    <cellStyle name="Structure 2 5 3 2 3" xfId="15727"/>
    <cellStyle name="Structure 2 5 3 3" xfId="20407"/>
    <cellStyle name="Structure 2 5 3 4" xfId="34677"/>
    <cellStyle name="Structure 2 5 4" xfId="8966"/>
    <cellStyle name="Structure 2 5 4 2" xfId="23785"/>
    <cellStyle name="Structure 2 5 4 3" xfId="32137"/>
    <cellStyle name="Structure 2 5 5" xfId="20405"/>
    <cellStyle name="Structure 2 5 6" xfId="34676"/>
    <cellStyle name="Structure 2 6" xfId="5572"/>
    <cellStyle name="Structure 2 6 2" xfId="5573"/>
    <cellStyle name="Structure 2 6 2 2" xfId="8970"/>
    <cellStyle name="Structure 2 6 2 2 2" xfId="23789"/>
    <cellStyle name="Structure 2 6 2 2 3" xfId="31005"/>
    <cellStyle name="Structure 2 6 2 3" xfId="20409"/>
    <cellStyle name="Structure 2 6 2 4" xfId="15858"/>
    <cellStyle name="Structure 2 6 3" xfId="5574"/>
    <cellStyle name="Structure 2 6 3 2" xfId="8971"/>
    <cellStyle name="Structure 2 6 3 2 2" xfId="23790"/>
    <cellStyle name="Structure 2 6 3 2 3" xfId="15764"/>
    <cellStyle name="Structure 2 6 3 3" xfId="20410"/>
    <cellStyle name="Structure 2 6 3 4" xfId="24327"/>
    <cellStyle name="Structure 2 6 4" xfId="8969"/>
    <cellStyle name="Structure 2 6 4 2" xfId="23788"/>
    <cellStyle name="Structure 2 6 4 3" xfId="35041"/>
    <cellStyle name="Structure 2 6 5" xfId="20408"/>
    <cellStyle name="Structure 2 6 6" xfId="15857"/>
    <cellStyle name="Structure 2 7" xfId="5575"/>
    <cellStyle name="Structure 2 7 2" xfId="5576"/>
    <cellStyle name="Structure 2 7 2 2" xfId="8973"/>
    <cellStyle name="Structure 2 7 2 2 2" xfId="23792"/>
    <cellStyle name="Structure 2 7 2 2 3" xfId="35042"/>
    <cellStyle name="Structure 2 7 2 3" xfId="20412"/>
    <cellStyle name="Structure 2 7 2 4" xfId="15859"/>
    <cellStyle name="Structure 2 7 3" xfId="5577"/>
    <cellStyle name="Structure 2 7 3 2" xfId="8974"/>
    <cellStyle name="Structure 2 7 3 2 2" xfId="23793"/>
    <cellStyle name="Structure 2 7 3 2 3" xfId="19891"/>
    <cellStyle name="Structure 2 7 3 3" xfId="20413"/>
    <cellStyle name="Structure 2 7 3 4" xfId="34678"/>
    <cellStyle name="Structure 2 7 4" xfId="8972"/>
    <cellStyle name="Structure 2 7 4 2" xfId="23791"/>
    <cellStyle name="Structure 2 7 4 3" xfId="35044"/>
    <cellStyle name="Structure 2 7 5" xfId="20411"/>
    <cellStyle name="Structure 2 7 6" xfId="31738"/>
    <cellStyle name="Structure 2 8" xfId="5578"/>
    <cellStyle name="Structure 2 8 2" xfId="8975"/>
    <cellStyle name="Structure 2 8 2 2" xfId="23794"/>
    <cellStyle name="Structure 2 8 2 3" xfId="35043"/>
    <cellStyle name="Structure 2 8 3" xfId="20414"/>
    <cellStyle name="Structure 2 8 4" xfId="15860"/>
    <cellStyle name="Structure 2 9" xfId="5579"/>
    <cellStyle name="Structure 2 9 2" xfId="8976"/>
    <cellStyle name="Structure 2 9 2 2" xfId="23795"/>
    <cellStyle name="Structure 2 9 2 3" xfId="31001"/>
    <cellStyle name="Structure 2 9 3" xfId="20415"/>
    <cellStyle name="Structure 2 9 4" xfId="15861"/>
    <cellStyle name="Structure 3" xfId="5580"/>
    <cellStyle name="Structure 3 10" xfId="20416"/>
    <cellStyle name="Structure 3 11" xfId="15728"/>
    <cellStyle name="Structure 3 2" xfId="5581"/>
    <cellStyle name="Structure 3 2 2" xfId="5582"/>
    <cellStyle name="Structure 3 2 2 2" xfId="8979"/>
    <cellStyle name="Structure 3 2 2 2 2" xfId="23798"/>
    <cellStyle name="Structure 3 2 2 2 3" xfId="35045"/>
    <cellStyle name="Structure 3 2 2 3" xfId="20418"/>
    <cellStyle name="Structure 3 2 2 4" xfId="15862"/>
    <cellStyle name="Structure 3 2 3" xfId="5583"/>
    <cellStyle name="Structure 3 2 3 2" xfId="8980"/>
    <cellStyle name="Structure 3 2 3 2 2" xfId="23799"/>
    <cellStyle name="Structure 3 2 3 2 3" xfId="31038"/>
    <cellStyle name="Structure 3 2 3 3" xfId="20419"/>
    <cellStyle name="Structure 3 2 3 4" xfId="31736"/>
    <cellStyle name="Structure 3 2 4" xfId="8978"/>
    <cellStyle name="Structure 3 2 4 2" xfId="23797"/>
    <cellStyle name="Structure 3 2 4 3" xfId="19892"/>
    <cellStyle name="Structure 3 2 5" xfId="20417"/>
    <cellStyle name="Structure 3 2 6" xfId="34679"/>
    <cellStyle name="Structure 3 3" xfId="5584"/>
    <cellStyle name="Structure 3 3 2" xfId="5585"/>
    <cellStyle name="Structure 3 3 2 2" xfId="8982"/>
    <cellStyle name="Structure 3 3 2 2 2" xfId="23801"/>
    <cellStyle name="Structure 3 3 2 2 3" xfId="32140"/>
    <cellStyle name="Structure 3 3 2 3" xfId="20421"/>
    <cellStyle name="Structure 3 3 2 4" xfId="34174"/>
    <cellStyle name="Structure 3 3 3" xfId="5586"/>
    <cellStyle name="Structure 3 3 3 2" xfId="8983"/>
    <cellStyle name="Structure 3 3 3 2 2" xfId="23802"/>
    <cellStyle name="Structure 3 3 3 2 3" xfId="31002"/>
    <cellStyle name="Structure 3 3 3 3" xfId="20422"/>
    <cellStyle name="Structure 3 3 3 4" xfId="32646"/>
    <cellStyle name="Structure 3 3 4" xfId="8981"/>
    <cellStyle name="Structure 3 3 4 2" xfId="23800"/>
    <cellStyle name="Structure 3 3 4 3" xfId="40365"/>
    <cellStyle name="Structure 3 3 5" xfId="20420"/>
    <cellStyle name="Structure 3 3 6" xfId="15863"/>
    <cellStyle name="Structure 3 4" xfId="5587"/>
    <cellStyle name="Structure 3 4 2" xfId="5588"/>
    <cellStyle name="Structure 3 4 2 2" xfId="8985"/>
    <cellStyle name="Structure 3 4 2 2 2" xfId="23804"/>
    <cellStyle name="Structure 3 4 2 2 3" xfId="32382"/>
    <cellStyle name="Structure 3 4 2 3" xfId="20424"/>
    <cellStyle name="Structure 3 4 2 4" xfId="24608"/>
    <cellStyle name="Structure 3 4 3" xfId="5589"/>
    <cellStyle name="Structure 3 4 3 2" xfId="8986"/>
    <cellStyle name="Structure 3 4 3 2 2" xfId="23805"/>
    <cellStyle name="Structure 3 4 3 2 3" xfId="19893"/>
    <cellStyle name="Structure 3 4 3 3" xfId="20425"/>
    <cellStyle name="Structure 3 4 3 4" xfId="24609"/>
    <cellStyle name="Structure 3 4 4" xfId="8984"/>
    <cellStyle name="Structure 3 4 4 2" xfId="23803"/>
    <cellStyle name="Structure 3 4 4 3" xfId="19897"/>
    <cellStyle name="Structure 3 4 5" xfId="20423"/>
    <cellStyle name="Structure 3 4 6" xfId="31734"/>
    <cellStyle name="Structure 3 5" xfId="5590"/>
    <cellStyle name="Structure 3 5 2" xfId="5591"/>
    <cellStyle name="Structure 3 5 2 2" xfId="8988"/>
    <cellStyle name="Structure 3 5 2 2 2" xfId="23807"/>
    <cellStyle name="Structure 3 5 2 2 3" xfId="30998"/>
    <cellStyle name="Structure 3 5 2 3" xfId="20427"/>
    <cellStyle name="Structure 3 5 2 4" xfId="31723"/>
    <cellStyle name="Structure 3 5 3" xfId="5592"/>
    <cellStyle name="Structure 3 5 3 2" xfId="8989"/>
    <cellStyle name="Structure 3 5 3 2 2" xfId="23808"/>
    <cellStyle name="Structure 3 5 3 2 3" xfId="31000"/>
    <cellStyle name="Structure 3 5 3 3" xfId="20428"/>
    <cellStyle name="Structure 3 5 3 4" xfId="34682"/>
    <cellStyle name="Structure 3 5 4" xfId="8987"/>
    <cellStyle name="Structure 3 5 4 2" xfId="23806"/>
    <cellStyle name="Structure 3 5 4 3" xfId="19894"/>
    <cellStyle name="Structure 3 5 5" xfId="20426"/>
    <cellStyle name="Structure 3 5 6" xfId="37872"/>
    <cellStyle name="Structure 3 6" xfId="5593"/>
    <cellStyle name="Structure 3 6 2" xfId="5594"/>
    <cellStyle name="Structure 3 6 2 2" xfId="8991"/>
    <cellStyle name="Structure 3 6 2 2 2" xfId="23810"/>
    <cellStyle name="Structure 3 6 2 2 3" xfId="35446"/>
    <cellStyle name="Structure 3 6 2 3" xfId="20430"/>
    <cellStyle name="Structure 3 6 2 4" xfId="18126"/>
    <cellStyle name="Structure 3 6 3" xfId="5595"/>
    <cellStyle name="Structure 3 6 3 2" xfId="8992"/>
    <cellStyle name="Structure 3 6 3 2 2" xfId="23811"/>
    <cellStyle name="Structure 3 6 3 2 3" xfId="19895"/>
    <cellStyle name="Structure 3 6 3 3" xfId="20431"/>
    <cellStyle name="Structure 3 6 3 4" xfId="34280"/>
    <cellStyle name="Structure 3 6 4" xfId="8990"/>
    <cellStyle name="Structure 3 6 4 2" xfId="23809"/>
    <cellStyle name="Structure 3 6 4 3" xfId="34324"/>
    <cellStyle name="Structure 3 6 5" xfId="20429"/>
    <cellStyle name="Structure 3 6 6" xfId="24654"/>
    <cellStyle name="Structure 3 7" xfId="5596"/>
    <cellStyle name="Structure 3 7 2" xfId="8993"/>
    <cellStyle name="Structure 3 7 2 2" xfId="23812"/>
    <cellStyle name="Structure 3 7 2 3" xfId="30614"/>
    <cellStyle name="Structure 3 7 3" xfId="20432"/>
    <cellStyle name="Structure 3 7 4" xfId="31735"/>
    <cellStyle name="Structure 3 8" xfId="5597"/>
    <cellStyle name="Structure 3 8 2" xfId="8994"/>
    <cellStyle name="Structure 3 8 2 2" xfId="23813"/>
    <cellStyle name="Structure 3 8 2 3" xfId="30615"/>
    <cellStyle name="Structure 3 8 3" xfId="20433"/>
    <cellStyle name="Structure 3 8 4" xfId="18125"/>
    <cellStyle name="Structure 3 9" xfId="8977"/>
    <cellStyle name="Structure 3 9 2" xfId="23796"/>
    <cellStyle name="Structure 3 9 3" xfId="31003"/>
    <cellStyle name="Structure 4" xfId="5598"/>
    <cellStyle name="Structure 4 2" xfId="5599"/>
    <cellStyle name="Structure 4 2 2" xfId="8996"/>
    <cellStyle name="Structure 4 2 2 2" xfId="23815"/>
    <cellStyle name="Structure 4 2 2 3" xfId="19896"/>
    <cellStyle name="Structure 4 2 3" xfId="20435"/>
    <cellStyle name="Structure 4 2 4" xfId="34683"/>
    <cellStyle name="Structure 4 3" xfId="5600"/>
    <cellStyle name="Structure 4 3 2" xfId="8997"/>
    <cellStyle name="Structure 4 3 2 2" xfId="23816"/>
    <cellStyle name="Structure 4 3 2 3" xfId="35320"/>
    <cellStyle name="Structure 4 3 3" xfId="20436"/>
    <cellStyle name="Structure 4 3 4" xfId="34343"/>
    <cellStyle name="Structure 4 4" xfId="8995"/>
    <cellStyle name="Structure 4 4 2" xfId="23814"/>
    <cellStyle name="Structure 4 4 3" xfId="30999"/>
    <cellStyle name="Structure 4 5" xfId="20434"/>
    <cellStyle name="Structure 4 6" xfId="34344"/>
    <cellStyle name="Structure 5" xfId="5601"/>
    <cellStyle name="Structure 5 2" xfId="5602"/>
    <cellStyle name="Structure 5 2 2" xfId="8999"/>
    <cellStyle name="Structure 5 2 2 2" xfId="23818"/>
    <cellStyle name="Structure 5 2 2 3" xfId="19898"/>
    <cellStyle name="Structure 5 2 3" xfId="20438"/>
    <cellStyle name="Structure 5 2 4" xfId="31733"/>
    <cellStyle name="Structure 5 3" xfId="5603"/>
    <cellStyle name="Structure 5 3 2" xfId="9000"/>
    <cellStyle name="Structure 5 3 2 2" xfId="23819"/>
    <cellStyle name="Structure 5 3 2 3" xfId="43362"/>
    <cellStyle name="Structure 5 3 3" xfId="20439"/>
    <cellStyle name="Structure 5 3 4" xfId="34684"/>
    <cellStyle name="Structure 5 4" xfId="8998"/>
    <cellStyle name="Structure 5 4 2" xfId="23817"/>
    <cellStyle name="Structure 5 4 3" xfId="20163"/>
    <cellStyle name="Structure 5 5" xfId="20437"/>
    <cellStyle name="Structure 5 6" xfId="34342"/>
    <cellStyle name="Structure 6" xfId="5604"/>
    <cellStyle name="Structure 6 2" xfId="5605"/>
    <cellStyle name="Structure 6 2 2" xfId="9002"/>
    <cellStyle name="Structure 6 2 2 2" xfId="23821"/>
    <cellStyle name="Structure 6 2 2 3" xfId="43360"/>
    <cellStyle name="Structure 6 2 3" xfId="20441"/>
    <cellStyle name="Structure 6 2 4" xfId="34685"/>
    <cellStyle name="Structure 6 3" xfId="5606"/>
    <cellStyle name="Structure 6 3 2" xfId="9003"/>
    <cellStyle name="Structure 6 3 2 2" xfId="23822"/>
    <cellStyle name="Structure 6 3 2 3" xfId="33205"/>
    <cellStyle name="Structure 6 3 3" xfId="20442"/>
    <cellStyle name="Structure 6 3 4" xfId="15864"/>
    <cellStyle name="Structure 6 4" xfId="9001"/>
    <cellStyle name="Structure 6 4 2" xfId="23820"/>
    <cellStyle name="Structure 6 4 3" xfId="41738"/>
    <cellStyle name="Structure 6 5" xfId="20440"/>
    <cellStyle name="Structure 6 6" xfId="34341"/>
    <cellStyle name="Structure 7" xfId="5607"/>
    <cellStyle name="Structure 7 2" xfId="9004"/>
    <cellStyle name="Structure 7 2 2" xfId="23823"/>
    <cellStyle name="Structure 7 2 3" xfId="24679"/>
    <cellStyle name="Structure 7 3" xfId="20443"/>
    <cellStyle name="Structure 7 4" xfId="15865"/>
    <cellStyle name="Structure 8" xfId="5608"/>
    <cellStyle name="Structure 8 2" xfId="9005"/>
    <cellStyle name="Structure 8 2 2" xfId="23824"/>
    <cellStyle name="Structure 8 2 3" xfId="32751"/>
    <cellStyle name="Structure 8 3" xfId="20444"/>
    <cellStyle name="Structure 8 4" xfId="18124"/>
    <cellStyle name="Structure 9" xfId="8940"/>
    <cellStyle name="Structure 9 2" xfId="23759"/>
    <cellStyle name="Structure 9 3" xfId="32135"/>
    <cellStyle name="style" xfId="5609"/>
    <cellStyle name="Style 1" xfId="5610"/>
    <cellStyle name="Style 1 10" xfId="5611"/>
    <cellStyle name="Style 1 10 2" xfId="5612"/>
    <cellStyle name="Style 1 11" xfId="5613"/>
    <cellStyle name="Style 1 2" xfId="5614"/>
    <cellStyle name="Style 1 2 2" xfId="5615"/>
    <cellStyle name="Style 1 3" xfId="5616"/>
    <cellStyle name="Style 1 3 2" xfId="5617"/>
    <cellStyle name="Style 1 4" xfId="5618"/>
    <cellStyle name="Style 1 4 2" xfId="5619"/>
    <cellStyle name="Style 1 5" xfId="5620"/>
    <cellStyle name="Style 1 5 2" xfId="5621"/>
    <cellStyle name="Style 1 6" xfId="5622"/>
    <cellStyle name="Style 1 6 2" xfId="5623"/>
    <cellStyle name="Style 1 7" xfId="5624"/>
    <cellStyle name="Style 1 7 2" xfId="5625"/>
    <cellStyle name="Style 1 8" xfId="5626"/>
    <cellStyle name="Style 1 8 2" xfId="5627"/>
    <cellStyle name="Style 1 9" xfId="5628"/>
    <cellStyle name="Style 1 9 2" xfId="5629"/>
    <cellStyle name="Style 2" xfId="5630"/>
    <cellStyle name="Style 3" xfId="5631"/>
    <cellStyle name="Style 4" xfId="5632"/>
    <cellStyle name="Style 5" xfId="5633"/>
    <cellStyle name="Style 6" xfId="5634"/>
    <cellStyle name="style1" xfId="5635"/>
    <cellStyle name="STYLE1 2" xfId="46828"/>
    <cellStyle name="STYLE1 3" xfId="46827"/>
    <cellStyle name="style2" xfId="5636"/>
    <cellStyle name="STYLE2 2" xfId="46829"/>
    <cellStyle name="STYLE3" xfId="46830"/>
    <cellStyle name="STYLE4" xfId="46831"/>
    <cellStyle name="STYLE4 2" xfId="46832"/>
    <cellStyle name="SubRoutine" xfId="5637"/>
    <cellStyle name="Subtotal" xfId="5638"/>
    <cellStyle name="Summe" xfId="5639"/>
    <cellStyle name="Table Col Head" xfId="10688"/>
    <cellStyle name="Table Sub Head" xfId="10689"/>
    <cellStyle name="Table Title" xfId="10690"/>
    <cellStyle name="Table Units" xfId="10691"/>
    <cellStyle name="TableHead" xfId="5640"/>
    <cellStyle name="Text" xfId="113"/>
    <cellStyle name="Text 10" xfId="12386"/>
    <cellStyle name="Text 11" xfId="5641"/>
    <cellStyle name="Text 11 2" xfId="20468"/>
    <cellStyle name="Text 11 3" xfId="34173"/>
    <cellStyle name="Text 2" xfId="5642"/>
    <cellStyle name="Text 2 10" xfId="9007"/>
    <cellStyle name="Text 2 10 2" xfId="23826"/>
    <cellStyle name="Text 2 10 3" xfId="30387"/>
    <cellStyle name="Text 2 11" xfId="20469"/>
    <cellStyle name="Text 2 12" xfId="32650"/>
    <cellStyle name="Text 2 2" xfId="5643"/>
    <cellStyle name="Text 2 2 10" xfId="20470"/>
    <cellStyle name="Text 2 2 11" xfId="30947"/>
    <cellStyle name="Text 2 2 2" xfId="5644"/>
    <cellStyle name="Text 2 2 2 2" xfId="5645"/>
    <cellStyle name="Text 2 2 2 2 2" xfId="9010"/>
    <cellStyle name="Text 2 2 2 2 2 2" xfId="23829"/>
    <cellStyle name="Text 2 2 2 2 2 3" xfId="30384"/>
    <cellStyle name="Text 2 2 2 2 3" xfId="20472"/>
    <cellStyle name="Text 2 2 2 2 4" xfId="32648"/>
    <cellStyle name="Text 2 2 2 3" xfId="5646"/>
    <cellStyle name="Text 2 2 2 3 2" xfId="9011"/>
    <cellStyle name="Text 2 2 2 3 2 2" xfId="23830"/>
    <cellStyle name="Text 2 2 2 3 2 3" xfId="30383"/>
    <cellStyle name="Text 2 2 2 3 3" xfId="20473"/>
    <cellStyle name="Text 2 2 2 3 4" xfId="18127"/>
    <cellStyle name="Text 2 2 2 4" xfId="9009"/>
    <cellStyle name="Text 2 2 2 4 2" xfId="23828"/>
    <cellStyle name="Text 2 2 2 4 3" xfId="30385"/>
    <cellStyle name="Text 2 2 2 5" xfId="20471"/>
    <cellStyle name="Text 2 2 2 6" xfId="30234"/>
    <cellStyle name="Text 2 2 3" xfId="5647"/>
    <cellStyle name="Text 2 2 3 2" xfId="5648"/>
    <cellStyle name="Text 2 2 3 2 2" xfId="9013"/>
    <cellStyle name="Text 2 2 3 2 2 2" xfId="23832"/>
    <cellStyle name="Text 2 2 3 2 2 3" xfId="30381"/>
    <cellStyle name="Text 2 2 3 2 3" xfId="20475"/>
    <cellStyle name="Text 2 2 3 2 4" xfId="32649"/>
    <cellStyle name="Text 2 2 3 3" xfId="5649"/>
    <cellStyle name="Text 2 2 3 3 2" xfId="9014"/>
    <cellStyle name="Text 2 2 3 3 2 2" xfId="23833"/>
    <cellStyle name="Text 2 2 3 3 2 3" xfId="30613"/>
    <cellStyle name="Text 2 2 3 3 3" xfId="20476"/>
    <cellStyle name="Text 2 2 3 3 4" xfId="15691"/>
    <cellStyle name="Text 2 2 3 4" xfId="9012"/>
    <cellStyle name="Text 2 2 3 4 2" xfId="23831"/>
    <cellStyle name="Text 2 2 3 4 3" xfId="30382"/>
    <cellStyle name="Text 2 2 3 5" xfId="20474"/>
    <cellStyle name="Text 2 2 3 6" xfId="24610"/>
    <cellStyle name="Text 2 2 4" xfId="5650"/>
    <cellStyle name="Text 2 2 4 2" xfId="5651"/>
    <cellStyle name="Text 2 2 4 2 2" xfId="9016"/>
    <cellStyle name="Text 2 2 4 2 2 2" xfId="23835"/>
    <cellStyle name="Text 2 2 4 2 2 3" xfId="19899"/>
    <cellStyle name="Text 2 2 4 2 3" xfId="20478"/>
    <cellStyle name="Text 2 2 4 2 4" xfId="15781"/>
    <cellStyle name="Text 2 2 4 3" xfId="5652"/>
    <cellStyle name="Text 2 2 4 3 2" xfId="9017"/>
    <cellStyle name="Text 2 2 4 3 2 2" xfId="23836"/>
    <cellStyle name="Text 2 2 4 3 2 3" xfId="30953"/>
    <cellStyle name="Text 2 2 4 3 3" xfId="20479"/>
    <cellStyle name="Text 2 2 4 3 4" xfId="15701"/>
    <cellStyle name="Text 2 2 4 4" xfId="9015"/>
    <cellStyle name="Text 2 2 4 4 2" xfId="23834"/>
    <cellStyle name="Text 2 2 4 4 3" xfId="30996"/>
    <cellStyle name="Text 2 2 4 5" xfId="20477"/>
    <cellStyle name="Text 2 2 4 6" xfId="34688"/>
    <cellStyle name="Text 2 2 5" xfId="5653"/>
    <cellStyle name="Text 2 2 5 2" xfId="5654"/>
    <cellStyle name="Text 2 2 5 2 2" xfId="9019"/>
    <cellStyle name="Text 2 2 5 2 2 2" xfId="23838"/>
    <cellStyle name="Text 2 2 5 2 2 3" xfId="19900"/>
    <cellStyle name="Text 2 2 5 2 3" xfId="20481"/>
    <cellStyle name="Text 2 2 5 2 4" xfId="31731"/>
    <cellStyle name="Text 2 2 5 3" xfId="5655"/>
    <cellStyle name="Text 2 2 5 3 2" xfId="9020"/>
    <cellStyle name="Text 2 2 5 3 2 2" xfId="23839"/>
    <cellStyle name="Text 2 2 5 3 2 3" xfId="30994"/>
    <cellStyle name="Text 2 2 5 3 3" xfId="20482"/>
    <cellStyle name="Text 2 2 5 3 4" xfId="31729"/>
    <cellStyle name="Text 2 2 5 4" xfId="9018"/>
    <cellStyle name="Text 2 2 5 4 2" xfId="23837"/>
    <cellStyle name="Text 2 2 5 4 3" xfId="30995"/>
    <cellStyle name="Text 2 2 5 5" xfId="20480"/>
    <cellStyle name="Text 2 2 5 6" xfId="32653"/>
    <cellStyle name="Text 2 2 6" xfId="5656"/>
    <cellStyle name="Text 2 2 6 2" xfId="5657"/>
    <cellStyle name="Text 2 2 6 2 2" xfId="9022"/>
    <cellStyle name="Text 2 2 6 2 2 2" xfId="23841"/>
    <cellStyle name="Text 2 2 6 2 2 3" xfId="30991"/>
    <cellStyle name="Text 2 2 6 2 3" xfId="20484"/>
    <cellStyle name="Text 2 2 6 2 4" xfId="34687"/>
    <cellStyle name="Text 2 2 6 3" xfId="5658"/>
    <cellStyle name="Text 2 2 6 3 2" xfId="9023"/>
    <cellStyle name="Text 2 2 6 3 2 2" xfId="23842"/>
    <cellStyle name="Text 2 2 6 3 2 3" xfId="30993"/>
    <cellStyle name="Text 2 2 6 3 3" xfId="20485"/>
    <cellStyle name="Text 2 2 6 3 4" xfId="24611"/>
    <cellStyle name="Text 2 2 6 4" xfId="9021"/>
    <cellStyle name="Text 2 2 6 4 2" xfId="23840"/>
    <cellStyle name="Text 2 2 6 4 3" xfId="19901"/>
    <cellStyle name="Text 2 2 6 5" xfId="20483"/>
    <cellStyle name="Text 2 2 6 6" xfId="32651"/>
    <cellStyle name="Text 2 2 7" xfId="5659"/>
    <cellStyle name="Text 2 2 7 2" xfId="9024"/>
    <cellStyle name="Text 2 2 7 2 2" xfId="23843"/>
    <cellStyle name="Text 2 2 7 2 3" xfId="19902"/>
    <cellStyle name="Text 2 2 7 3" xfId="20486"/>
    <cellStyle name="Text 2 2 7 4" xfId="32652"/>
    <cellStyle name="Text 2 2 8" xfId="5660"/>
    <cellStyle name="Text 2 2 8 2" xfId="9025"/>
    <cellStyle name="Text 2 2 8 2 2" xfId="23844"/>
    <cellStyle name="Text 2 2 8 2 3" xfId="30992"/>
    <cellStyle name="Text 2 2 8 3" xfId="20487"/>
    <cellStyle name="Text 2 2 8 4" xfId="25508"/>
    <cellStyle name="Text 2 2 9" xfId="9008"/>
    <cellStyle name="Text 2 2 9 2" xfId="23827"/>
    <cellStyle name="Text 2 2 9 3" xfId="30386"/>
    <cellStyle name="Text 2 3" xfId="5661"/>
    <cellStyle name="Text 2 3 2" xfId="5662"/>
    <cellStyle name="Text 2 3 2 2" xfId="9027"/>
    <cellStyle name="Text 2 3 2 2 2" xfId="23846"/>
    <cellStyle name="Text 2 3 2 2 3" xfId="24786"/>
    <cellStyle name="Text 2 3 2 3" xfId="20489"/>
    <cellStyle name="Text 2 3 2 4" xfId="15867"/>
    <cellStyle name="Text 2 3 3" xfId="5663"/>
    <cellStyle name="Text 2 3 3 2" xfId="9028"/>
    <cellStyle name="Text 2 3 3 2 2" xfId="23847"/>
    <cellStyle name="Text 2 3 3 2 3" xfId="30988"/>
    <cellStyle name="Text 2 3 3 3" xfId="20490"/>
    <cellStyle name="Text 2 3 3 4" xfId="34690"/>
    <cellStyle name="Text 2 3 4" xfId="9026"/>
    <cellStyle name="Text 2 3 4 2" xfId="23845"/>
    <cellStyle name="Text 2 3 4 3" xfId="19903"/>
    <cellStyle name="Text 2 3 5" xfId="20488"/>
    <cellStyle name="Text 2 3 6" xfId="34689"/>
    <cellStyle name="Text 2 4" xfId="5664"/>
    <cellStyle name="Text 2 4 2" xfId="5665"/>
    <cellStyle name="Text 2 4 2 2" xfId="9030"/>
    <cellStyle name="Text 2 4 2 2 2" xfId="23849"/>
    <cellStyle name="Text 2 4 2 2 3" xfId="19904"/>
    <cellStyle name="Text 2 4 2 3" xfId="20492"/>
    <cellStyle name="Text 2 4 2 4" xfId="34172"/>
    <cellStyle name="Text 2 4 3" xfId="5666"/>
    <cellStyle name="Text 2 4 3 2" xfId="9031"/>
    <cellStyle name="Text 2 4 3 2 2" xfId="23850"/>
    <cellStyle name="Text 2 4 3 2 3" xfId="30380"/>
    <cellStyle name="Text 2 4 3 3" xfId="20493"/>
    <cellStyle name="Text 2 4 3 4" xfId="18129"/>
    <cellStyle name="Text 2 4 4" xfId="9029"/>
    <cellStyle name="Text 2 4 4 2" xfId="23848"/>
    <cellStyle name="Text 2 4 4 3" xfId="30990"/>
    <cellStyle name="Text 2 4 5" xfId="20491"/>
    <cellStyle name="Text 2 4 6" xfId="15868"/>
    <cellStyle name="Text 2 5" xfId="5667"/>
    <cellStyle name="Text 2 5 2" xfId="5668"/>
    <cellStyle name="Text 2 5 2 2" xfId="9033"/>
    <cellStyle name="Text 2 5 2 2 2" xfId="23852"/>
    <cellStyle name="Text 2 5 2 2 3" xfId="30378"/>
    <cellStyle name="Text 2 5 2 3" xfId="20495"/>
    <cellStyle name="Text 2 5 2 4" xfId="24612"/>
    <cellStyle name="Text 2 5 3" xfId="5669"/>
    <cellStyle name="Text 2 5 3 2" xfId="9034"/>
    <cellStyle name="Text 2 5 3 2 2" xfId="23853"/>
    <cellStyle name="Text 2 5 3 2 3" xfId="30377"/>
    <cellStyle name="Text 2 5 3 3" xfId="20496"/>
    <cellStyle name="Text 2 5 3 4" xfId="34691"/>
    <cellStyle name="Text 2 5 4" xfId="9032"/>
    <cellStyle name="Text 2 5 4 2" xfId="23851"/>
    <cellStyle name="Text 2 5 4 3" xfId="30379"/>
    <cellStyle name="Text 2 5 5" xfId="20494"/>
    <cellStyle name="Text 2 5 6" xfId="31730"/>
    <cellStyle name="Text 2 6" xfId="5670"/>
    <cellStyle name="Text 2 6 2" xfId="5671"/>
    <cellStyle name="Text 2 6 2 2" xfId="9036"/>
    <cellStyle name="Text 2 6 2 2 2" xfId="23855"/>
    <cellStyle name="Text 2 6 2 2 3" xfId="33280"/>
    <cellStyle name="Text 2 6 2 3" xfId="20498"/>
    <cellStyle name="Text 2 6 2 4" xfId="32656"/>
    <cellStyle name="Text 2 6 3" xfId="5672"/>
    <cellStyle name="Text 2 6 3 2" xfId="9037"/>
    <cellStyle name="Text 2 6 3 2 2" xfId="23856"/>
    <cellStyle name="Text 2 6 3 2 3" xfId="33279"/>
    <cellStyle name="Text 2 6 3 3" xfId="20499"/>
    <cellStyle name="Text 2 6 3 4" xfId="18130"/>
    <cellStyle name="Text 2 6 4" xfId="9035"/>
    <cellStyle name="Text 2 6 4 2" xfId="23854"/>
    <cellStyle name="Text 2 6 4 3" xfId="35440"/>
    <cellStyle name="Text 2 6 5" xfId="20497"/>
    <cellStyle name="Text 2 6 6" xfId="25612"/>
    <cellStyle name="Text 2 7" xfId="5673"/>
    <cellStyle name="Text 2 7 2" xfId="5674"/>
    <cellStyle name="Text 2 7 2 2" xfId="9039"/>
    <cellStyle name="Text 2 7 2 2 2" xfId="23858"/>
    <cellStyle name="Text 2 7 2 2 3" xfId="33277"/>
    <cellStyle name="Text 2 7 2 3" xfId="20501"/>
    <cellStyle name="Text 2 7 2 4" xfId="32654"/>
    <cellStyle name="Text 2 7 3" xfId="5675"/>
    <cellStyle name="Text 2 7 3 2" xfId="9040"/>
    <cellStyle name="Text 2 7 3 2 2" xfId="23859"/>
    <cellStyle name="Text 2 7 3 2 3" xfId="33276"/>
    <cellStyle name="Text 2 7 3 3" xfId="20502"/>
    <cellStyle name="Text 2 7 3 4" xfId="34693"/>
    <cellStyle name="Text 2 7 4" xfId="9038"/>
    <cellStyle name="Text 2 7 4 2" xfId="23857"/>
    <cellStyle name="Text 2 7 4 3" xfId="33278"/>
    <cellStyle name="Text 2 7 5" xfId="20500"/>
    <cellStyle name="Text 2 7 6" xfId="34692"/>
    <cellStyle name="Text 2 8" xfId="5676"/>
    <cellStyle name="Text 2 8 2" xfId="9041"/>
    <cellStyle name="Text 2 8 2 2" xfId="23860"/>
    <cellStyle name="Text 2 8 2 3" xfId="33275"/>
    <cellStyle name="Text 2 8 3" xfId="20503"/>
    <cellStyle name="Text 2 8 4" xfId="15780"/>
    <cellStyle name="Text 2 9" xfId="5677"/>
    <cellStyle name="Text 2 9 2" xfId="9042"/>
    <cellStyle name="Text 2 9 2 2" xfId="23861"/>
    <cellStyle name="Text 2 9 2 3" xfId="33274"/>
    <cellStyle name="Text 2 9 3" xfId="20504"/>
    <cellStyle name="Text 2 9 4" xfId="32655"/>
    <cellStyle name="Text 3" xfId="5678"/>
    <cellStyle name="Text 3 10" xfId="20505"/>
    <cellStyle name="Text 3 11" xfId="31728"/>
    <cellStyle name="Text 3 2" xfId="5679"/>
    <cellStyle name="Text 3 2 2" xfId="5680"/>
    <cellStyle name="Text 3 2 2 2" xfId="9045"/>
    <cellStyle name="Text 3 2 2 2 2" xfId="23864"/>
    <cellStyle name="Text 3 2 2 2 3" xfId="33271"/>
    <cellStyle name="Text 3 2 2 3" xfId="20507"/>
    <cellStyle name="Text 3 2 2 4" xfId="24613"/>
    <cellStyle name="Text 3 2 3" xfId="5681"/>
    <cellStyle name="Text 3 2 3 2" xfId="9046"/>
    <cellStyle name="Text 3 2 3 2 2" xfId="23865"/>
    <cellStyle name="Text 3 2 3 2 3" xfId="35439"/>
    <cellStyle name="Text 3 2 3 3" xfId="20508"/>
    <cellStyle name="Text 3 2 3 4" xfId="34694"/>
    <cellStyle name="Text 3 2 4" xfId="9044"/>
    <cellStyle name="Text 3 2 4 2" xfId="23863"/>
    <cellStyle name="Text 3 2 4 3" xfId="33272"/>
    <cellStyle name="Text 3 2 5" xfId="20506"/>
    <cellStyle name="Text 3 2 6" xfId="31726"/>
    <cellStyle name="Text 3 3" xfId="5682"/>
    <cellStyle name="Text 3 3 2" xfId="5683"/>
    <cellStyle name="Text 3 3 2 2" xfId="9048"/>
    <cellStyle name="Text 3 3 2 2 2" xfId="23867"/>
    <cellStyle name="Text 3 3 2 2 3" xfId="30375"/>
    <cellStyle name="Text 3 3 2 3" xfId="20510"/>
    <cellStyle name="Text 3 3 2 4" xfId="32659"/>
    <cellStyle name="Text 3 3 3" xfId="5684"/>
    <cellStyle name="Text 3 3 3 2" xfId="9049"/>
    <cellStyle name="Text 3 3 3 2 2" xfId="23868"/>
    <cellStyle name="Text 3 3 3 2 3" xfId="30374"/>
    <cellStyle name="Text 3 3 3 3" xfId="20511"/>
    <cellStyle name="Text 3 3 3 4" xfId="18133"/>
    <cellStyle name="Text 3 3 4" xfId="9047"/>
    <cellStyle name="Text 3 3 4 2" xfId="23866"/>
    <cellStyle name="Text 3 3 4 3" xfId="30376"/>
    <cellStyle name="Text 3 3 5" xfId="20509"/>
    <cellStyle name="Text 3 3 6" xfId="24614"/>
    <cellStyle name="Text 3 4" xfId="5685"/>
    <cellStyle name="Text 3 4 2" xfId="5686"/>
    <cellStyle name="Text 3 4 2 2" xfId="9051"/>
    <cellStyle name="Text 3 4 2 2 2" xfId="23870"/>
    <cellStyle name="Text 3 4 2 2 3" xfId="30372"/>
    <cellStyle name="Text 3 4 2 3" xfId="20513"/>
    <cellStyle name="Text 3 4 2 4" xfId="32657"/>
    <cellStyle name="Text 3 4 3" xfId="5687"/>
    <cellStyle name="Text 3 4 3 2" xfId="9052"/>
    <cellStyle name="Text 3 4 3 2 2" xfId="23871"/>
    <cellStyle name="Text 3 4 3 2 3" xfId="30989"/>
    <cellStyle name="Text 3 4 3 3" xfId="20514"/>
    <cellStyle name="Text 3 4 3 4" xfId="34696"/>
    <cellStyle name="Text 3 4 4" xfId="9050"/>
    <cellStyle name="Text 3 4 4 2" xfId="23869"/>
    <cellStyle name="Text 3 4 4 3" xfId="30373"/>
    <cellStyle name="Text 3 4 5" xfId="20512"/>
    <cellStyle name="Text 3 4 6" xfId="34695"/>
    <cellStyle name="Text 3 5" xfId="5688"/>
    <cellStyle name="Text 3 5 2" xfId="5689"/>
    <cellStyle name="Text 3 5 2 2" xfId="9054"/>
    <cellStyle name="Text 3 5 2 2 2" xfId="23873"/>
    <cellStyle name="Text 3 5 2 2 3" xfId="19182"/>
    <cellStyle name="Text 3 5 2 3" xfId="20516"/>
    <cellStyle name="Text 3 5 2 4" xfId="34697"/>
    <cellStyle name="Text 3 5 3" xfId="5690"/>
    <cellStyle name="Text 3 5 3 2" xfId="9055"/>
    <cellStyle name="Text 3 5 3 2 2" xfId="23874"/>
    <cellStyle name="Text 3 5 3 2 3" xfId="33270"/>
    <cellStyle name="Text 3 5 3 3" xfId="20517"/>
    <cellStyle name="Text 3 5 3 4" xfId="15729"/>
    <cellStyle name="Text 3 5 4" xfId="9053"/>
    <cellStyle name="Text 3 5 4 2" xfId="23872"/>
    <cellStyle name="Text 3 5 4 3" xfId="35413"/>
    <cellStyle name="Text 3 5 5" xfId="20515"/>
    <cellStyle name="Text 3 5 6" xfId="15854"/>
    <cellStyle name="Text 3 6" xfId="5691"/>
    <cellStyle name="Text 3 6 2" xfId="5692"/>
    <cellStyle name="Text 3 6 2 2" xfId="9057"/>
    <cellStyle name="Text 3 6 2 2 2" xfId="23876"/>
    <cellStyle name="Text 3 6 2 2 3" xfId="33269"/>
    <cellStyle name="Text 3 6 2 3" xfId="20519"/>
    <cellStyle name="Text 3 6 2 4" xfId="31727"/>
    <cellStyle name="Text 3 6 3" xfId="5693"/>
    <cellStyle name="Text 3 6 3 2" xfId="9058"/>
    <cellStyle name="Text 3 6 3 2 2" xfId="23877"/>
    <cellStyle name="Text 3 6 3 2 3" xfId="24905"/>
    <cellStyle name="Text 3 6 3 3" xfId="20520"/>
    <cellStyle name="Text 3 6 3 4" xfId="24615"/>
    <cellStyle name="Text 3 6 4" xfId="9056"/>
    <cellStyle name="Text 3 6 4 2" xfId="23875"/>
    <cellStyle name="Text 3 6 4 3" xfId="32380"/>
    <cellStyle name="Text 3 6 5" xfId="20518"/>
    <cellStyle name="Text 3 6 6" xfId="34171"/>
    <cellStyle name="Text 3 7" xfId="5694"/>
    <cellStyle name="Text 3 7 2" xfId="9059"/>
    <cellStyle name="Text 3 7 2 2" xfId="23878"/>
    <cellStyle name="Text 3 7 2 3" xfId="33268"/>
    <cellStyle name="Text 3 7 3" xfId="20521"/>
    <cellStyle name="Text 3 7 4" xfId="32658"/>
    <cellStyle name="Text 3 8" xfId="5695"/>
    <cellStyle name="Text 3 8 2" xfId="9060"/>
    <cellStyle name="Text 3 8 2 2" xfId="23879"/>
    <cellStyle name="Text 3 8 2 3" xfId="33267"/>
    <cellStyle name="Text 3 8 3" xfId="20522"/>
    <cellStyle name="Text 3 8 4" xfId="34699"/>
    <cellStyle name="Text 3 9" xfId="9043"/>
    <cellStyle name="Text 3 9 2" xfId="23862"/>
    <cellStyle name="Text 3 9 3" xfId="33273"/>
    <cellStyle name="Text 4" xfId="5696"/>
    <cellStyle name="Text 4 2" xfId="5697"/>
    <cellStyle name="Text 4 2 2" xfId="9062"/>
    <cellStyle name="Text 4 2 2 2" xfId="23881"/>
    <cellStyle name="Text 4 2 2 3" xfId="33265"/>
    <cellStyle name="Text 4 2 3" xfId="20524"/>
    <cellStyle name="Text 4 2 4" xfId="24616"/>
    <cellStyle name="Text 4 3" xfId="5698"/>
    <cellStyle name="Text 4 3 2" xfId="9063"/>
    <cellStyle name="Text 4 3 2 2" xfId="23882"/>
    <cellStyle name="Text 4 3 2 3" xfId="33264"/>
    <cellStyle name="Text 4 3 3" xfId="20525"/>
    <cellStyle name="Text 4 3 4" xfId="34698"/>
    <cellStyle name="Text 4 4" xfId="9061"/>
    <cellStyle name="Text 4 4 2" xfId="23880"/>
    <cellStyle name="Text 4 4 3" xfId="33266"/>
    <cellStyle name="Text 4 5" xfId="20523"/>
    <cellStyle name="Text 4 6" xfId="18128"/>
    <cellStyle name="Text 5" xfId="5699"/>
    <cellStyle name="Text 5 2" xfId="5700"/>
    <cellStyle name="Text 5 2 2" xfId="9065"/>
    <cellStyle name="Text 5 2 2 2" xfId="23884"/>
    <cellStyle name="Text 5 2 2 3" xfId="33262"/>
    <cellStyle name="Text 5 2 3" xfId="20527"/>
    <cellStyle name="Text 5 2 4" xfId="34340"/>
    <cellStyle name="Text 5 3" xfId="5701"/>
    <cellStyle name="Text 5 3 2" xfId="9066"/>
    <cellStyle name="Text 5 3 2 2" xfId="23885"/>
    <cellStyle name="Text 5 3 2 3" xfId="33261"/>
    <cellStyle name="Text 5 3 3" xfId="20528"/>
    <cellStyle name="Text 5 3 4" xfId="34700"/>
    <cellStyle name="Text 5 4" xfId="9064"/>
    <cellStyle name="Text 5 4 2" xfId="23883"/>
    <cellStyle name="Text 5 4 3" xfId="33263"/>
    <cellStyle name="Text 5 5" xfId="20526"/>
    <cellStyle name="Text 5 6" xfId="24617"/>
    <cellStyle name="Text 6" xfId="5702"/>
    <cellStyle name="Text 6 2" xfId="5703"/>
    <cellStyle name="Text 6 2 2" xfId="9068"/>
    <cellStyle name="Text 6 2 2 2" xfId="23887"/>
    <cellStyle name="Text 6 2 2 3" xfId="30370"/>
    <cellStyle name="Text 6 2 3" xfId="20530"/>
    <cellStyle name="Text 6 2 4" xfId="32661"/>
    <cellStyle name="Text 6 3" xfId="5704"/>
    <cellStyle name="Text 6 3 2" xfId="9069"/>
    <cellStyle name="Text 6 3 2 2" xfId="23888"/>
    <cellStyle name="Text 6 3 2 3" xfId="30369"/>
    <cellStyle name="Text 6 3 3" xfId="20531"/>
    <cellStyle name="Text 6 3 4" xfId="31724"/>
    <cellStyle name="Text 6 4" xfId="9067"/>
    <cellStyle name="Text 6 4 2" xfId="23886"/>
    <cellStyle name="Text 6 4 3" xfId="30371"/>
    <cellStyle name="Text 6 5" xfId="20529"/>
    <cellStyle name="Text 6 6" xfId="18132"/>
    <cellStyle name="Text 7" xfId="5705"/>
    <cellStyle name="Text 7 2" xfId="9070"/>
    <cellStyle name="Text 7 2 2" xfId="23889"/>
    <cellStyle name="Text 7 2 3" xfId="30368"/>
    <cellStyle name="Text 7 3" xfId="20532"/>
    <cellStyle name="Text 7 4" xfId="32660"/>
    <cellStyle name="Text 8" xfId="5706"/>
    <cellStyle name="Text 8 2" xfId="9071"/>
    <cellStyle name="Text 8 2 2" xfId="23890"/>
    <cellStyle name="Text 8 2 3" xfId="30367"/>
    <cellStyle name="Text 8 3" xfId="20533"/>
    <cellStyle name="Text 8 4" xfId="24618"/>
    <cellStyle name="Text 9" xfId="9006"/>
    <cellStyle name="Text 9 2" xfId="23825"/>
    <cellStyle name="Text 9 3" xfId="35415"/>
    <cellStyle name="Text Indent A" xfId="5707"/>
    <cellStyle name="Text Indent B" xfId="5708"/>
    <cellStyle name="Text Indent C" xfId="5709"/>
    <cellStyle name="þ_x001d_ð &amp;ý&amp;†ýG_x0008__x0009_X_x000a__x0007__x0001__x0001_" xfId="5710"/>
    <cellStyle name="Time" xfId="5711"/>
    <cellStyle name="Time 10" xfId="20536"/>
    <cellStyle name="Time 11" xfId="15870"/>
    <cellStyle name="Time 2" xfId="5712"/>
    <cellStyle name="Time 2 10" xfId="9073"/>
    <cellStyle name="Time 2 10 2" xfId="23892"/>
    <cellStyle name="Time 2 10 3" xfId="19318"/>
    <cellStyle name="Time 2 11" xfId="20537"/>
    <cellStyle name="Time 2 12" xfId="24977"/>
    <cellStyle name="Time 2 2" xfId="5713"/>
    <cellStyle name="Time 2 2 10" xfId="20538"/>
    <cellStyle name="Time 2 2 11" xfId="34701"/>
    <cellStyle name="Time 2 2 2" xfId="5714"/>
    <cellStyle name="Time 2 2 2 2" xfId="5715"/>
    <cellStyle name="Time 2 2 2 2 2" xfId="9076"/>
    <cellStyle name="Time 2 2 2 2 2 2" xfId="23895"/>
    <cellStyle name="Time 2 2 2 2 2 3" xfId="19319"/>
    <cellStyle name="Time 2 2 2 2 3" xfId="20540"/>
    <cellStyle name="Time 2 2 2 2 4" xfId="15869"/>
    <cellStyle name="Time 2 2 2 3" xfId="5716"/>
    <cellStyle name="Time 2 2 2 3 2" xfId="9077"/>
    <cellStyle name="Time 2 2 2 3 2 2" xfId="23896"/>
    <cellStyle name="Time 2 2 2 3 2 3" xfId="33258"/>
    <cellStyle name="Time 2 2 2 3 3" xfId="20541"/>
    <cellStyle name="Time 2 2 2 3 4" xfId="31725"/>
    <cellStyle name="Time 2 2 2 4" xfId="9075"/>
    <cellStyle name="Time 2 2 2 4 2" xfId="23894"/>
    <cellStyle name="Time 2 2 2 4 3" xfId="33259"/>
    <cellStyle name="Time 2 2 2 5" xfId="20539"/>
    <cellStyle name="Time 2 2 2 6" xfId="31718"/>
    <cellStyle name="Time 2 2 3" xfId="5717"/>
    <cellStyle name="Time 2 2 3 2" xfId="5718"/>
    <cellStyle name="Time 2 2 3 2 2" xfId="9079"/>
    <cellStyle name="Time 2 2 3 2 2 2" xfId="23898"/>
    <cellStyle name="Time 2 2 3 2 2 3" xfId="19320"/>
    <cellStyle name="Time 2 2 3 2 3" xfId="20543"/>
    <cellStyle name="Time 2 2 3 2 4" xfId="24056"/>
    <cellStyle name="Time 2 2 3 3" xfId="5719"/>
    <cellStyle name="Time 2 2 3 3 2" xfId="9080"/>
    <cellStyle name="Time 2 2 3 3 2 2" xfId="23899"/>
    <cellStyle name="Time 2 2 3 3 2 3" xfId="34372"/>
    <cellStyle name="Time 2 2 3 3 3" xfId="20544"/>
    <cellStyle name="Time 2 2 3 3 4" xfId="24057"/>
    <cellStyle name="Time 2 2 3 4" xfId="9078"/>
    <cellStyle name="Time 2 2 3 4 2" xfId="23897"/>
    <cellStyle name="Time 2 2 3 4 3" xfId="34373"/>
    <cellStyle name="Time 2 2 3 5" xfId="20542"/>
    <cellStyle name="Time 2 2 3 6" xfId="15871"/>
    <cellStyle name="Time 2 2 4" xfId="5720"/>
    <cellStyle name="Time 2 2 4 2" xfId="5721"/>
    <cellStyle name="Time 2 2 4 2 2" xfId="9082"/>
    <cellStyle name="Time 2 2 4 2 2 2" xfId="23901"/>
    <cellStyle name="Time 2 2 4 2 2 3" xfId="19322"/>
    <cellStyle name="Time 2 2 4 2 3" xfId="20546"/>
    <cellStyle name="Time 2 2 4 2 4" xfId="24058"/>
    <cellStyle name="Time 2 2 4 3" xfId="5722"/>
    <cellStyle name="Time 2 2 4 3 2" xfId="9083"/>
    <cellStyle name="Time 2 2 4 3 2 2" xfId="23902"/>
    <cellStyle name="Time 2 2 4 3 2 3" xfId="30365"/>
    <cellStyle name="Time 2 2 4 3 3" xfId="20547"/>
    <cellStyle name="Time 2 2 4 3 4" xfId="24059"/>
    <cellStyle name="Time 2 2 4 4" xfId="9081"/>
    <cellStyle name="Time 2 2 4 4 2" xfId="23900"/>
    <cellStyle name="Time 2 2 4 4 3" xfId="19321"/>
    <cellStyle name="Time 2 2 4 5" xfId="20545"/>
    <cellStyle name="Time 2 2 4 6" xfId="34702"/>
    <cellStyle name="Time 2 2 5" xfId="5723"/>
    <cellStyle name="Time 2 2 5 2" xfId="5724"/>
    <cellStyle name="Time 2 2 5 2 2" xfId="9085"/>
    <cellStyle name="Time 2 2 5 2 2 2" xfId="23904"/>
    <cellStyle name="Time 2 2 5 2 2 3" xfId="34013"/>
    <cellStyle name="Time 2 2 5 2 3" xfId="20549"/>
    <cellStyle name="Time 2 2 5 2 4" xfId="19453"/>
    <cellStyle name="Time 2 2 5 3" xfId="5725"/>
    <cellStyle name="Time 2 2 5 3 2" xfId="9086"/>
    <cellStyle name="Time 2 2 5 3 2 2" xfId="23905"/>
    <cellStyle name="Time 2 2 5 3 2 3" xfId="34012"/>
    <cellStyle name="Time 2 2 5 3 3" xfId="20550"/>
    <cellStyle name="Time 2 2 5 3 4" xfId="25509"/>
    <cellStyle name="Time 2 2 5 4" xfId="9084"/>
    <cellStyle name="Time 2 2 5 4 2" xfId="23903"/>
    <cellStyle name="Time 2 2 5 4 3" xfId="30364"/>
    <cellStyle name="Time 2 2 5 5" xfId="20548"/>
    <cellStyle name="Time 2 2 5 6" xfId="15651"/>
    <cellStyle name="Time 2 2 6" xfId="5726"/>
    <cellStyle name="Time 2 2 6 2" xfId="5727"/>
    <cellStyle name="Time 2 2 6 2 2" xfId="9088"/>
    <cellStyle name="Time 2 2 6 2 2 2" xfId="23907"/>
    <cellStyle name="Time 2 2 6 2 2 3" xfId="34010"/>
    <cellStyle name="Time 2 2 6 2 3" xfId="20552"/>
    <cellStyle name="Time 2 2 6 2 4" xfId="34703"/>
    <cellStyle name="Time 2 2 6 3" xfId="5728"/>
    <cellStyle name="Time 2 2 6 3 2" xfId="9089"/>
    <cellStyle name="Time 2 2 6 3 2 2" xfId="23908"/>
    <cellStyle name="Time 2 2 6 3 2 3" xfId="24909"/>
    <cellStyle name="Time 2 2 6 3 3" xfId="20553"/>
    <cellStyle name="Time 2 2 6 3 4" xfId="15873"/>
    <cellStyle name="Time 2 2 6 4" xfId="9087"/>
    <cellStyle name="Time 2 2 6 4 2" xfId="23906"/>
    <cellStyle name="Time 2 2 6 4 3" xfId="34011"/>
    <cellStyle name="Time 2 2 6 5" xfId="20551"/>
    <cellStyle name="Time 2 2 6 6" xfId="15716"/>
    <cellStyle name="Time 2 2 7" xfId="5729"/>
    <cellStyle name="Time 2 2 7 2" xfId="9090"/>
    <cellStyle name="Time 2 2 7 2 2" xfId="23909"/>
    <cellStyle name="Time 2 2 7 2 3" xfId="34371"/>
    <cellStyle name="Time 2 2 7 3" xfId="20554"/>
    <cellStyle name="Time 2 2 7 4" xfId="30235"/>
    <cellStyle name="Time 2 2 8" xfId="5730"/>
    <cellStyle name="Time 2 2 8 2" xfId="9091"/>
    <cellStyle name="Time 2 2 8 2 2" xfId="23910"/>
    <cellStyle name="Time 2 2 8 2 3" xfId="19323"/>
    <cellStyle name="Time 2 2 8 3" xfId="20555"/>
    <cellStyle name="Time 2 2 8 4" xfId="31721"/>
    <cellStyle name="Time 2 2 9" xfId="9074"/>
    <cellStyle name="Time 2 2 9 2" xfId="23893"/>
    <cellStyle name="Time 2 2 9 3" xfId="33260"/>
    <cellStyle name="Time 2 3" xfId="5731"/>
    <cellStyle name="Time 2 3 2" xfId="5732"/>
    <cellStyle name="Time 2 3 2 2" xfId="9093"/>
    <cellStyle name="Time 2 3 2 2 2" xfId="23912"/>
    <cellStyle name="Time 2 3 2 2 3" xfId="19325"/>
    <cellStyle name="Time 2 3 2 3" xfId="20557"/>
    <cellStyle name="Time 2 3 2 4" xfId="34704"/>
    <cellStyle name="Time 2 3 3" xfId="5733"/>
    <cellStyle name="Time 2 3 3 2" xfId="9094"/>
    <cellStyle name="Time 2 3 3 2 2" xfId="23913"/>
    <cellStyle name="Time 2 3 3 2 3" xfId="19326"/>
    <cellStyle name="Time 2 3 3 3" xfId="20558"/>
    <cellStyle name="Time 2 3 3 4" xfId="24060"/>
    <cellStyle name="Time 2 3 4" xfId="9092"/>
    <cellStyle name="Time 2 3 4 2" xfId="23911"/>
    <cellStyle name="Time 2 3 4 3" xfId="19324"/>
    <cellStyle name="Time 2 3 5" xfId="20556"/>
    <cellStyle name="Time 2 3 6" xfId="24978"/>
    <cellStyle name="Time 2 4" xfId="5734"/>
    <cellStyle name="Time 2 4 2" xfId="5735"/>
    <cellStyle name="Time 2 4 2 2" xfId="9096"/>
    <cellStyle name="Time 2 4 2 2 2" xfId="23915"/>
    <cellStyle name="Time 2 4 2 2 3" xfId="15683"/>
    <cellStyle name="Time 2 4 2 3" xfId="20560"/>
    <cellStyle name="Time 2 4 2 4" xfId="30236"/>
    <cellStyle name="Time 2 4 3" xfId="5736"/>
    <cellStyle name="Time 2 4 3 2" xfId="9097"/>
    <cellStyle name="Time 2 4 3 2 2" xfId="23916"/>
    <cellStyle name="Time 2 4 3 2 3" xfId="19328"/>
    <cellStyle name="Time 2 4 3 3" xfId="20561"/>
    <cellStyle name="Time 2 4 3 4" xfId="18134"/>
    <cellStyle name="Time 2 4 4" xfId="9095"/>
    <cellStyle name="Time 2 4 4 2" xfId="23914"/>
    <cellStyle name="Time 2 4 4 3" xfId="34370"/>
    <cellStyle name="Time 2 4 5" xfId="20559"/>
    <cellStyle name="Time 2 4 6" xfId="15872"/>
    <cellStyle name="Time 2 5" xfId="5737"/>
    <cellStyle name="Time 2 5 2" xfId="5738"/>
    <cellStyle name="Time 2 5 2 2" xfId="9099"/>
    <cellStyle name="Time 2 5 2 2 2" xfId="23918"/>
    <cellStyle name="Time 2 5 2 2 3" xfId="19330"/>
    <cellStyle name="Time 2 5 2 3" xfId="20563"/>
    <cellStyle name="Time 2 5 2 4" xfId="18131"/>
    <cellStyle name="Time 2 5 3" xfId="5739"/>
    <cellStyle name="Time 2 5 3 2" xfId="9100"/>
    <cellStyle name="Time 2 5 3 2 2" xfId="23919"/>
    <cellStyle name="Time 2 5 3 2 3" xfId="34009"/>
    <cellStyle name="Time 2 5 3 3" xfId="20564"/>
    <cellStyle name="Time 2 5 3 4" xfId="24979"/>
    <cellStyle name="Time 2 5 4" xfId="9098"/>
    <cellStyle name="Time 2 5 4 2" xfId="23917"/>
    <cellStyle name="Time 2 5 4 3" xfId="19329"/>
    <cellStyle name="Time 2 5 5" xfId="20562"/>
    <cellStyle name="Time 2 5 6" xfId="15742"/>
    <cellStyle name="Time 2 6" xfId="5740"/>
    <cellStyle name="Time 2 6 2" xfId="5741"/>
    <cellStyle name="Time 2 6 2 2" xfId="9102"/>
    <cellStyle name="Time 2 6 2 2 2" xfId="23921"/>
    <cellStyle name="Time 2 6 2 2 3" xfId="32755"/>
    <cellStyle name="Time 2 6 2 3" xfId="20566"/>
    <cellStyle name="Time 2 6 2 4" xfId="30944"/>
    <cellStyle name="Time 2 6 3" xfId="5742"/>
    <cellStyle name="Time 2 6 3 2" xfId="9103"/>
    <cellStyle name="Time 2 6 3 2 2" xfId="23922"/>
    <cellStyle name="Time 2 6 3 2 3" xfId="19331"/>
    <cellStyle name="Time 2 6 3 3" xfId="20567"/>
    <cellStyle name="Time 2 6 3 4" xfId="31722"/>
    <cellStyle name="Time 2 6 4" xfId="9101"/>
    <cellStyle name="Time 2 6 4 2" xfId="23920"/>
    <cellStyle name="Time 2 6 4 3" xfId="34008"/>
    <cellStyle name="Time 2 6 5" xfId="20565"/>
    <cellStyle name="Time 2 6 6" xfId="15874"/>
    <cellStyle name="Time 2 7" xfId="5743"/>
    <cellStyle name="Time 2 7 2" xfId="5744"/>
    <cellStyle name="Time 2 7 2 2" xfId="9105"/>
    <cellStyle name="Time 2 7 2 2 2" xfId="23924"/>
    <cellStyle name="Time 2 7 2 2 3" xfId="19333"/>
    <cellStyle name="Time 2 7 2 3" xfId="20569"/>
    <cellStyle name="Time 2 7 2 4" xfId="30237"/>
    <cellStyle name="Time 2 7 3" xfId="5745"/>
    <cellStyle name="Time 2 7 3 2" xfId="9106"/>
    <cellStyle name="Time 2 7 3 2 2" xfId="23925"/>
    <cellStyle name="Time 2 7 3 2 3" xfId="19334"/>
    <cellStyle name="Time 2 7 3 3" xfId="20570"/>
    <cellStyle name="Time 2 7 3 4" xfId="15652"/>
    <cellStyle name="Time 2 7 4" xfId="9104"/>
    <cellStyle name="Time 2 7 4 2" xfId="23923"/>
    <cellStyle name="Time 2 7 4 3" xfId="19332"/>
    <cellStyle name="Time 2 7 5" xfId="20568"/>
    <cellStyle name="Time 2 7 6" xfId="15875"/>
    <cellStyle name="Time 2 8" xfId="5746"/>
    <cellStyle name="Time 2 8 2" xfId="9107"/>
    <cellStyle name="Time 2 8 2 2" xfId="23926"/>
    <cellStyle name="Time 2 8 2 3" xfId="19336"/>
    <cellStyle name="Time 2 8 3" xfId="20571"/>
    <cellStyle name="Time 2 8 4" xfId="15717"/>
    <cellStyle name="Time 2 9" xfId="5747"/>
    <cellStyle name="Time 2 9 2" xfId="9108"/>
    <cellStyle name="Time 2 9 2 2" xfId="23927"/>
    <cellStyle name="Time 2 9 2 3" xfId="19335"/>
    <cellStyle name="Time 2 9 3" xfId="20572"/>
    <cellStyle name="Time 2 9 4" xfId="30941"/>
    <cellStyle name="Time 3" xfId="5748"/>
    <cellStyle name="Time 3 10" xfId="20573"/>
    <cellStyle name="Time 3 11" xfId="31720"/>
    <cellStyle name="Time 3 2" xfId="5749"/>
    <cellStyle name="Time 3 2 2" xfId="5750"/>
    <cellStyle name="Time 3 2 2 2" xfId="9111"/>
    <cellStyle name="Time 3 2 2 2 2" xfId="23930"/>
    <cellStyle name="Time 3 2 2 2 3" xfId="33257"/>
    <cellStyle name="Time 3 2 2 3" xfId="20575"/>
    <cellStyle name="Time 3 2 2 4" xfId="18135"/>
    <cellStyle name="Time 3 2 3" xfId="5751"/>
    <cellStyle name="Time 3 2 3 2" xfId="9112"/>
    <cellStyle name="Time 3 2 3 2 2" xfId="23931"/>
    <cellStyle name="Time 3 2 3 2 3" xfId="33256"/>
    <cellStyle name="Time 3 2 3 3" xfId="20576"/>
    <cellStyle name="Time 3 2 3 4" xfId="15876"/>
    <cellStyle name="Time 3 2 4" xfId="9110"/>
    <cellStyle name="Time 3 2 4 2" xfId="23929"/>
    <cellStyle name="Time 3 2 4 3" xfId="19337"/>
    <cellStyle name="Time 3 2 5" xfId="20574"/>
    <cellStyle name="Time 3 2 6" xfId="15877"/>
    <cellStyle name="Time 3 3" xfId="5752"/>
    <cellStyle name="Time 3 3 2" xfId="5753"/>
    <cellStyle name="Time 3 3 2 2" xfId="9114"/>
    <cellStyle name="Time 3 3 2 2 2" xfId="23933"/>
    <cellStyle name="Time 3 3 2 2 3" xfId="32753"/>
    <cellStyle name="Time 3 3 2 3" xfId="20578"/>
    <cellStyle name="Time 3 3 2 4" xfId="30238"/>
    <cellStyle name="Time 3 3 3" xfId="5754"/>
    <cellStyle name="Time 3 3 3 2" xfId="9115"/>
    <cellStyle name="Time 3 3 3 2 2" xfId="23934"/>
    <cellStyle name="Time 3 3 3 2 3" xfId="33255"/>
    <cellStyle name="Time 3 3 3 3" xfId="20579"/>
    <cellStyle name="Time 3 3 3 4" xfId="15743"/>
    <cellStyle name="Time 3 3 4" xfId="9113"/>
    <cellStyle name="Time 3 3 4 2" xfId="23932"/>
    <cellStyle name="Time 3 3 4 3" xfId="34007"/>
    <cellStyle name="Time 3 3 5" xfId="20577"/>
    <cellStyle name="Time 3 3 6" xfId="30943"/>
    <cellStyle name="Time 3 4" xfId="5755"/>
    <cellStyle name="Time 3 4 2" xfId="5756"/>
    <cellStyle name="Time 3 4 2 2" xfId="9117"/>
    <cellStyle name="Time 3 4 2 2 2" xfId="23936"/>
    <cellStyle name="Time 3 4 2 2 3" xfId="33254"/>
    <cellStyle name="Time 3 4 2 3" xfId="20581"/>
    <cellStyle name="Time 3 4 2 4" xfId="15878"/>
    <cellStyle name="Time 3 4 3" xfId="5757"/>
    <cellStyle name="Time 3 4 3 2" xfId="9118"/>
    <cellStyle name="Time 3 4 3 2 2" xfId="23937"/>
    <cellStyle name="Time 3 4 3 2 3" xfId="33253"/>
    <cellStyle name="Time 3 4 3 3" xfId="20582"/>
    <cellStyle name="Time 3 4 3 4" xfId="15879"/>
    <cellStyle name="Time 3 4 4" xfId="9116"/>
    <cellStyle name="Time 3 4 4 2" xfId="23935"/>
    <cellStyle name="Time 3 4 4 3" xfId="20216"/>
    <cellStyle name="Time 3 4 5" xfId="20580"/>
    <cellStyle name="Time 3 4 6" xfId="31704"/>
    <cellStyle name="Time 3 5" xfId="5758"/>
    <cellStyle name="Time 3 5 2" xfId="5759"/>
    <cellStyle name="Time 3 5 2 2" xfId="9120"/>
    <cellStyle name="Time 3 5 2 2 2" xfId="23939"/>
    <cellStyle name="Time 3 5 2 2 3" xfId="24787"/>
    <cellStyle name="Time 3 5 2 3" xfId="20584"/>
    <cellStyle name="Time 3 5 2 4" xfId="30945"/>
    <cellStyle name="Time 3 5 3" xfId="5760"/>
    <cellStyle name="Time 3 5 3 2" xfId="9121"/>
    <cellStyle name="Time 3 5 3 2 2" xfId="23940"/>
    <cellStyle name="Time 3 5 3 2 3" xfId="33251"/>
    <cellStyle name="Time 3 5 3 3" xfId="20585"/>
    <cellStyle name="Time 3 5 3 4" xfId="15653"/>
    <cellStyle name="Time 3 5 4" xfId="9119"/>
    <cellStyle name="Time 3 5 4 2" xfId="23938"/>
    <cellStyle name="Time 3 5 4 3" xfId="33252"/>
    <cellStyle name="Time 3 5 5" xfId="20583"/>
    <cellStyle name="Time 3 5 6" xfId="18136"/>
    <cellStyle name="Time 3 6" xfId="5761"/>
    <cellStyle name="Time 3 6 2" xfId="5762"/>
    <cellStyle name="Time 3 6 2 2" xfId="9123"/>
    <cellStyle name="Time 3 6 2 2 2" xfId="23942"/>
    <cellStyle name="Time 3 6 2 2 3" xfId="35455"/>
    <cellStyle name="Time 3 6 2 3" xfId="20587"/>
    <cellStyle name="Time 3 6 2 4" xfId="15718"/>
    <cellStyle name="Time 3 6 3" xfId="5763"/>
    <cellStyle name="Time 3 6 3 2" xfId="9124"/>
    <cellStyle name="Time 3 6 3 2 2" xfId="23943"/>
    <cellStyle name="Time 3 6 3 2 3" xfId="19338"/>
    <cellStyle name="Time 3 6 3 3" xfId="20588"/>
    <cellStyle name="Time 3 6 3 4" xfId="15881"/>
    <cellStyle name="Time 3 6 4" xfId="9122"/>
    <cellStyle name="Time 3 6 4 2" xfId="23941"/>
    <cellStyle name="Time 3 6 4 3" xfId="33250"/>
    <cellStyle name="Time 3 6 5" xfId="20586"/>
    <cellStyle name="Time 3 6 6" xfId="18137"/>
    <cellStyle name="Time 3 7" xfId="5764"/>
    <cellStyle name="Time 3 7 2" xfId="9125"/>
    <cellStyle name="Time 3 7 2 2" xfId="23944"/>
    <cellStyle name="Time 3 7 2 3" xfId="19339"/>
    <cellStyle name="Time 3 7 3" xfId="20589"/>
    <cellStyle name="Time 3 7 4" xfId="30239"/>
    <cellStyle name="Time 3 8" xfId="5765"/>
    <cellStyle name="Time 3 8 2" xfId="9126"/>
    <cellStyle name="Time 3 8 2 2" xfId="23945"/>
    <cellStyle name="Time 3 8 2 3" xfId="34006"/>
    <cellStyle name="Time 3 8 3" xfId="20590"/>
    <cellStyle name="Time 3 8 4" xfId="34706"/>
    <cellStyle name="Time 3 9" xfId="9109"/>
    <cellStyle name="Time 3 9 2" xfId="23928"/>
    <cellStyle name="Time 3 9 3" xfId="20454"/>
    <cellStyle name="Time 4" xfId="5766"/>
    <cellStyle name="Time 4 2" xfId="5767"/>
    <cellStyle name="Time 4 2 2" xfId="9128"/>
    <cellStyle name="Time 4 2 2 2" xfId="23947"/>
    <cellStyle name="Time 4 2 2 3" xfId="34004"/>
    <cellStyle name="Time 4 2 3" xfId="20592"/>
    <cellStyle name="Time 4 2 4" xfId="31719"/>
    <cellStyle name="Time 4 3" xfId="5768"/>
    <cellStyle name="Time 4 3 2" xfId="9129"/>
    <cellStyle name="Time 4 3 2 2" xfId="23948"/>
    <cellStyle name="Time 4 3 2 3" xfId="36062"/>
    <cellStyle name="Time 4 3 3" xfId="20593"/>
    <cellStyle name="Time 4 3 4" xfId="24061"/>
    <cellStyle name="Time 4 4" xfId="9127"/>
    <cellStyle name="Time 4 4 2" xfId="23946"/>
    <cellStyle name="Time 4 4 3" xfId="34005"/>
    <cellStyle name="Time 4 5" xfId="20591"/>
    <cellStyle name="Time 4 6" xfId="24980"/>
    <cellStyle name="Time 5" xfId="5769"/>
    <cellStyle name="Time 5 2" xfId="5770"/>
    <cellStyle name="Time 5 2 2" xfId="9131"/>
    <cellStyle name="Time 5 2 2 2" xfId="23950"/>
    <cellStyle name="Time 5 2 2 3" xfId="34003"/>
    <cellStyle name="Time 5 2 3" xfId="20595"/>
    <cellStyle name="Time 5 2 4" xfId="31717"/>
    <cellStyle name="Time 5 3" xfId="5771"/>
    <cellStyle name="Time 5 3 2" xfId="9132"/>
    <cellStyle name="Time 5 3 2 2" xfId="23951"/>
    <cellStyle name="Time 5 3 2 3" xfId="34002"/>
    <cellStyle name="Time 5 3 3" xfId="20596"/>
    <cellStyle name="Time 5 3 4" xfId="30240"/>
    <cellStyle name="Time 5 4" xfId="9130"/>
    <cellStyle name="Time 5 4 2" xfId="23949"/>
    <cellStyle name="Time 5 4 3" xfId="20164"/>
    <cellStyle name="Time 5 5" xfId="20594"/>
    <cellStyle name="Time 5 6" xfId="15880"/>
    <cellStyle name="Time 6" xfId="5772"/>
    <cellStyle name="Time 6 2" xfId="5773"/>
    <cellStyle name="Time 6 2 2" xfId="9134"/>
    <cellStyle name="Time 6 2 2 2" xfId="23953"/>
    <cellStyle name="Time 6 2 2 3" xfId="34000"/>
    <cellStyle name="Time 6 2 3" xfId="20598"/>
    <cellStyle name="Time 6 2 4" xfId="18138"/>
    <cellStyle name="Time 6 3" xfId="5774"/>
    <cellStyle name="Time 6 3 2" xfId="9135"/>
    <cellStyle name="Time 6 3 2 2" xfId="23954"/>
    <cellStyle name="Time 6 3 2 3" xfId="33999"/>
    <cellStyle name="Time 6 3 3" xfId="20599"/>
    <cellStyle name="Time 6 3 4" xfId="24981"/>
    <cellStyle name="Time 6 4" xfId="9133"/>
    <cellStyle name="Time 6 4 2" xfId="23952"/>
    <cellStyle name="Time 6 4 3" xfId="34001"/>
    <cellStyle name="Time 6 5" xfId="20597"/>
    <cellStyle name="Time 6 6" xfId="15745"/>
    <cellStyle name="Time 7" xfId="5775"/>
    <cellStyle name="Time 7 2" xfId="9136"/>
    <cellStyle name="Time 7 2 2" xfId="23955"/>
    <cellStyle name="Time 7 2 3" xfId="33998"/>
    <cellStyle name="Time 7 3" xfId="20600"/>
    <cellStyle name="Time 7 4" xfId="15882"/>
    <cellStyle name="Time 8" xfId="5776"/>
    <cellStyle name="Time 8 2" xfId="9137"/>
    <cellStyle name="Time 8 2 2" xfId="23956"/>
    <cellStyle name="Time 8 2 3" xfId="33997"/>
    <cellStyle name="Time 8 3" xfId="20601"/>
    <cellStyle name="Time 8 4" xfId="30241"/>
    <cellStyle name="Time 9" xfId="9072"/>
    <cellStyle name="Time 9 2" xfId="23891"/>
    <cellStyle name="Time 9 3" xfId="30366"/>
    <cellStyle name="Times New Roman" xfId="5777"/>
    <cellStyle name="Title" xfId="45975" builtinId="15" customBuiltin="1"/>
    <cellStyle name="Title 2" xfId="5778"/>
    <cellStyle name="Title 2 10" xfId="46834"/>
    <cellStyle name="Title 2 100" xfId="46835"/>
    <cellStyle name="Title 2 101" xfId="46836"/>
    <cellStyle name="Title 2 102" xfId="46837"/>
    <cellStyle name="Title 2 103" xfId="46838"/>
    <cellStyle name="Title 2 104" xfId="46839"/>
    <cellStyle name="Title 2 105" xfId="46840"/>
    <cellStyle name="Title 2 106" xfId="46841"/>
    <cellStyle name="Title 2 107" xfId="46842"/>
    <cellStyle name="Title 2 108" xfId="46843"/>
    <cellStyle name="Title 2 109" xfId="46844"/>
    <cellStyle name="Title 2 11" xfId="46845"/>
    <cellStyle name="Title 2 110" xfId="46846"/>
    <cellStyle name="Title 2 111" xfId="46847"/>
    <cellStyle name="Title 2 112" xfId="46848"/>
    <cellStyle name="Title 2 113" xfId="46849"/>
    <cellStyle name="Title 2 114" xfId="46850"/>
    <cellStyle name="Title 2 115" xfId="46851"/>
    <cellStyle name="Title 2 116" xfId="46852"/>
    <cellStyle name="Title 2 117" xfId="46853"/>
    <cellStyle name="Title 2 118" xfId="46854"/>
    <cellStyle name="Title 2 119" xfId="46855"/>
    <cellStyle name="Title 2 12" xfId="46856"/>
    <cellStyle name="Title 2 120" xfId="46857"/>
    <cellStyle name="Title 2 121" xfId="46858"/>
    <cellStyle name="Title 2 122" xfId="46859"/>
    <cellStyle name="Title 2 123" xfId="46860"/>
    <cellStyle name="Title 2 124" xfId="46861"/>
    <cellStyle name="Title 2 125" xfId="46862"/>
    <cellStyle name="Title 2 126" xfId="46863"/>
    <cellStyle name="Title 2 127" xfId="46864"/>
    <cellStyle name="Title 2 128" xfId="46865"/>
    <cellStyle name="Title 2 129" xfId="46866"/>
    <cellStyle name="Title 2 13" xfId="46867"/>
    <cellStyle name="Title 2 130" xfId="46868"/>
    <cellStyle name="Title 2 131" xfId="46869"/>
    <cellStyle name="Title 2 132" xfId="46870"/>
    <cellStyle name="Title 2 133" xfId="46871"/>
    <cellStyle name="Title 2 134" xfId="46872"/>
    <cellStyle name="Title 2 135" xfId="46873"/>
    <cellStyle name="Title 2 136" xfId="46874"/>
    <cellStyle name="Title 2 137" xfId="46875"/>
    <cellStyle name="Title 2 138" xfId="46876"/>
    <cellStyle name="Title 2 139" xfId="46877"/>
    <cellStyle name="Title 2 14" xfId="46878"/>
    <cellStyle name="Title 2 140" xfId="46879"/>
    <cellStyle name="Title 2 141" xfId="46880"/>
    <cellStyle name="Title 2 142" xfId="46881"/>
    <cellStyle name="Title 2 143" xfId="46882"/>
    <cellStyle name="Title 2 144" xfId="46833"/>
    <cellStyle name="Title 2 145" xfId="46012"/>
    <cellStyle name="Title 2 15" xfId="46883"/>
    <cellStyle name="Title 2 16" xfId="46884"/>
    <cellStyle name="Title 2 17" xfId="46885"/>
    <cellStyle name="Title 2 18" xfId="46886"/>
    <cellStyle name="Title 2 19" xfId="46887"/>
    <cellStyle name="Title 2 2" xfId="10692"/>
    <cellStyle name="Title 2 2 2" xfId="46889"/>
    <cellStyle name="Title 2 2 3" xfId="46888"/>
    <cellStyle name="Title 2 2 4" xfId="46120"/>
    <cellStyle name="Title 2 20" xfId="46890"/>
    <cellStyle name="Title 2 21" xfId="46891"/>
    <cellStyle name="Title 2 22" xfId="46892"/>
    <cellStyle name="Title 2 23" xfId="46893"/>
    <cellStyle name="Title 2 24" xfId="46894"/>
    <cellStyle name="Title 2 25" xfId="46895"/>
    <cellStyle name="Title 2 26" xfId="46896"/>
    <cellStyle name="Title 2 27" xfId="46897"/>
    <cellStyle name="Title 2 28" xfId="46898"/>
    <cellStyle name="Title 2 29" xfId="46899"/>
    <cellStyle name="Title 2 3" xfId="46900"/>
    <cellStyle name="Title 2 30" xfId="46901"/>
    <cellStyle name="Title 2 31" xfId="46902"/>
    <cellStyle name="Title 2 32" xfId="46903"/>
    <cellStyle name="Title 2 33" xfId="46904"/>
    <cellStyle name="Title 2 34" xfId="46905"/>
    <cellStyle name="Title 2 35" xfId="46906"/>
    <cellStyle name="Title 2 36" xfId="46907"/>
    <cellStyle name="Title 2 37" xfId="46908"/>
    <cellStyle name="Title 2 38" xfId="46909"/>
    <cellStyle name="Title 2 39" xfId="46910"/>
    <cellStyle name="Title 2 4" xfId="46911"/>
    <cellStyle name="Title 2 40" xfId="46912"/>
    <cellStyle name="Title 2 41" xfId="46913"/>
    <cellStyle name="Title 2 42" xfId="46914"/>
    <cellStyle name="Title 2 43" xfId="46915"/>
    <cellStyle name="Title 2 44" xfId="46916"/>
    <cellStyle name="Title 2 45" xfId="46917"/>
    <cellStyle name="Title 2 46" xfId="46918"/>
    <cellStyle name="Title 2 47" xfId="46919"/>
    <cellStyle name="Title 2 48" xfId="46920"/>
    <cellStyle name="Title 2 49" xfId="46921"/>
    <cellStyle name="Title 2 5" xfId="46922"/>
    <cellStyle name="Title 2 50" xfId="46923"/>
    <cellStyle name="Title 2 51" xfId="46924"/>
    <cellStyle name="Title 2 52" xfId="46925"/>
    <cellStyle name="Title 2 53" xfId="46926"/>
    <cellStyle name="Title 2 54" xfId="46927"/>
    <cellStyle name="Title 2 55" xfId="46928"/>
    <cellStyle name="Title 2 56" xfId="46929"/>
    <cellStyle name="Title 2 57" xfId="46930"/>
    <cellStyle name="Title 2 58" xfId="46931"/>
    <cellStyle name="Title 2 59" xfId="46932"/>
    <cellStyle name="Title 2 6" xfId="46933"/>
    <cellStyle name="Title 2 60" xfId="46934"/>
    <cellStyle name="Title 2 61" xfId="46935"/>
    <cellStyle name="Title 2 62" xfId="46936"/>
    <cellStyle name="Title 2 63" xfId="46937"/>
    <cellStyle name="Title 2 64" xfId="46938"/>
    <cellStyle name="Title 2 65" xfId="46939"/>
    <cellStyle name="Title 2 66" xfId="46940"/>
    <cellStyle name="Title 2 67" xfId="46941"/>
    <cellStyle name="Title 2 68" xfId="46942"/>
    <cellStyle name="Title 2 69" xfId="46943"/>
    <cellStyle name="Title 2 7" xfId="46944"/>
    <cellStyle name="Title 2 70" xfId="46945"/>
    <cellStyle name="Title 2 71" xfId="46946"/>
    <cellStyle name="Title 2 72" xfId="46947"/>
    <cellStyle name="Title 2 73" xfId="46948"/>
    <cellStyle name="Title 2 74" xfId="46949"/>
    <cellStyle name="Title 2 75" xfId="46950"/>
    <cellStyle name="Title 2 76" xfId="46951"/>
    <cellStyle name="Title 2 77" xfId="46952"/>
    <cellStyle name="Title 2 78" xfId="46953"/>
    <cellStyle name="Title 2 79" xfId="46954"/>
    <cellStyle name="Title 2 8" xfId="46955"/>
    <cellStyle name="Title 2 80" xfId="46956"/>
    <cellStyle name="Title 2 81" xfId="46957"/>
    <cellStyle name="Title 2 82" xfId="46958"/>
    <cellStyle name="Title 2 83" xfId="46959"/>
    <cellStyle name="Title 2 84" xfId="46960"/>
    <cellStyle name="Title 2 85" xfId="46961"/>
    <cellStyle name="Title 2 86" xfId="46962"/>
    <cellStyle name="Title 2 87" xfId="46963"/>
    <cellStyle name="Title 2 88" xfId="46964"/>
    <cellStyle name="Title 2 89" xfId="46965"/>
    <cellStyle name="Title 2 9" xfId="46966"/>
    <cellStyle name="Title 2 90" xfId="46967"/>
    <cellStyle name="Title 2 91" xfId="46968"/>
    <cellStyle name="Title 2 92" xfId="46969"/>
    <cellStyle name="Title 2 93" xfId="46970"/>
    <cellStyle name="Title 2 94" xfId="46971"/>
    <cellStyle name="Title 2 95" xfId="46972"/>
    <cellStyle name="Title 2 96" xfId="46973"/>
    <cellStyle name="Title 2 97" xfId="46974"/>
    <cellStyle name="Title 2 98" xfId="46975"/>
    <cellStyle name="Title 2 99" xfId="46976"/>
    <cellStyle name="Title 3" xfId="5779"/>
    <cellStyle name="Title 3 2" xfId="12387"/>
    <cellStyle name="Title 4" xfId="5780"/>
    <cellStyle name="Title 5" xfId="14"/>
    <cellStyle name="Title 6" xfId="47138"/>
    <cellStyle name="Titles" xfId="5781"/>
    <cellStyle name="Total" xfId="45989" builtinId="25" customBuiltin="1"/>
    <cellStyle name="Total 2" xfId="128"/>
    <cellStyle name="Total 2 10" xfId="12388"/>
    <cellStyle name="Total 2 10 2" xfId="12389"/>
    <cellStyle name="Total 2 10 2 2" xfId="26619"/>
    <cellStyle name="Total 2 10 2 3" xfId="24823"/>
    <cellStyle name="Total 2 10 3" xfId="26618"/>
    <cellStyle name="Total 2 10 4" xfId="33607"/>
    <cellStyle name="Total 2 10 5" xfId="46978"/>
    <cellStyle name="Total 2 100" xfId="46979"/>
    <cellStyle name="Total 2 101" xfId="46980"/>
    <cellStyle name="Total 2 102" xfId="46981"/>
    <cellStyle name="Total 2 103" xfId="46982"/>
    <cellStyle name="Total 2 104" xfId="46983"/>
    <cellStyle name="Total 2 105" xfId="46984"/>
    <cellStyle name="Total 2 106" xfId="46985"/>
    <cellStyle name="Total 2 107" xfId="46986"/>
    <cellStyle name="Total 2 108" xfId="46987"/>
    <cellStyle name="Total 2 109" xfId="46988"/>
    <cellStyle name="Total 2 11" xfId="12390"/>
    <cellStyle name="Total 2 11 2" xfId="12391"/>
    <cellStyle name="Total 2 11 2 2" xfId="26621"/>
    <cellStyle name="Total 2 11 2 3" xfId="30202"/>
    <cellStyle name="Total 2 11 3" xfId="26620"/>
    <cellStyle name="Total 2 11 4" xfId="24824"/>
    <cellStyle name="Total 2 11 5" xfId="46989"/>
    <cellStyle name="Total 2 110" xfId="46990"/>
    <cellStyle name="Total 2 111" xfId="46991"/>
    <cellStyle name="Total 2 112" xfId="46992"/>
    <cellStyle name="Total 2 113" xfId="46993"/>
    <cellStyle name="Total 2 114" xfId="46994"/>
    <cellStyle name="Total 2 115" xfId="46995"/>
    <cellStyle name="Total 2 116" xfId="46996"/>
    <cellStyle name="Total 2 117" xfId="46997"/>
    <cellStyle name="Total 2 118" xfId="46998"/>
    <cellStyle name="Total 2 119" xfId="46999"/>
    <cellStyle name="Total 2 12" xfId="12392"/>
    <cellStyle name="Total 2 12 2" xfId="12393"/>
    <cellStyle name="Total 2 12 2 2" xfId="26623"/>
    <cellStyle name="Total 2 12 2 3" xfId="30952"/>
    <cellStyle name="Total 2 12 3" xfId="26622"/>
    <cellStyle name="Total 2 12 4" xfId="31340"/>
    <cellStyle name="Total 2 12 5" xfId="47000"/>
    <cellStyle name="Total 2 120" xfId="47001"/>
    <cellStyle name="Total 2 121" xfId="47002"/>
    <cellStyle name="Total 2 122" xfId="47003"/>
    <cellStyle name="Total 2 123" xfId="47004"/>
    <cellStyle name="Total 2 124" xfId="47005"/>
    <cellStyle name="Total 2 125" xfId="47006"/>
    <cellStyle name="Total 2 126" xfId="47007"/>
    <cellStyle name="Total 2 127" xfId="47008"/>
    <cellStyle name="Total 2 128" xfId="47009"/>
    <cellStyle name="Total 2 129" xfId="47010"/>
    <cellStyle name="Total 2 13" xfId="12394"/>
    <cellStyle name="Total 2 13 2" xfId="12395"/>
    <cellStyle name="Total 2 13 2 2" xfId="26625"/>
    <cellStyle name="Total 2 13 2 3" xfId="24825"/>
    <cellStyle name="Total 2 13 3" xfId="26624"/>
    <cellStyle name="Total 2 13 4" xfId="33609"/>
    <cellStyle name="Total 2 13 5" xfId="47011"/>
    <cellStyle name="Total 2 130" xfId="47012"/>
    <cellStyle name="Total 2 131" xfId="47013"/>
    <cellStyle name="Total 2 132" xfId="47014"/>
    <cellStyle name="Total 2 133" xfId="47015"/>
    <cellStyle name="Total 2 134" xfId="47016"/>
    <cellStyle name="Total 2 135" xfId="47017"/>
    <cellStyle name="Total 2 136" xfId="47018"/>
    <cellStyle name="Total 2 137" xfId="47019"/>
    <cellStyle name="Total 2 138" xfId="47020"/>
    <cellStyle name="Total 2 139" xfId="47021"/>
    <cellStyle name="Total 2 14" xfId="12396"/>
    <cellStyle name="Total 2 14 2" xfId="12397"/>
    <cellStyle name="Total 2 14 2 2" xfId="26627"/>
    <cellStyle name="Total 2 14 2 3" xfId="30201"/>
    <cellStyle name="Total 2 14 3" xfId="26626"/>
    <cellStyle name="Total 2 14 4" xfId="30951"/>
    <cellStyle name="Total 2 14 5" xfId="47022"/>
    <cellStyle name="Total 2 140" xfId="47023"/>
    <cellStyle name="Total 2 141" xfId="47024"/>
    <cellStyle name="Total 2 142" xfId="47025"/>
    <cellStyle name="Total 2 143" xfId="47026"/>
    <cellStyle name="Total 2 144" xfId="46977"/>
    <cellStyle name="Total 2 145" xfId="46036"/>
    <cellStyle name="Total 2 15" xfId="12398"/>
    <cellStyle name="Total 2 15 2" xfId="12399"/>
    <cellStyle name="Total 2 15 2 2" xfId="26629"/>
    <cellStyle name="Total 2 15 2 3" xfId="24826"/>
    <cellStyle name="Total 2 15 3" xfId="26628"/>
    <cellStyle name="Total 2 15 4" xfId="33610"/>
    <cellStyle name="Total 2 15 5" xfId="47027"/>
    <cellStyle name="Total 2 16" xfId="12400"/>
    <cellStyle name="Total 2 16 2" xfId="12401"/>
    <cellStyle name="Total 2 16 2 2" xfId="26631"/>
    <cellStyle name="Total 2 16 2 3" xfId="30949"/>
    <cellStyle name="Total 2 16 3" xfId="26630"/>
    <cellStyle name="Total 2 16 4" xfId="33608"/>
    <cellStyle name="Total 2 16 5" xfId="47028"/>
    <cellStyle name="Total 2 17" xfId="12402"/>
    <cellStyle name="Total 2 17 2" xfId="12403"/>
    <cellStyle name="Total 2 17 2 2" xfId="26633"/>
    <cellStyle name="Total 2 17 2 3" xfId="31341"/>
    <cellStyle name="Total 2 17 3" xfId="26632"/>
    <cellStyle name="Total 2 17 4" xfId="30950"/>
    <cellStyle name="Total 2 17 5" xfId="47029"/>
    <cellStyle name="Total 2 18" xfId="12404"/>
    <cellStyle name="Total 2 18 2" xfId="12405"/>
    <cellStyle name="Total 2 18 2 2" xfId="26635"/>
    <cellStyle name="Total 2 18 2 3" xfId="24827"/>
    <cellStyle name="Total 2 18 3" xfId="26634"/>
    <cellStyle name="Total 2 18 4" xfId="31343"/>
    <cellStyle name="Total 2 18 5" xfId="47030"/>
    <cellStyle name="Total 2 19" xfId="12406"/>
    <cellStyle name="Total 2 19 2" xfId="12407"/>
    <cellStyle name="Total 2 19 2 2" xfId="26637"/>
    <cellStyle name="Total 2 19 2 3" xfId="24828"/>
    <cellStyle name="Total 2 19 3" xfId="26636"/>
    <cellStyle name="Total 2 19 4" xfId="33612"/>
    <cellStyle name="Total 2 19 5" xfId="47031"/>
    <cellStyle name="Total 2 2" xfId="5783"/>
    <cellStyle name="Total 2 2 10" xfId="12409"/>
    <cellStyle name="Total 2 2 10 2" xfId="12410"/>
    <cellStyle name="Total 2 2 10 2 2" xfId="26640"/>
    <cellStyle name="Total 2 2 10 2 3" xfId="33613"/>
    <cellStyle name="Total 2 2 10 3" xfId="26639"/>
    <cellStyle name="Total 2 2 10 4" xfId="33621"/>
    <cellStyle name="Total 2 2 11" xfId="12411"/>
    <cellStyle name="Total 2 2 11 2" xfId="12412"/>
    <cellStyle name="Total 2 2 11 2 2" xfId="26642"/>
    <cellStyle name="Total 2 2 11 2 3" xfId="33611"/>
    <cellStyle name="Total 2 2 11 3" xfId="26641"/>
    <cellStyle name="Total 2 2 11 4" xfId="24830"/>
    <cellStyle name="Total 2 2 12" xfId="12413"/>
    <cellStyle name="Total 2 2 12 2" xfId="12414"/>
    <cellStyle name="Total 2 2 12 2 2" xfId="26644"/>
    <cellStyle name="Total 2 2 12 2 3" xfId="33615"/>
    <cellStyle name="Total 2 2 12 3" xfId="26643"/>
    <cellStyle name="Total 2 2 12 4" xfId="24831"/>
    <cellStyle name="Total 2 2 13" xfId="12415"/>
    <cellStyle name="Total 2 2 13 2" xfId="12416"/>
    <cellStyle name="Total 2 2 13 2 2" xfId="26646"/>
    <cellStyle name="Total 2 2 13 2 3" xfId="24832"/>
    <cellStyle name="Total 2 2 13 3" xfId="26645"/>
    <cellStyle name="Total 2 2 13 4" xfId="30200"/>
    <cellStyle name="Total 2 2 14" xfId="12417"/>
    <cellStyle name="Total 2 2 14 2" xfId="12418"/>
    <cellStyle name="Total 2 2 14 2 2" xfId="26648"/>
    <cellStyle name="Total 2 2 14 2 3" xfId="24833"/>
    <cellStyle name="Total 2 2 14 3" xfId="26647"/>
    <cellStyle name="Total 2 2 14 4" xfId="31342"/>
    <cellStyle name="Total 2 2 15" xfId="12419"/>
    <cellStyle name="Total 2 2 15 2" xfId="12420"/>
    <cellStyle name="Total 2 2 15 2 2" xfId="26650"/>
    <cellStyle name="Total 2 2 15 2 3" xfId="33614"/>
    <cellStyle name="Total 2 2 15 3" xfId="26649"/>
    <cellStyle name="Total 2 2 15 4" xfId="24834"/>
    <cellStyle name="Total 2 2 16" xfId="12421"/>
    <cellStyle name="Total 2 2 16 2" xfId="12422"/>
    <cellStyle name="Total 2 2 16 2 2" xfId="26652"/>
    <cellStyle name="Total 2 2 16 2 3" xfId="24835"/>
    <cellStyle name="Total 2 2 16 3" xfId="26651"/>
    <cellStyle name="Total 2 2 16 4" xfId="30199"/>
    <cellStyle name="Total 2 2 17" xfId="12423"/>
    <cellStyle name="Total 2 2 17 2" xfId="12424"/>
    <cellStyle name="Total 2 2 17 2 2" xfId="26654"/>
    <cellStyle name="Total 2 2 17 2 3" xfId="30975"/>
    <cellStyle name="Total 2 2 17 3" xfId="26653"/>
    <cellStyle name="Total 2 2 17 4" xfId="33616"/>
    <cellStyle name="Total 2 2 18" xfId="12425"/>
    <cellStyle name="Total 2 2 18 2" xfId="12426"/>
    <cellStyle name="Total 2 2 18 2 2" xfId="26656"/>
    <cellStyle name="Total 2 2 18 2 3" xfId="34506"/>
    <cellStyle name="Total 2 2 18 3" xfId="26655"/>
    <cellStyle name="Total 2 2 18 4" xfId="40361"/>
    <cellStyle name="Total 2 2 19" xfId="12427"/>
    <cellStyle name="Total 2 2 19 2" xfId="12428"/>
    <cellStyle name="Total 2 2 19 2 2" xfId="26658"/>
    <cellStyle name="Total 2 2 19 2 3" xfId="24836"/>
    <cellStyle name="Total 2 2 19 3" xfId="26657"/>
    <cellStyle name="Total 2 2 19 4" xfId="30198"/>
    <cellStyle name="Total 2 2 2" xfId="9139"/>
    <cellStyle name="Total 2 2 2 2" xfId="12430"/>
    <cellStyle name="Total 2 2 2 2 2" xfId="26660"/>
    <cellStyle name="Total 2 2 2 2 3" xfId="24837"/>
    <cellStyle name="Total 2 2 2 3" xfId="12429"/>
    <cellStyle name="Total 2 2 2 3 2" xfId="26659"/>
    <cellStyle name="Total 2 2 2 3 3" xfId="33617"/>
    <cellStyle name="Total 2 2 2 4" xfId="23958"/>
    <cellStyle name="Total 2 2 2 5" xfId="33995"/>
    <cellStyle name="Total 2 2 2 6" xfId="47033"/>
    <cellStyle name="Total 2 2 20" xfId="12431"/>
    <cellStyle name="Total 2 2 20 2" xfId="12432"/>
    <cellStyle name="Total 2 2 20 2 2" xfId="26662"/>
    <cellStyle name="Total 2 2 20 2 3" xfId="31349"/>
    <cellStyle name="Total 2 2 20 3" xfId="26661"/>
    <cellStyle name="Total 2 2 20 4" xfId="24838"/>
    <cellStyle name="Total 2 2 21" xfId="12433"/>
    <cellStyle name="Total 2 2 21 2" xfId="12434"/>
    <cellStyle name="Total 2 2 21 2 2" xfId="26664"/>
    <cellStyle name="Total 2 2 21 2 3" xfId="24839"/>
    <cellStyle name="Total 2 2 21 3" xfId="26663"/>
    <cellStyle name="Total 2 2 21 4" xfId="33618"/>
    <cellStyle name="Total 2 2 22" xfId="12435"/>
    <cellStyle name="Total 2 2 22 2" xfId="12436"/>
    <cellStyle name="Total 2 2 22 2 2" xfId="26666"/>
    <cellStyle name="Total 2 2 22 2 3" xfId="24840"/>
    <cellStyle name="Total 2 2 22 3" xfId="26665"/>
    <cellStyle name="Total 2 2 22 4" xfId="33604"/>
    <cellStyle name="Total 2 2 23" xfId="12437"/>
    <cellStyle name="Total 2 2 23 2" xfId="12438"/>
    <cellStyle name="Total 2 2 23 2 2" xfId="26668"/>
    <cellStyle name="Total 2 2 23 2 3" xfId="30197"/>
    <cellStyle name="Total 2 2 23 3" xfId="26667"/>
    <cellStyle name="Total 2 2 23 4" xfId="20220"/>
    <cellStyle name="Total 2 2 24" xfId="12439"/>
    <cellStyle name="Total 2 2 24 2" xfId="12440"/>
    <cellStyle name="Total 2 2 24 2 2" xfId="26670"/>
    <cellStyle name="Total 2 2 24 2 3" xfId="24842"/>
    <cellStyle name="Total 2 2 24 3" xfId="26669"/>
    <cellStyle name="Total 2 2 24 4" xfId="31344"/>
    <cellStyle name="Total 2 2 25" xfId="12441"/>
    <cellStyle name="Total 2 2 25 2" xfId="12442"/>
    <cellStyle name="Total 2 2 25 2 2" xfId="26672"/>
    <cellStyle name="Total 2 2 25 2 3" xfId="24841"/>
    <cellStyle name="Total 2 2 25 3" xfId="26671"/>
    <cellStyle name="Total 2 2 25 4" xfId="33620"/>
    <cellStyle name="Total 2 2 26" xfId="12443"/>
    <cellStyle name="Total 2 2 26 2" xfId="12444"/>
    <cellStyle name="Total 2 2 26 2 2" xfId="26674"/>
    <cellStyle name="Total 2 2 26 2 3" xfId="24973"/>
    <cellStyle name="Total 2 2 26 3" xfId="26673"/>
    <cellStyle name="Total 2 2 26 4" xfId="20254"/>
    <cellStyle name="Total 2 2 27" xfId="12445"/>
    <cellStyle name="Total 2 2 27 2" xfId="12446"/>
    <cellStyle name="Total 2 2 27 2 2" xfId="26676"/>
    <cellStyle name="Total 2 2 27 2 3" xfId="24843"/>
    <cellStyle name="Total 2 2 27 3" xfId="26675"/>
    <cellStyle name="Total 2 2 27 4" xfId="33619"/>
    <cellStyle name="Total 2 2 28" xfId="12447"/>
    <cellStyle name="Total 2 2 28 2" xfId="12448"/>
    <cellStyle name="Total 2 2 28 2 2" xfId="26678"/>
    <cellStyle name="Total 2 2 28 2 3" xfId="30196"/>
    <cellStyle name="Total 2 2 28 3" xfId="26677"/>
    <cellStyle name="Total 2 2 28 4" xfId="24844"/>
    <cellStyle name="Total 2 2 29" xfId="12449"/>
    <cellStyle name="Total 2 2 29 2" xfId="12450"/>
    <cellStyle name="Total 2 2 29 2 2" xfId="26680"/>
    <cellStyle name="Total 2 2 29 2 3" xfId="33622"/>
    <cellStyle name="Total 2 2 29 3" xfId="26679"/>
    <cellStyle name="Total 2 2 29 4" xfId="20224"/>
    <cellStyle name="Total 2 2 3" xfId="12451"/>
    <cellStyle name="Total 2 2 3 2" xfId="12452"/>
    <cellStyle name="Total 2 2 3 2 2" xfId="26682"/>
    <cellStyle name="Total 2 2 3 2 3" xfId="33623"/>
    <cellStyle name="Total 2 2 3 3" xfId="26681"/>
    <cellStyle name="Total 2 2 3 4" xfId="24846"/>
    <cellStyle name="Total 2 2 30" xfId="12453"/>
    <cellStyle name="Total 2 2 30 2" xfId="12454"/>
    <cellStyle name="Total 2 2 30 2 2" xfId="26684"/>
    <cellStyle name="Total 2 2 30 2 3" xfId="24845"/>
    <cellStyle name="Total 2 2 30 3" xfId="26683"/>
    <cellStyle name="Total 2 2 30 4" xfId="31347"/>
    <cellStyle name="Total 2 2 31" xfId="12455"/>
    <cellStyle name="Total 2 2 31 2" xfId="12456"/>
    <cellStyle name="Total 2 2 31 2 2" xfId="26686"/>
    <cellStyle name="Total 2 2 31 2 3" xfId="20534"/>
    <cellStyle name="Total 2 2 31 3" xfId="26685"/>
    <cellStyle name="Total 2 2 31 4" xfId="20256"/>
    <cellStyle name="Total 2 2 32" xfId="12457"/>
    <cellStyle name="Total 2 2 32 2" xfId="12458"/>
    <cellStyle name="Total 2 2 32 2 2" xfId="26688"/>
    <cellStyle name="Total 2 2 32 2 3" xfId="24848"/>
    <cellStyle name="Total 2 2 32 3" xfId="26687"/>
    <cellStyle name="Total 2 2 32 4" xfId="24847"/>
    <cellStyle name="Total 2 2 33" xfId="12459"/>
    <cellStyle name="Total 2 2 33 2" xfId="12460"/>
    <cellStyle name="Total 2 2 33 2 2" xfId="26690"/>
    <cellStyle name="Total 2 2 33 2 3" xfId="20228"/>
    <cellStyle name="Total 2 2 33 3" xfId="26689"/>
    <cellStyle name="Total 2 2 33 4" xfId="34105"/>
    <cellStyle name="Total 2 2 34" xfId="12461"/>
    <cellStyle name="Total 2 2 34 2" xfId="12462"/>
    <cellStyle name="Total 2 2 34 2 2" xfId="26692"/>
    <cellStyle name="Total 2 2 34 2 3" xfId="33138"/>
    <cellStyle name="Total 2 2 34 3" xfId="26691"/>
    <cellStyle name="Total 2 2 34 4" xfId="24850"/>
    <cellStyle name="Total 2 2 35" xfId="12463"/>
    <cellStyle name="Total 2 2 35 2" xfId="12464"/>
    <cellStyle name="Total 2 2 35 2 2" xfId="26694"/>
    <cellStyle name="Total 2 2 35 2 3" xfId="24849"/>
    <cellStyle name="Total 2 2 35 3" xfId="26693"/>
    <cellStyle name="Total 2 2 35 4" xfId="34104"/>
    <cellStyle name="Total 2 2 36" xfId="12465"/>
    <cellStyle name="Total 2 2 36 2" xfId="12466"/>
    <cellStyle name="Total 2 2 36 2 2" xfId="26696"/>
    <cellStyle name="Total 2 2 36 2 3" xfId="20602"/>
    <cellStyle name="Total 2 2 36 3" xfId="26695"/>
    <cellStyle name="Total 2 2 36 4" xfId="20259"/>
    <cellStyle name="Total 2 2 37" xfId="12467"/>
    <cellStyle name="Total 2 2 37 2" xfId="12468"/>
    <cellStyle name="Total 2 2 37 2 2" xfId="26698"/>
    <cellStyle name="Total 2 2 37 2 3" xfId="20154"/>
    <cellStyle name="Total 2 2 37 3" xfId="26697"/>
    <cellStyle name="Total 2 2 37 4" xfId="24851"/>
    <cellStyle name="Total 2 2 38" xfId="12469"/>
    <cellStyle name="Total 2 2 38 2" xfId="12470"/>
    <cellStyle name="Total 2 2 38 2 2" xfId="26700"/>
    <cellStyle name="Total 2 2 38 2 3" xfId="24852"/>
    <cellStyle name="Total 2 2 38 3" xfId="26699"/>
    <cellStyle name="Total 2 2 38 4" xfId="20232"/>
    <cellStyle name="Total 2 2 39" xfId="12471"/>
    <cellStyle name="Total 2 2 39 2" xfId="12472"/>
    <cellStyle name="Total 2 2 39 2 2" xfId="26702"/>
    <cellStyle name="Total 2 2 39 2 3" xfId="20231"/>
    <cellStyle name="Total 2 2 39 3" xfId="26701"/>
    <cellStyle name="Total 2 2 39 4" xfId="20144"/>
    <cellStyle name="Total 2 2 4" xfId="12473"/>
    <cellStyle name="Total 2 2 4 2" xfId="12474"/>
    <cellStyle name="Total 2 2 4 2 2" xfId="26704"/>
    <cellStyle name="Total 2 2 4 2 3" xfId="33136"/>
    <cellStyle name="Total 2 2 4 3" xfId="26703"/>
    <cellStyle name="Total 2 2 4 4" xfId="31543"/>
    <cellStyle name="Total 2 2 40" xfId="12475"/>
    <cellStyle name="Total 2 2 40 2" xfId="12476"/>
    <cellStyle name="Total 2 2 40 2 2" xfId="26706"/>
    <cellStyle name="Total 2 2 40 2 3" xfId="33134"/>
    <cellStyle name="Total 2 2 40 3" xfId="26705"/>
    <cellStyle name="Total 2 2 40 4" xfId="31574"/>
    <cellStyle name="Total 2 2 41" xfId="12477"/>
    <cellStyle name="Total 2 2 41 2" xfId="12478"/>
    <cellStyle name="Total 2 2 41 2 2" xfId="26708"/>
    <cellStyle name="Total 2 2 41 2 3" xfId="20148"/>
    <cellStyle name="Total 2 2 41 3" xfId="26707"/>
    <cellStyle name="Total 2 2 41 4" xfId="33135"/>
    <cellStyle name="Total 2 2 42" xfId="12479"/>
    <cellStyle name="Total 2 2 42 2" xfId="26709"/>
    <cellStyle name="Total 2 2 42 3" xfId="24911"/>
    <cellStyle name="Total 2 2 43" xfId="12408"/>
    <cellStyle name="Total 2 2 43 2" xfId="26638"/>
    <cellStyle name="Total 2 2 43 3" xfId="24829"/>
    <cellStyle name="Total 2 2 44" xfId="15219"/>
    <cellStyle name="Total 2 2 44 2" xfId="29427"/>
    <cellStyle name="Total 2 2 44 3" xfId="45575"/>
    <cellStyle name="Total 2 2 45" xfId="20607"/>
    <cellStyle name="Total 2 2 46" xfId="30942"/>
    <cellStyle name="Total 2 2 47" xfId="47032"/>
    <cellStyle name="Total 2 2 5" xfId="12480"/>
    <cellStyle name="Total 2 2 5 2" xfId="12481"/>
    <cellStyle name="Total 2 2 5 2 2" xfId="26711"/>
    <cellStyle name="Total 2 2 5 2 3" xfId="33132"/>
    <cellStyle name="Total 2 2 5 3" xfId="26710"/>
    <cellStyle name="Total 2 2 5 4" xfId="33133"/>
    <cellStyle name="Total 2 2 6" xfId="12482"/>
    <cellStyle name="Total 2 2 6 2" xfId="12483"/>
    <cellStyle name="Total 2 2 6 2 2" xfId="26713"/>
    <cellStyle name="Total 2 2 6 2 3" xfId="24137"/>
    <cellStyle name="Total 2 2 6 3" xfId="26712"/>
    <cellStyle name="Total 2 2 6 4" xfId="30559"/>
    <cellStyle name="Total 2 2 7" xfId="12484"/>
    <cellStyle name="Total 2 2 7 2" xfId="12485"/>
    <cellStyle name="Total 2 2 7 2 2" xfId="26715"/>
    <cellStyle name="Total 2 2 7 2 3" xfId="36878"/>
    <cellStyle name="Total 2 2 7 3" xfId="26714"/>
    <cellStyle name="Total 2 2 7 4" xfId="34103"/>
    <cellStyle name="Total 2 2 8" xfId="12486"/>
    <cellStyle name="Total 2 2 8 2" xfId="12487"/>
    <cellStyle name="Total 2 2 8 2 2" xfId="26717"/>
    <cellStyle name="Total 2 2 8 2 3" xfId="33131"/>
    <cellStyle name="Total 2 2 8 3" xfId="26716"/>
    <cellStyle name="Total 2 2 8 4" xfId="19132"/>
    <cellStyle name="Total 2 2 9" xfId="12488"/>
    <cellStyle name="Total 2 2 9 2" xfId="12489"/>
    <cellStyle name="Total 2 2 9 2 2" xfId="26719"/>
    <cellStyle name="Total 2 2 9 2 3" xfId="33113"/>
    <cellStyle name="Total 2 2 9 3" xfId="26718"/>
    <cellStyle name="Total 2 2 9 4" xfId="20151"/>
    <cellStyle name="Total 2 20" xfId="12490"/>
    <cellStyle name="Total 2 20 2" xfId="12491"/>
    <cellStyle name="Total 2 20 2 2" xfId="26721"/>
    <cellStyle name="Total 2 20 2 3" xfId="34084"/>
    <cellStyle name="Total 2 20 3" xfId="26720"/>
    <cellStyle name="Total 2 20 4" xfId="24853"/>
    <cellStyle name="Total 2 20 5" xfId="47034"/>
    <cellStyle name="Total 2 21" xfId="12492"/>
    <cellStyle name="Total 2 21 2" xfId="12493"/>
    <cellStyle name="Total 2 21 2 2" xfId="26723"/>
    <cellStyle name="Total 2 21 2 3" xfId="24538"/>
    <cellStyle name="Total 2 21 3" xfId="26722"/>
    <cellStyle name="Total 2 21 4" xfId="33319"/>
    <cellStyle name="Total 2 21 5" xfId="47035"/>
    <cellStyle name="Total 2 22" xfId="12494"/>
    <cellStyle name="Total 2 22 2" xfId="12495"/>
    <cellStyle name="Total 2 22 2 2" xfId="26725"/>
    <cellStyle name="Total 2 22 2 3" xfId="35464"/>
    <cellStyle name="Total 2 22 3" xfId="26724"/>
    <cellStyle name="Total 2 22 4" xfId="24539"/>
    <cellStyle name="Total 2 22 5" xfId="47036"/>
    <cellStyle name="Total 2 23" xfId="12496"/>
    <cellStyle name="Total 2 23 2" xfId="12497"/>
    <cellStyle name="Total 2 23 2 2" xfId="26727"/>
    <cellStyle name="Total 2 23 2 3" xfId="36063"/>
    <cellStyle name="Total 2 23 3" xfId="26726"/>
    <cellStyle name="Total 2 23 4" xfId="24540"/>
    <cellStyle name="Total 2 23 5" xfId="47037"/>
    <cellStyle name="Total 2 24" xfId="12498"/>
    <cellStyle name="Total 2 24 2" xfId="12499"/>
    <cellStyle name="Total 2 24 2 2" xfId="26729"/>
    <cellStyle name="Total 2 24 2 3" xfId="24541"/>
    <cellStyle name="Total 2 24 3" xfId="26728"/>
    <cellStyle name="Total 2 24 4" xfId="19348"/>
    <cellStyle name="Total 2 24 5" xfId="47038"/>
    <cellStyle name="Total 2 25" xfId="12500"/>
    <cellStyle name="Total 2 25 2" xfId="12501"/>
    <cellStyle name="Total 2 25 2 2" xfId="26731"/>
    <cellStyle name="Total 2 25 2 3" xfId="24854"/>
    <cellStyle name="Total 2 25 3" xfId="26730"/>
    <cellStyle name="Total 2 25 4" xfId="19139"/>
    <cellStyle name="Total 2 25 5" xfId="47039"/>
    <cellStyle name="Total 2 26" xfId="12502"/>
    <cellStyle name="Total 2 26 2" xfId="12503"/>
    <cellStyle name="Total 2 26 2 2" xfId="26733"/>
    <cellStyle name="Total 2 26 2 3" xfId="33130"/>
    <cellStyle name="Total 2 26 3" xfId="26732"/>
    <cellStyle name="Total 2 26 4" xfId="30558"/>
    <cellStyle name="Total 2 26 5" xfId="47040"/>
    <cellStyle name="Total 2 27" xfId="12504"/>
    <cellStyle name="Total 2 27 2" xfId="12505"/>
    <cellStyle name="Total 2 27 2 2" xfId="26735"/>
    <cellStyle name="Total 2 27 2 3" xfId="24542"/>
    <cellStyle name="Total 2 27 3" xfId="26734"/>
    <cellStyle name="Total 2 27 4" xfId="24545"/>
    <cellStyle name="Total 2 27 5" xfId="47041"/>
    <cellStyle name="Total 2 28" xfId="12506"/>
    <cellStyle name="Total 2 28 2" xfId="12507"/>
    <cellStyle name="Total 2 28 2 2" xfId="26737"/>
    <cellStyle name="Total 2 28 2 3" xfId="33223"/>
    <cellStyle name="Total 2 28 3" xfId="26736"/>
    <cellStyle name="Total 2 28 4" xfId="33224"/>
    <cellStyle name="Total 2 28 5" xfId="47042"/>
    <cellStyle name="Total 2 29" xfId="12508"/>
    <cellStyle name="Total 2 29 2" xfId="12509"/>
    <cellStyle name="Total 2 29 2 2" xfId="26739"/>
    <cellStyle name="Total 2 29 2 3" xfId="34362"/>
    <cellStyle name="Total 2 29 3" xfId="26738"/>
    <cellStyle name="Total 2 29 4" xfId="24543"/>
    <cellStyle name="Total 2 29 5" xfId="47043"/>
    <cellStyle name="Total 2 3" xfId="5784"/>
    <cellStyle name="Total 2 3 10" xfId="12511"/>
    <cellStyle name="Total 2 3 10 2" xfId="12512"/>
    <cellStyle name="Total 2 3 10 2 2" xfId="26742"/>
    <cellStyle name="Total 2 3 10 2 3" xfId="33129"/>
    <cellStyle name="Total 2 3 10 3" xfId="26741"/>
    <cellStyle name="Total 2 3 10 4" xfId="24916"/>
    <cellStyle name="Total 2 3 11" xfId="12513"/>
    <cellStyle name="Total 2 3 11 2" xfId="12514"/>
    <cellStyle name="Total 2 3 11 2 2" xfId="26744"/>
    <cellStyle name="Total 2 3 11 2 3" xfId="31577"/>
    <cellStyle name="Total 2 3 11 3" xfId="26743"/>
    <cellStyle name="Total 2 3 11 4" xfId="33128"/>
    <cellStyle name="Total 2 3 12" xfId="12515"/>
    <cellStyle name="Total 2 3 12 2" xfId="12516"/>
    <cellStyle name="Total 2 3 12 2 2" xfId="26746"/>
    <cellStyle name="Total 2 3 12 2 3" xfId="33127"/>
    <cellStyle name="Total 2 3 12 3" xfId="26745"/>
    <cellStyle name="Total 2 3 12 4" xfId="33126"/>
    <cellStyle name="Total 2 3 13" xfId="12517"/>
    <cellStyle name="Total 2 3 13 2" xfId="12518"/>
    <cellStyle name="Total 2 3 13 2 2" xfId="26748"/>
    <cellStyle name="Total 2 3 13 2 3" xfId="24919"/>
    <cellStyle name="Total 2 3 13 3" xfId="26747"/>
    <cellStyle name="Total 2 3 13 4" xfId="31583"/>
    <cellStyle name="Total 2 3 14" xfId="12519"/>
    <cellStyle name="Total 2 3 14 2" xfId="12520"/>
    <cellStyle name="Total 2 3 14 2 2" xfId="26750"/>
    <cellStyle name="Total 2 3 14 2 3" xfId="20262"/>
    <cellStyle name="Total 2 3 14 3" xfId="26749"/>
    <cellStyle name="Total 2 3 14 4" xfId="33125"/>
    <cellStyle name="Total 2 3 15" xfId="12521"/>
    <cellStyle name="Total 2 3 15 2" xfId="12522"/>
    <cellStyle name="Total 2 3 15 2 2" xfId="26752"/>
    <cellStyle name="Total 2 3 15 2 3" xfId="24140"/>
    <cellStyle name="Total 2 3 15 3" xfId="26751"/>
    <cellStyle name="Total 2 3 15 4" xfId="34270"/>
    <cellStyle name="Total 2 3 16" xfId="12523"/>
    <cellStyle name="Total 2 3 16 2" xfId="12524"/>
    <cellStyle name="Total 2 3 16 2 2" xfId="26754"/>
    <cellStyle name="Total 2 3 16 2 3" xfId="34363"/>
    <cellStyle name="Total 2 3 16 3" xfId="26753"/>
    <cellStyle name="Total 2 3 16 4" xfId="24855"/>
    <cellStyle name="Total 2 3 17" xfId="12525"/>
    <cellStyle name="Total 2 3 17 2" xfId="12526"/>
    <cellStyle name="Total 2 3 17 2 2" xfId="26756"/>
    <cellStyle name="Total 2 3 17 2 3" xfId="20604"/>
    <cellStyle name="Total 2 3 17 3" xfId="26755"/>
    <cellStyle name="Total 2 3 17 4" xfId="19521"/>
    <cellStyle name="Total 2 3 18" xfId="12527"/>
    <cellStyle name="Total 2 3 18 2" xfId="12528"/>
    <cellStyle name="Total 2 3 18 2 2" xfId="26758"/>
    <cellStyle name="Total 2 3 18 2 3" xfId="33100"/>
    <cellStyle name="Total 2 3 18 3" xfId="26757"/>
    <cellStyle name="Total 2 3 18 4" xfId="31582"/>
    <cellStyle name="Total 2 3 19" xfId="12529"/>
    <cellStyle name="Total 2 3 19 2" xfId="12530"/>
    <cellStyle name="Total 2 3 19 2 2" xfId="26760"/>
    <cellStyle name="Total 2 3 19 2 3" xfId="17185"/>
    <cellStyle name="Total 2 3 19 3" xfId="26759"/>
    <cellStyle name="Total 2 3 19 4" xfId="24856"/>
    <cellStyle name="Total 2 3 2" xfId="5785"/>
    <cellStyle name="Total 2 3 2 2" xfId="5786"/>
    <cellStyle name="Total 2 3 2 2 10" xfId="12532"/>
    <cellStyle name="Total 2 3 2 2 10 2" xfId="26762"/>
    <cellStyle name="Total 2 3 2 2 10 3" xfId="24908"/>
    <cellStyle name="Total 2 3 2 2 11" xfId="20610"/>
    <cellStyle name="Total 2 3 2 2 12" xfId="15884"/>
    <cellStyle name="Total 2 3 2 2 2" xfId="5787"/>
    <cellStyle name="Total 2 3 2 2 2 2" xfId="5788"/>
    <cellStyle name="Total 2 3 2 2 2 2 2" xfId="9144"/>
    <cellStyle name="Total 2 3 2 2 2 2 2 2" xfId="23963"/>
    <cellStyle name="Total 2 3 2 2 2 2 2 3" xfId="24680"/>
    <cellStyle name="Total 2 3 2 2 2 2 3" xfId="20612"/>
    <cellStyle name="Total 2 3 2 2 2 2 4" xfId="30242"/>
    <cellStyle name="Total 2 3 2 2 2 3" xfId="5789"/>
    <cellStyle name="Total 2 3 2 2 2 3 2" xfId="9145"/>
    <cellStyle name="Total 2 3 2 2 2 3 2 2" xfId="23964"/>
    <cellStyle name="Total 2 3 2 2 2 3 2 3" xfId="19340"/>
    <cellStyle name="Total 2 3 2 2 2 3 3" xfId="20613"/>
    <cellStyle name="Total 2 3 2 2 2 3 4" xfId="24620"/>
    <cellStyle name="Total 2 3 2 2 2 4" xfId="9143"/>
    <cellStyle name="Total 2 3 2 2 2 4 2" xfId="23962"/>
    <cellStyle name="Total 2 3 2 2 2 4 3" xfId="33991"/>
    <cellStyle name="Total 2 3 2 2 2 5" xfId="20611"/>
    <cellStyle name="Total 2 3 2 2 2 6" xfId="30939"/>
    <cellStyle name="Total 2 3 2 2 3" xfId="5790"/>
    <cellStyle name="Total 2 3 2 2 3 2" xfId="5791"/>
    <cellStyle name="Total 2 3 2 2 3 2 2" xfId="9147"/>
    <cellStyle name="Total 2 3 2 2 3 2 2 2" xfId="23966"/>
    <cellStyle name="Total 2 3 2 2 3 2 2 3" xfId="33249"/>
    <cellStyle name="Total 2 3 2 2 3 2 3" xfId="20615"/>
    <cellStyle name="Total 2 3 2 2 3 2 4" xfId="24982"/>
    <cellStyle name="Total 2 3 2 2 3 3" xfId="5792"/>
    <cellStyle name="Total 2 3 2 2 3 3 2" xfId="9148"/>
    <cellStyle name="Total 2 3 2 2 3 3 2 2" xfId="23967"/>
    <cellStyle name="Total 2 3 2 2 3 3 2 3" xfId="33248"/>
    <cellStyle name="Total 2 3 2 2 3 3 3" xfId="20616"/>
    <cellStyle name="Total 2 3 2 2 3 3 4" xfId="24062"/>
    <cellStyle name="Total 2 3 2 2 3 4" xfId="9146"/>
    <cellStyle name="Total 2 3 2 2 3 4 2" xfId="23965"/>
    <cellStyle name="Total 2 3 2 2 3 4 3" xfId="20453"/>
    <cellStyle name="Total 2 3 2 2 3 5" xfId="20614"/>
    <cellStyle name="Total 2 3 2 2 3 6" xfId="30243"/>
    <cellStyle name="Total 2 3 2 2 4" xfId="5793"/>
    <cellStyle name="Total 2 3 2 2 4 2" xfId="5794"/>
    <cellStyle name="Total 2 3 2 2 4 2 2" xfId="9150"/>
    <cellStyle name="Total 2 3 2 2 4 2 2 2" xfId="23969"/>
    <cellStyle name="Total 2 3 2 2 4 2 2 3" xfId="33246"/>
    <cellStyle name="Total 2 3 2 2 4 2 3" xfId="20618"/>
    <cellStyle name="Total 2 3 2 2 4 2 4" xfId="30244"/>
    <cellStyle name="Total 2 3 2 2 4 3" xfId="5795"/>
    <cellStyle name="Total 2 3 2 2 4 3 2" xfId="9151"/>
    <cellStyle name="Total 2 3 2 2 4 3 2 2" xfId="23970"/>
    <cellStyle name="Total 2 3 2 2 4 3 2 3" xfId="33245"/>
    <cellStyle name="Total 2 3 2 2 4 3 3" xfId="20619"/>
    <cellStyle name="Total 2 3 2 2 4 3 4" xfId="15883"/>
    <cellStyle name="Total 2 3 2 2 4 4" xfId="9149"/>
    <cellStyle name="Total 2 3 2 2 4 4 2" xfId="23968"/>
    <cellStyle name="Total 2 3 2 2 4 4 3" xfId="33247"/>
    <cellStyle name="Total 2 3 2 2 4 5" xfId="20617"/>
    <cellStyle name="Total 2 3 2 2 4 6" xfId="30800"/>
    <cellStyle name="Total 2 3 2 2 5" xfId="5796"/>
    <cellStyle name="Total 2 3 2 2 5 2" xfId="5797"/>
    <cellStyle name="Total 2 3 2 2 5 2 2" xfId="9153"/>
    <cellStyle name="Total 2 3 2 2 5 2 2 2" xfId="23972"/>
    <cellStyle name="Total 2 3 2 2 5 2 2 3" xfId="33243"/>
    <cellStyle name="Total 2 3 2 2 5 2 3" xfId="20621"/>
    <cellStyle name="Total 2 3 2 2 5 2 4" xfId="15747"/>
    <cellStyle name="Total 2 3 2 2 5 3" xfId="5798"/>
    <cellStyle name="Total 2 3 2 2 5 3 2" xfId="9154"/>
    <cellStyle name="Total 2 3 2 2 5 3 2 2" xfId="23973"/>
    <cellStyle name="Total 2 3 2 2 5 3 2 3" xfId="33242"/>
    <cellStyle name="Total 2 3 2 2 5 3 3" xfId="20622"/>
    <cellStyle name="Total 2 3 2 2 5 3 4" xfId="24983"/>
    <cellStyle name="Total 2 3 2 2 5 4" xfId="9152"/>
    <cellStyle name="Total 2 3 2 2 5 4 2" xfId="23971"/>
    <cellStyle name="Total 2 3 2 2 5 4 3" xfId="33244"/>
    <cellStyle name="Total 2 3 2 2 5 5" xfId="20620"/>
    <cellStyle name="Total 2 3 2 2 5 6" xfId="30938"/>
    <cellStyle name="Total 2 3 2 2 6" xfId="5799"/>
    <cellStyle name="Total 2 3 2 2 6 2" xfId="5800"/>
    <cellStyle name="Total 2 3 2 2 6 2 2" xfId="9156"/>
    <cellStyle name="Total 2 3 2 2 6 2 2 2" xfId="23975"/>
    <cellStyle name="Total 2 3 2 2 6 2 2 3" xfId="33240"/>
    <cellStyle name="Total 2 3 2 2 6 2 3" xfId="20624"/>
    <cellStyle name="Total 2 3 2 2 6 2 4" xfId="32597"/>
    <cellStyle name="Total 2 3 2 2 6 3" xfId="5801"/>
    <cellStyle name="Total 2 3 2 2 6 3 2" xfId="9157"/>
    <cellStyle name="Total 2 3 2 2 6 3 2 2" xfId="23976"/>
    <cellStyle name="Total 2 3 2 2 6 3 2 3" xfId="27109"/>
    <cellStyle name="Total 2 3 2 2 6 3 3" xfId="20625"/>
    <cellStyle name="Total 2 3 2 2 6 3 4" xfId="15885"/>
    <cellStyle name="Total 2 3 2 2 6 4" xfId="9155"/>
    <cellStyle name="Total 2 3 2 2 6 4 2" xfId="23974"/>
    <cellStyle name="Total 2 3 2 2 6 4 3" xfId="33241"/>
    <cellStyle name="Total 2 3 2 2 6 5" xfId="20623"/>
    <cellStyle name="Total 2 3 2 2 6 6" xfId="19464"/>
    <cellStyle name="Total 2 3 2 2 7" xfId="5802"/>
    <cellStyle name="Total 2 3 2 2 7 2" xfId="9158"/>
    <cellStyle name="Total 2 3 2 2 7 2 2" xfId="23977"/>
    <cellStyle name="Total 2 3 2 2 7 2 3" xfId="33239"/>
    <cellStyle name="Total 2 3 2 2 7 3" xfId="20626"/>
    <cellStyle name="Total 2 3 2 2 7 4" xfId="32599"/>
    <cellStyle name="Total 2 3 2 2 8" xfId="5803"/>
    <cellStyle name="Total 2 3 2 2 8 2" xfId="9159"/>
    <cellStyle name="Total 2 3 2 2 8 2 2" xfId="23978"/>
    <cellStyle name="Total 2 3 2 2 8 2 3" xfId="33238"/>
    <cellStyle name="Total 2 3 2 2 8 3" xfId="20627"/>
    <cellStyle name="Total 2 3 2 2 8 4" xfId="35427"/>
    <cellStyle name="Total 2 3 2 2 9" xfId="9142"/>
    <cellStyle name="Total 2 3 2 2 9 2" xfId="23961"/>
    <cellStyle name="Total 2 3 2 2 9 3" xfId="33992"/>
    <cellStyle name="Total 2 3 2 3" xfId="9141"/>
    <cellStyle name="Total 2 3 2 3 2" xfId="23960"/>
    <cellStyle name="Total 2 3 2 3 3" xfId="33993"/>
    <cellStyle name="Total 2 3 2 4" xfId="12531"/>
    <cellStyle name="Total 2 3 2 4 2" xfId="26761"/>
    <cellStyle name="Total 2 3 2 4 3" xfId="34269"/>
    <cellStyle name="Total 2 3 2 5" xfId="20609"/>
    <cellStyle name="Total 2 3 2 6" xfId="18139"/>
    <cellStyle name="Total 2 3 20" xfId="12533"/>
    <cellStyle name="Total 2 3 20 2" xfId="12534"/>
    <cellStyle name="Total 2 3 20 2 2" xfId="26764"/>
    <cellStyle name="Total 2 3 20 2 3" xfId="24544"/>
    <cellStyle name="Total 2 3 20 3" xfId="26763"/>
    <cellStyle name="Total 2 3 20 4" xfId="24858"/>
    <cellStyle name="Total 2 3 21" xfId="12535"/>
    <cellStyle name="Total 2 3 21 2" xfId="12536"/>
    <cellStyle name="Total 2 3 21 2 2" xfId="26766"/>
    <cellStyle name="Total 2 3 21 2 3" xfId="24116"/>
    <cellStyle name="Total 2 3 21 3" xfId="26765"/>
    <cellStyle name="Total 2 3 21 4" xfId="32725"/>
    <cellStyle name="Total 2 3 22" xfId="12537"/>
    <cellStyle name="Total 2 3 22 2" xfId="12538"/>
    <cellStyle name="Total 2 3 22 2 2" xfId="26768"/>
    <cellStyle name="Total 2 3 22 2 3" xfId="20166"/>
    <cellStyle name="Total 2 3 22 3" xfId="26767"/>
    <cellStyle name="Total 2 3 22 4" xfId="20141"/>
    <cellStyle name="Total 2 3 23" xfId="12539"/>
    <cellStyle name="Total 2 3 23 2" xfId="12540"/>
    <cellStyle name="Total 2 3 23 2 2" xfId="26770"/>
    <cellStyle name="Total 2 3 23 2 3" xfId="31545"/>
    <cellStyle name="Total 2 3 23 3" xfId="26769"/>
    <cellStyle name="Total 2 3 23 4" xfId="31547"/>
    <cellStyle name="Total 2 3 24" xfId="12541"/>
    <cellStyle name="Total 2 3 24 2" xfId="12542"/>
    <cellStyle name="Total 2 3 24 2 2" xfId="26772"/>
    <cellStyle name="Total 2 3 24 2 3" xfId="24117"/>
    <cellStyle name="Total 2 3 24 3" xfId="26771"/>
    <cellStyle name="Total 2 3 24 4" xfId="31573"/>
    <cellStyle name="Total 2 3 25" xfId="12543"/>
    <cellStyle name="Total 2 3 25 2" xfId="12544"/>
    <cellStyle name="Total 2 3 25 2 2" xfId="26774"/>
    <cellStyle name="Total 2 3 25 2 3" xfId="20145"/>
    <cellStyle name="Total 2 3 25 3" xfId="26773"/>
    <cellStyle name="Total 2 3 25 4" xfId="33370"/>
    <cellStyle name="Total 2 3 26" xfId="12545"/>
    <cellStyle name="Total 2 3 26 2" xfId="12546"/>
    <cellStyle name="Total 2 3 26 2 2" xfId="26776"/>
    <cellStyle name="Total 2 3 26 2 3" xfId="33369"/>
    <cellStyle name="Total 2 3 26 3" xfId="26775"/>
    <cellStyle name="Total 2 3 26 4" xfId="20168"/>
    <cellStyle name="Total 2 3 27" xfId="12547"/>
    <cellStyle name="Total 2 3 27 2" xfId="12548"/>
    <cellStyle name="Total 2 3 27 2 2" xfId="26778"/>
    <cellStyle name="Total 2 3 27 2 3" xfId="19522"/>
    <cellStyle name="Total 2 3 27 3" xfId="26777"/>
    <cellStyle name="Total 2 3 27 4" xfId="33371"/>
    <cellStyle name="Total 2 3 28" xfId="12549"/>
    <cellStyle name="Total 2 3 28 2" xfId="12550"/>
    <cellStyle name="Total 2 3 28 2 2" xfId="26780"/>
    <cellStyle name="Total 2 3 28 2 3" xfId="24118"/>
    <cellStyle name="Total 2 3 28 3" xfId="26779"/>
    <cellStyle name="Total 2 3 28 4" xfId="20451"/>
    <cellStyle name="Total 2 3 29" xfId="12551"/>
    <cellStyle name="Total 2 3 29 2" xfId="12552"/>
    <cellStyle name="Total 2 3 29 2 2" xfId="26782"/>
    <cellStyle name="Total 2 3 29 2 3" xfId="34268"/>
    <cellStyle name="Total 2 3 29 3" xfId="26781"/>
    <cellStyle name="Total 2 3 29 4" xfId="20466"/>
    <cellStyle name="Total 2 3 3" xfId="5804"/>
    <cellStyle name="Total 2 3 3 2" xfId="5805"/>
    <cellStyle name="Total 2 3 3 2 2" xfId="5806"/>
    <cellStyle name="Total 2 3 3 2 2 2" xfId="9162"/>
    <cellStyle name="Total 2 3 3 2 2 2 2" xfId="23981"/>
    <cellStyle name="Total 2 3 3 2 2 2 3" xfId="33237"/>
    <cellStyle name="Total 2 3 3 2 2 3" xfId="20630"/>
    <cellStyle name="Total 2 3 3 2 2 4" xfId="19463"/>
    <cellStyle name="Total 2 3 3 2 3" xfId="5807"/>
    <cellStyle name="Total 2 3 3 2 3 2" xfId="9163"/>
    <cellStyle name="Total 2 3 3 2 3 2 2" xfId="23982"/>
    <cellStyle name="Total 2 3 3 2 3 2 3" xfId="33236"/>
    <cellStyle name="Total 2 3 3 2 3 3" xfId="20631"/>
    <cellStyle name="Total 2 3 3 2 3 4" xfId="15886"/>
    <cellStyle name="Total 2 3 3 2 4" xfId="9161"/>
    <cellStyle name="Total 2 3 3 2 4 2" xfId="23980"/>
    <cellStyle name="Total 2 3 3 2 4 3" xfId="20234"/>
    <cellStyle name="Total 2 3 3 2 5" xfId="12554"/>
    <cellStyle name="Total 2 3 3 2 5 2" xfId="26784"/>
    <cellStyle name="Total 2 3 3 2 5 3" xfId="26609"/>
    <cellStyle name="Total 2 3 3 2 6" xfId="20629"/>
    <cellStyle name="Total 2 3 3 2 7" xfId="19462"/>
    <cellStyle name="Total 2 3 3 3" xfId="5808"/>
    <cellStyle name="Total 2 3 3 3 2" xfId="5809"/>
    <cellStyle name="Total 2 3 3 3 2 2" xfId="9165"/>
    <cellStyle name="Total 2 3 3 3 2 2 2" xfId="23984"/>
    <cellStyle name="Total 2 3 3 3 2 2 3" xfId="33235"/>
    <cellStyle name="Total 2 3 3 3 2 3" xfId="20633"/>
    <cellStyle name="Total 2 3 3 3 2 4" xfId="15656"/>
    <cellStyle name="Total 2 3 3 3 3" xfId="5810"/>
    <cellStyle name="Total 2 3 3 3 3 2" xfId="9166"/>
    <cellStyle name="Total 2 3 3 3 3 2 2" xfId="23985"/>
    <cellStyle name="Total 2 3 3 3 3 2 3" xfId="38627"/>
    <cellStyle name="Total 2 3 3 3 3 3" xfId="20634"/>
    <cellStyle name="Total 2 3 3 3 3 4" xfId="15722"/>
    <cellStyle name="Total 2 3 3 3 4" xfId="9164"/>
    <cellStyle name="Total 2 3 3 3 4 2" xfId="23983"/>
    <cellStyle name="Total 2 3 3 3 4 3" xfId="19342"/>
    <cellStyle name="Total 2 3 3 3 5" xfId="20632"/>
    <cellStyle name="Total 2 3 3 3 6" xfId="32595"/>
    <cellStyle name="Total 2 3 3 4" xfId="5811"/>
    <cellStyle name="Total 2 3 3 4 2" xfId="9167"/>
    <cellStyle name="Total 2 3 3 4 2 2" xfId="23986"/>
    <cellStyle name="Total 2 3 3 4 2 3" xfId="19343"/>
    <cellStyle name="Total 2 3 3 4 3" xfId="20635"/>
    <cellStyle name="Total 2 3 3 4 4" xfId="19461"/>
    <cellStyle name="Total 2 3 3 5" xfId="5812"/>
    <cellStyle name="Total 2 3 3 5 2" xfId="9168"/>
    <cellStyle name="Total 2 3 3 5 2 2" xfId="23987"/>
    <cellStyle name="Total 2 3 3 5 2 3" xfId="34369"/>
    <cellStyle name="Total 2 3 3 5 3" xfId="20636"/>
    <cellStyle name="Total 2 3 3 5 4" xfId="32594"/>
    <cellStyle name="Total 2 3 3 6" xfId="9160"/>
    <cellStyle name="Total 2 3 3 6 2" xfId="23979"/>
    <cellStyle name="Total 2 3 3 6 3" xfId="19341"/>
    <cellStyle name="Total 2 3 3 7" xfId="12553"/>
    <cellStyle name="Total 2 3 3 7 2" xfId="26783"/>
    <cellStyle name="Total 2 3 3 7 3" xfId="31546"/>
    <cellStyle name="Total 2 3 3 8" xfId="20628"/>
    <cellStyle name="Total 2 3 3 9" xfId="35399"/>
    <cellStyle name="Total 2 3 30" xfId="12555"/>
    <cellStyle name="Total 2 3 30 2" xfId="12556"/>
    <cellStyle name="Total 2 3 30 2 2" xfId="26786"/>
    <cellStyle name="Total 2 3 30 2 3" xfId="20450"/>
    <cellStyle name="Total 2 3 30 3" xfId="26785"/>
    <cellStyle name="Total 2 3 30 4" xfId="24912"/>
    <cellStyle name="Total 2 3 31" xfId="12557"/>
    <cellStyle name="Total 2 3 31 2" xfId="12558"/>
    <cellStyle name="Total 2 3 31 2 2" xfId="26788"/>
    <cellStyle name="Total 2 3 31 2 3" xfId="34267"/>
    <cellStyle name="Total 2 3 31 3" xfId="26787"/>
    <cellStyle name="Total 2 3 31 4" xfId="24119"/>
    <cellStyle name="Total 2 3 32" xfId="12559"/>
    <cellStyle name="Total 2 3 32 2" xfId="12560"/>
    <cellStyle name="Total 2 3 32 2 2" xfId="26790"/>
    <cellStyle name="Total 2 3 32 2 3" xfId="20214"/>
    <cellStyle name="Total 2 3 32 3" xfId="26789"/>
    <cellStyle name="Total 2 3 32 4" xfId="33318"/>
    <cellStyle name="Total 2 3 33" xfId="12561"/>
    <cellStyle name="Total 2 3 33 2" xfId="12562"/>
    <cellStyle name="Total 2 3 33 2 2" xfId="26792"/>
    <cellStyle name="Total 2 3 33 2 3" xfId="34266"/>
    <cellStyle name="Total 2 3 33 3" xfId="26791"/>
    <cellStyle name="Total 2 3 33 4" xfId="33222"/>
    <cellStyle name="Total 2 3 34" xfId="12563"/>
    <cellStyle name="Total 2 3 34 2" xfId="12564"/>
    <cellStyle name="Total 2 3 34 2 2" xfId="26794"/>
    <cellStyle name="Total 2 3 34 2 3" xfId="20152"/>
    <cellStyle name="Total 2 3 34 3" xfId="26793"/>
    <cellStyle name="Total 2 3 34 4" xfId="33368"/>
    <cellStyle name="Total 2 3 35" xfId="12565"/>
    <cellStyle name="Total 2 3 35 2" xfId="12566"/>
    <cellStyle name="Total 2 3 35 2 2" xfId="26796"/>
    <cellStyle name="Total 2 3 35 2 3" xfId="31550"/>
    <cellStyle name="Total 2 3 35 3" xfId="26795"/>
    <cellStyle name="Total 2 3 35 4" xfId="17190"/>
    <cellStyle name="Total 2 3 36" xfId="12567"/>
    <cellStyle name="Total 2 3 36 2" xfId="12568"/>
    <cellStyle name="Total 2 3 36 2 2" xfId="26798"/>
    <cellStyle name="Total 2 3 36 2 3" xfId="31576"/>
    <cellStyle name="Total 2 3 36 3" xfId="26797"/>
    <cellStyle name="Total 2 3 36 4" xfId="31548"/>
    <cellStyle name="Total 2 3 37" xfId="12569"/>
    <cellStyle name="Total 2 3 37 2" xfId="12570"/>
    <cellStyle name="Total 2 3 37 2 2" xfId="26800"/>
    <cellStyle name="Total 2 3 37 2 3" xfId="33366"/>
    <cellStyle name="Total 2 3 37 3" xfId="26799"/>
    <cellStyle name="Total 2 3 37 4" xfId="24120"/>
    <cellStyle name="Total 2 3 38" xfId="12571"/>
    <cellStyle name="Total 2 3 38 2" xfId="12572"/>
    <cellStyle name="Total 2 3 38 2 2" xfId="26802"/>
    <cellStyle name="Total 2 3 38 2 3" xfId="24917"/>
    <cellStyle name="Total 2 3 38 3" xfId="26801"/>
    <cellStyle name="Total 2 3 38 4" xfId="24972"/>
    <cellStyle name="Total 2 3 39" xfId="12573"/>
    <cellStyle name="Total 2 3 39 2" xfId="12574"/>
    <cellStyle name="Total 2 3 39 2 2" xfId="26804"/>
    <cellStyle name="Total 2 3 39 2 3" xfId="33367"/>
    <cellStyle name="Total 2 3 39 3" xfId="26803"/>
    <cellStyle name="Total 2 3 39 4" xfId="33365"/>
    <cellStyle name="Total 2 3 4" xfId="9140"/>
    <cellStyle name="Total 2 3 4 2" xfId="12576"/>
    <cellStyle name="Total 2 3 4 2 2" xfId="26806"/>
    <cellStyle name="Total 2 3 4 2 3" xfId="33314"/>
    <cellStyle name="Total 2 3 4 3" xfId="12575"/>
    <cellStyle name="Total 2 3 4 3 2" xfId="26805"/>
    <cellStyle name="Total 2 3 4 3 3" xfId="34265"/>
    <cellStyle name="Total 2 3 4 4" xfId="23959"/>
    <cellStyle name="Total 2 3 4 5" xfId="33994"/>
    <cellStyle name="Total 2 3 40" xfId="12577"/>
    <cellStyle name="Total 2 3 40 2" xfId="12578"/>
    <cellStyle name="Total 2 3 40 2 2" xfId="26808"/>
    <cellStyle name="Total 2 3 40 2 3" xfId="33221"/>
    <cellStyle name="Total 2 3 40 3" xfId="26807"/>
    <cellStyle name="Total 2 3 40 4" xfId="17186"/>
    <cellStyle name="Total 2 3 41" xfId="12579"/>
    <cellStyle name="Total 2 3 41 2" xfId="12580"/>
    <cellStyle name="Total 2 3 41 2 2" xfId="26810"/>
    <cellStyle name="Total 2 3 41 2 3" xfId="31549"/>
    <cellStyle name="Total 2 3 41 3" xfId="26809"/>
    <cellStyle name="Total 2 3 41 4" xfId="34264"/>
    <cellStyle name="Total 2 3 42" xfId="12581"/>
    <cellStyle name="Total 2 3 42 2" xfId="26811"/>
    <cellStyle name="Total 2 3 42 3" xfId="31581"/>
    <cellStyle name="Total 2 3 43" xfId="12510"/>
    <cellStyle name="Total 2 3 43 2" xfId="26740"/>
    <cellStyle name="Total 2 3 43 3" xfId="20253"/>
    <cellStyle name="Total 2 3 44" xfId="15218"/>
    <cellStyle name="Total 2 3 44 2" xfId="29426"/>
    <cellStyle name="Total 2 3 44 3" xfId="45574"/>
    <cellStyle name="Total 2 3 45" xfId="20608"/>
    <cellStyle name="Total 2 3 46" xfId="15720"/>
    <cellStyle name="Total 2 3 47" xfId="47044"/>
    <cellStyle name="Total 2 3 5" xfId="12582"/>
    <cellStyle name="Total 2 3 5 2" xfId="12583"/>
    <cellStyle name="Total 2 3 5 2 2" xfId="26813"/>
    <cellStyle name="Total 2 3 5 2 3" xfId="33220"/>
    <cellStyle name="Total 2 3 5 3" xfId="26812"/>
    <cellStyle name="Total 2 3 5 4" xfId="24920"/>
    <cellStyle name="Total 2 3 6" xfId="12584"/>
    <cellStyle name="Total 2 3 6 2" xfId="12585"/>
    <cellStyle name="Total 2 3 6 2 2" xfId="26815"/>
    <cellStyle name="Total 2 3 6 2 3" xfId="33218"/>
    <cellStyle name="Total 2 3 6 3" xfId="26814"/>
    <cellStyle name="Total 2 3 6 4" xfId="33219"/>
    <cellStyle name="Total 2 3 7" xfId="12586"/>
    <cellStyle name="Total 2 3 7 2" xfId="12587"/>
    <cellStyle name="Total 2 3 7 2 2" xfId="26817"/>
    <cellStyle name="Total 2 3 7 2 3" xfId="33363"/>
    <cellStyle name="Total 2 3 7 3" xfId="26816"/>
    <cellStyle name="Total 2 3 7 4" xfId="33217"/>
    <cellStyle name="Total 2 3 8" xfId="12588"/>
    <cellStyle name="Total 2 3 8 2" xfId="12589"/>
    <cellStyle name="Total 2 3 8 2 2" xfId="26819"/>
    <cellStyle name="Total 2 3 8 2 3" xfId="34263"/>
    <cellStyle name="Total 2 3 8 3" xfId="26818"/>
    <cellStyle name="Total 2 3 8 4" xfId="33362"/>
    <cellStyle name="Total 2 3 9" xfId="12590"/>
    <cellStyle name="Total 2 3 9 2" xfId="12591"/>
    <cellStyle name="Total 2 3 9 2 2" xfId="26821"/>
    <cellStyle name="Total 2 3 9 2 3" xfId="17191"/>
    <cellStyle name="Total 2 3 9 3" xfId="26820"/>
    <cellStyle name="Total 2 3 9 4" xfId="25495"/>
    <cellStyle name="Total 2 30" xfId="12592"/>
    <cellStyle name="Total 2 30 2" xfId="12593"/>
    <cellStyle name="Total 2 30 2 2" xfId="26823"/>
    <cellStyle name="Total 2 30 2 3" xfId="33364"/>
    <cellStyle name="Total 2 30 3" xfId="26822"/>
    <cellStyle name="Total 2 30 4" xfId="15648"/>
    <cellStyle name="Total 2 30 5" xfId="47045"/>
    <cellStyle name="Total 2 31" xfId="12594"/>
    <cellStyle name="Total 2 31 2" xfId="12595"/>
    <cellStyle name="Total 2 31 2 2" xfId="26825"/>
    <cellStyle name="Total 2 31 2 3" xfId="31552"/>
    <cellStyle name="Total 2 31 3" xfId="26824"/>
    <cellStyle name="Total 2 31 4" xfId="17187"/>
    <cellStyle name="Total 2 31 5" xfId="47046"/>
    <cellStyle name="Total 2 32" xfId="12596"/>
    <cellStyle name="Total 2 32 2" xfId="12597"/>
    <cellStyle name="Total 2 32 2 2" xfId="26827"/>
    <cellStyle name="Total 2 32 2 3" xfId="24121"/>
    <cellStyle name="Total 2 32 3" xfId="26826"/>
    <cellStyle name="Total 2 32 4" xfId="33360"/>
    <cellStyle name="Total 2 32 5" xfId="47047"/>
    <cellStyle name="Total 2 33" xfId="12598"/>
    <cellStyle name="Total 2 33 2" xfId="12599"/>
    <cellStyle name="Total 2 33 2 2" xfId="26829"/>
    <cellStyle name="Total 2 33 2 3" xfId="33361"/>
    <cellStyle name="Total 2 33 3" xfId="26828"/>
    <cellStyle name="Total 2 33 4" xfId="33359"/>
    <cellStyle name="Total 2 33 5" xfId="47048"/>
    <cellStyle name="Total 2 34" xfId="12600"/>
    <cellStyle name="Total 2 34 2" xfId="12601"/>
    <cellStyle name="Total 2 34 2 2" xfId="26831"/>
    <cellStyle name="Total 2 34 2 3" xfId="33358"/>
    <cellStyle name="Total 2 34 3" xfId="26830"/>
    <cellStyle name="Total 2 34 4" xfId="31553"/>
    <cellStyle name="Total 2 34 5" xfId="47049"/>
    <cellStyle name="Total 2 35" xfId="12602"/>
    <cellStyle name="Total 2 35 2" xfId="12603"/>
    <cellStyle name="Total 2 35 2 2" xfId="26833"/>
    <cellStyle name="Total 2 35 2 3" xfId="33357"/>
    <cellStyle name="Total 2 35 3" xfId="26832"/>
    <cellStyle name="Total 2 35 4" xfId="17188"/>
    <cellStyle name="Total 2 35 5" xfId="47050"/>
    <cellStyle name="Total 2 36" xfId="12604"/>
    <cellStyle name="Total 2 36 2" xfId="12605"/>
    <cellStyle name="Total 2 36 2 2" xfId="26835"/>
    <cellStyle name="Total 2 36 2 3" xfId="33373"/>
    <cellStyle name="Total 2 36 3" xfId="26834"/>
    <cellStyle name="Total 2 36 4" xfId="33372"/>
    <cellStyle name="Total 2 36 5" xfId="47051"/>
    <cellStyle name="Total 2 37" xfId="12606"/>
    <cellStyle name="Total 2 37 2" xfId="12607"/>
    <cellStyle name="Total 2 37 2 2" xfId="26837"/>
    <cellStyle name="Total 2 37 2 3" xfId="24857"/>
    <cellStyle name="Total 2 37 3" xfId="26836"/>
    <cellStyle name="Total 2 37 4" xfId="20235"/>
    <cellStyle name="Total 2 37 5" xfId="47052"/>
    <cellStyle name="Total 2 38" xfId="12608"/>
    <cellStyle name="Total 2 38 2" xfId="12609"/>
    <cellStyle name="Total 2 38 2 2" xfId="26839"/>
    <cellStyle name="Total 2 38 2 3" xfId="20265"/>
    <cellStyle name="Total 2 38 3" xfId="26838"/>
    <cellStyle name="Total 2 38 4" xfId="33216"/>
    <cellStyle name="Total 2 38 5" xfId="47053"/>
    <cellStyle name="Total 2 39" xfId="12610"/>
    <cellStyle name="Total 2 39 2" xfId="12611"/>
    <cellStyle name="Total 2 39 2 2" xfId="26841"/>
    <cellStyle name="Total 2 39 2 3" xfId="34088"/>
    <cellStyle name="Total 2 39 3" xfId="26840"/>
    <cellStyle name="Total 2 39 4" xfId="20142"/>
    <cellStyle name="Total 2 39 5" xfId="47054"/>
    <cellStyle name="Total 2 4" xfId="5813"/>
    <cellStyle name="Total 2 4 2" xfId="5814"/>
    <cellStyle name="Total 2 4 2 10" xfId="12613"/>
    <cellStyle name="Total 2 4 2 10 2" xfId="26843"/>
    <cellStyle name="Total 2 4 2 10 3" xfId="41280"/>
    <cellStyle name="Total 2 4 2 11" xfId="20638"/>
    <cellStyle name="Total 2 4 2 12" xfId="32596"/>
    <cellStyle name="Total 2 4 2 2" xfId="5815"/>
    <cellStyle name="Total 2 4 2 2 2" xfId="5816"/>
    <cellStyle name="Total 2 4 2 2 2 2" xfId="9172"/>
    <cellStyle name="Total 2 4 2 2 2 2 2" xfId="23991"/>
    <cellStyle name="Total 2 4 2 2 2 2 3" xfId="33297"/>
    <cellStyle name="Total 2 4 2 2 2 3" xfId="20640"/>
    <cellStyle name="Total 2 4 2 2 2 4" xfId="15887"/>
    <cellStyle name="Total 2 4 2 2 3" xfId="5817"/>
    <cellStyle name="Total 2 4 2 2 3 2" xfId="9173"/>
    <cellStyle name="Total 2 4 2 2 3 2 2" xfId="23992"/>
    <cellStyle name="Total 2 4 2 2 3 2 3" xfId="38619"/>
    <cellStyle name="Total 2 4 2 2 3 3" xfId="20641"/>
    <cellStyle name="Total 2 4 2 2 3 4" xfId="19454"/>
    <cellStyle name="Total 2 4 2 2 4" xfId="9171"/>
    <cellStyle name="Total 2 4 2 2 4 2" xfId="23990"/>
    <cellStyle name="Total 2 4 2 2 4 3" xfId="33990"/>
    <cellStyle name="Total 2 4 2 2 5" xfId="20639"/>
    <cellStyle name="Total 2 4 2 2 6" xfId="15888"/>
    <cellStyle name="Total 2 4 2 3" xfId="5818"/>
    <cellStyle name="Total 2 4 2 3 2" xfId="5819"/>
    <cellStyle name="Total 2 4 2 3 2 2" xfId="9175"/>
    <cellStyle name="Total 2 4 2 3 2 2 2" xfId="23994"/>
    <cellStyle name="Total 2 4 2 3 2 2 3" xfId="24788"/>
    <cellStyle name="Total 2 4 2 3 2 3" xfId="20643"/>
    <cellStyle name="Total 2 4 2 3 2 4" xfId="15751"/>
    <cellStyle name="Total 2 4 2 3 3" xfId="5820"/>
    <cellStyle name="Total 2 4 2 3 3 2" xfId="9176"/>
    <cellStyle name="Total 2 4 2 3 3 2 2" xfId="23995"/>
    <cellStyle name="Total 2 4 2 3 3 2 3" xfId="40762"/>
    <cellStyle name="Total 2 4 2 3 3 3" xfId="20644"/>
    <cellStyle name="Total 2 4 2 3 3 4" xfId="19460"/>
    <cellStyle name="Total 2 4 2 3 4" xfId="9174"/>
    <cellStyle name="Total 2 4 2 3 4 2" xfId="23993"/>
    <cellStyle name="Total 2 4 2 3 4 3" xfId="39138"/>
    <cellStyle name="Total 2 4 2 3 5" xfId="20642"/>
    <cellStyle name="Total 2 4 2 3 6" xfId="32593"/>
    <cellStyle name="Total 2 4 2 4" xfId="5821"/>
    <cellStyle name="Total 2 4 2 4 2" xfId="5822"/>
    <cellStyle name="Total 2 4 2 4 2 2" xfId="9178"/>
    <cellStyle name="Total 2 4 2 4 2 2 2" xfId="23997"/>
    <cellStyle name="Total 2 4 2 4 2 2 3" xfId="33989"/>
    <cellStyle name="Total 2 4 2 4 2 3" xfId="20646"/>
    <cellStyle name="Total 2 4 2 4 2 4" xfId="19447"/>
    <cellStyle name="Total 2 4 2 4 3" xfId="5823"/>
    <cellStyle name="Total 2 4 2 4 3 2" xfId="9179"/>
    <cellStyle name="Total 2 4 2 4 3 2 2" xfId="23998"/>
    <cellStyle name="Total 2 4 2 4 3 2 3" xfId="33988"/>
    <cellStyle name="Total 2 4 2 4 3 3" xfId="20647"/>
    <cellStyle name="Total 2 4 2 4 3 4" xfId="32592"/>
    <cellStyle name="Total 2 4 2 4 4" xfId="9177"/>
    <cellStyle name="Total 2 4 2 4 4 2" xfId="23996"/>
    <cellStyle name="Total 2 4 2 4 4 3" xfId="35438"/>
    <cellStyle name="Total 2 4 2 4 5" xfId="20645"/>
    <cellStyle name="Total 2 4 2 4 6" xfId="15889"/>
    <cellStyle name="Total 2 4 2 5" xfId="5824"/>
    <cellStyle name="Total 2 4 2 5 2" xfId="5825"/>
    <cellStyle name="Total 2 4 2 5 2 2" xfId="9181"/>
    <cellStyle name="Total 2 4 2 5 2 2 2" xfId="24000"/>
    <cellStyle name="Total 2 4 2 5 2 2 3" xfId="33233"/>
    <cellStyle name="Total 2 4 2 5 2 3" xfId="20649"/>
    <cellStyle name="Total 2 4 2 5 2 4" xfId="15661"/>
    <cellStyle name="Total 2 4 2 5 3" xfId="5826"/>
    <cellStyle name="Total 2 4 2 5 3 2" xfId="9182"/>
    <cellStyle name="Total 2 4 2 5 3 2 2" xfId="24001"/>
    <cellStyle name="Total 2 4 2 5 3 2 3" xfId="33232"/>
    <cellStyle name="Total 2 4 2 5 3 3" xfId="20650"/>
    <cellStyle name="Total 2 4 2 5 3 4" xfId="15660"/>
    <cellStyle name="Total 2 4 2 5 4" xfId="9180"/>
    <cellStyle name="Total 2 4 2 5 4 2" xfId="23999"/>
    <cellStyle name="Total 2 4 2 5 4 3" xfId="33234"/>
    <cellStyle name="Total 2 4 2 5 5" xfId="20648"/>
    <cellStyle name="Total 2 4 2 5 6" xfId="15890"/>
    <cellStyle name="Total 2 4 2 6" xfId="5827"/>
    <cellStyle name="Total 2 4 2 6 2" xfId="5828"/>
    <cellStyle name="Total 2 4 2 6 2 2" xfId="9184"/>
    <cellStyle name="Total 2 4 2 6 2 2 2" xfId="24003"/>
    <cellStyle name="Total 2 4 2 6 2 2 3" xfId="24907"/>
    <cellStyle name="Total 2 4 2 6 2 3" xfId="20652"/>
    <cellStyle name="Total 2 4 2 6 2 4" xfId="19458"/>
    <cellStyle name="Total 2 4 2 6 3" xfId="5829"/>
    <cellStyle name="Total 2 4 2 6 3 2" xfId="9185"/>
    <cellStyle name="Total 2 4 2 6 3 2 2" xfId="24004"/>
    <cellStyle name="Total 2 4 2 6 3 2 3" xfId="20165"/>
    <cellStyle name="Total 2 4 2 6 3 3" xfId="20653"/>
    <cellStyle name="Total 2 4 2 6 3 4" xfId="19459"/>
    <cellStyle name="Total 2 4 2 6 4" xfId="9183"/>
    <cellStyle name="Total 2 4 2 6 4 2" xfId="24002"/>
    <cellStyle name="Total 2 4 2 6 4 3" xfId="33231"/>
    <cellStyle name="Total 2 4 2 6 5" xfId="20651"/>
    <cellStyle name="Total 2 4 2 6 6" xfId="19529"/>
    <cellStyle name="Total 2 4 2 7" xfId="5830"/>
    <cellStyle name="Total 2 4 2 7 2" xfId="9186"/>
    <cellStyle name="Total 2 4 2 7 2 2" xfId="24005"/>
    <cellStyle name="Total 2 4 2 7 2 3" xfId="33230"/>
    <cellStyle name="Total 2 4 2 7 3" xfId="20654"/>
    <cellStyle name="Total 2 4 2 7 4" xfId="15725"/>
    <cellStyle name="Total 2 4 2 8" xfId="5831"/>
    <cellStyle name="Total 2 4 2 8 2" xfId="9187"/>
    <cellStyle name="Total 2 4 2 8 2 2" xfId="24006"/>
    <cellStyle name="Total 2 4 2 8 2 3" xfId="33987"/>
    <cellStyle name="Total 2 4 2 8 3" xfId="20655"/>
    <cellStyle name="Total 2 4 2 8 4" xfId="32589"/>
    <cellStyle name="Total 2 4 2 9" xfId="9170"/>
    <cellStyle name="Total 2 4 2 9 2" xfId="23989"/>
    <cellStyle name="Total 2 4 2 9 3" xfId="19327"/>
    <cellStyle name="Total 2 4 3" xfId="9169"/>
    <cellStyle name="Total 2 4 3 2" xfId="23988"/>
    <cellStyle name="Total 2 4 3 3" xfId="35414"/>
    <cellStyle name="Total 2 4 4" xfId="12612"/>
    <cellStyle name="Total 2 4 4 2" xfId="26842"/>
    <cellStyle name="Total 2 4 4 3" xfId="33215"/>
    <cellStyle name="Total 2 4 5" xfId="20637"/>
    <cellStyle name="Total 2 4 6" xfId="32777"/>
    <cellStyle name="Total 2 4 7" xfId="47055"/>
    <cellStyle name="Total 2 40" xfId="12614"/>
    <cellStyle name="Total 2 40 2" xfId="12615"/>
    <cellStyle name="Total 2 40 2 2" xfId="26845"/>
    <cellStyle name="Total 2 40 2 3" xfId="34102"/>
    <cellStyle name="Total 2 40 3" xfId="26844"/>
    <cellStyle name="Total 2 40 4" xfId="24859"/>
    <cellStyle name="Total 2 40 5" xfId="47056"/>
    <cellStyle name="Total 2 41" xfId="12616"/>
    <cellStyle name="Total 2 41 2" xfId="12617"/>
    <cellStyle name="Total 2 41 2 2" xfId="26847"/>
    <cellStyle name="Total 2 41 2 3" xfId="42098"/>
    <cellStyle name="Total 2 41 3" xfId="26846"/>
    <cellStyle name="Total 2 41 4" xfId="33214"/>
    <cellStyle name="Total 2 41 5" xfId="47057"/>
    <cellStyle name="Total 2 42" xfId="12618"/>
    <cellStyle name="Total 2 42 2" xfId="12619"/>
    <cellStyle name="Total 2 42 2 2" xfId="26849"/>
    <cellStyle name="Total 2 42 2 3" xfId="27112"/>
    <cellStyle name="Total 2 42 3" xfId="26848"/>
    <cellStyle name="Total 2 42 4" xfId="24860"/>
    <cellStyle name="Total 2 42 5" xfId="47058"/>
    <cellStyle name="Total 2 43" xfId="12620"/>
    <cellStyle name="Total 2 43 2" xfId="12621"/>
    <cellStyle name="Total 2 43 2 2" xfId="26851"/>
    <cellStyle name="Total 2 43 2 3" xfId="20239"/>
    <cellStyle name="Total 2 43 3" xfId="26850"/>
    <cellStyle name="Total 2 43 4" xfId="24122"/>
    <cellStyle name="Total 2 43 5" xfId="47059"/>
    <cellStyle name="Total 2 44" xfId="12622"/>
    <cellStyle name="Total 2 44 2" xfId="26852"/>
    <cellStyle name="Total 2 44 3" xfId="24862"/>
    <cellStyle name="Total 2 44 4" xfId="47060"/>
    <cellStyle name="Total 2 45" xfId="5782"/>
    <cellStyle name="Total 2 45 2" xfId="20606"/>
    <cellStyle name="Total 2 45 3" xfId="24619"/>
    <cellStyle name="Total 2 45 4" xfId="47061"/>
    <cellStyle name="Total 2 46" xfId="15220"/>
    <cellStyle name="Total 2 46 2" xfId="29428"/>
    <cellStyle name="Total 2 46 3" xfId="45576"/>
    <cellStyle name="Total 2 46 4" xfId="47062"/>
    <cellStyle name="Total 2 47" xfId="47063"/>
    <cellStyle name="Total 2 48" xfId="47064"/>
    <cellStyle name="Total 2 49" xfId="47065"/>
    <cellStyle name="Total 2 5" xfId="5832"/>
    <cellStyle name="Total 2 5 10" xfId="47066"/>
    <cellStyle name="Total 2 5 2" xfId="5833"/>
    <cellStyle name="Total 2 5 2 2" xfId="5834"/>
    <cellStyle name="Total 2 5 2 2 2" xfId="9190"/>
    <cellStyle name="Total 2 5 2 2 2 2" xfId="24009"/>
    <cellStyle name="Total 2 5 2 2 2 3" xfId="33984"/>
    <cellStyle name="Total 2 5 2 2 3" xfId="20658"/>
    <cellStyle name="Total 2 5 2 2 4" xfId="19457"/>
    <cellStyle name="Total 2 5 2 3" xfId="5835"/>
    <cellStyle name="Total 2 5 2 3 2" xfId="9191"/>
    <cellStyle name="Total 2 5 2 3 2 2" xfId="24010"/>
    <cellStyle name="Total 2 5 2 3 2 3" xfId="33983"/>
    <cellStyle name="Total 2 5 2 3 3" xfId="20659"/>
    <cellStyle name="Total 2 5 2 3 4" xfId="32588"/>
    <cellStyle name="Total 2 5 2 4" xfId="9189"/>
    <cellStyle name="Total 2 5 2 4 2" xfId="24008"/>
    <cellStyle name="Total 2 5 2 4 3" xfId="33985"/>
    <cellStyle name="Total 2 5 2 5" xfId="12624"/>
    <cellStyle name="Total 2 5 2 5 2" xfId="26854"/>
    <cellStyle name="Total 2 5 2 5 3" xfId="34101"/>
    <cellStyle name="Total 2 5 2 6" xfId="20657"/>
    <cellStyle name="Total 2 5 2 7" xfId="24932"/>
    <cellStyle name="Total 2 5 3" xfId="5836"/>
    <cellStyle name="Total 2 5 3 2" xfId="5837"/>
    <cellStyle name="Total 2 5 3 2 2" xfId="9193"/>
    <cellStyle name="Total 2 5 3 2 2 2" xfId="24012"/>
    <cellStyle name="Total 2 5 3 2 2 3" xfId="33981"/>
    <cellStyle name="Total 2 5 3 2 3" xfId="20661"/>
    <cellStyle name="Total 2 5 3 2 4" xfId="32590"/>
    <cellStyle name="Total 2 5 3 3" xfId="5838"/>
    <cellStyle name="Total 2 5 3 3 2" xfId="9194"/>
    <cellStyle name="Total 2 5 3 3 2 2" xfId="24013"/>
    <cellStyle name="Total 2 5 3 3 2 3" xfId="33980"/>
    <cellStyle name="Total 2 5 3 3 3" xfId="20662"/>
    <cellStyle name="Total 2 5 3 3 4" xfId="32778"/>
    <cellStyle name="Total 2 5 3 4" xfId="9192"/>
    <cellStyle name="Total 2 5 3 4 2" xfId="24011"/>
    <cellStyle name="Total 2 5 3 4 3" xfId="33982"/>
    <cellStyle name="Total 2 5 3 5" xfId="20660"/>
    <cellStyle name="Total 2 5 3 6" xfId="24984"/>
    <cellStyle name="Total 2 5 4" xfId="5839"/>
    <cellStyle name="Total 2 5 4 2" xfId="9195"/>
    <cellStyle name="Total 2 5 4 2 2" xfId="24014"/>
    <cellStyle name="Total 2 5 4 2 3" xfId="33979"/>
    <cellStyle name="Total 2 5 4 3" xfId="20663"/>
    <cellStyle name="Total 2 5 4 4" xfId="35400"/>
    <cellStyle name="Total 2 5 5" xfId="5840"/>
    <cellStyle name="Total 2 5 5 2" xfId="9196"/>
    <cellStyle name="Total 2 5 5 2 2" xfId="24015"/>
    <cellStyle name="Total 2 5 5 2 3" xfId="33978"/>
    <cellStyle name="Total 2 5 5 3" xfId="20664"/>
    <cellStyle name="Total 2 5 5 4" xfId="19456"/>
    <cellStyle name="Total 2 5 6" xfId="9188"/>
    <cellStyle name="Total 2 5 6 2" xfId="24007"/>
    <cellStyle name="Total 2 5 6 3" xfId="33986"/>
    <cellStyle name="Total 2 5 7" xfId="12623"/>
    <cellStyle name="Total 2 5 7 2" xfId="26853"/>
    <cellStyle name="Total 2 5 7 3" xfId="33124"/>
    <cellStyle name="Total 2 5 8" xfId="20656"/>
    <cellStyle name="Total 2 5 9" xfId="15892"/>
    <cellStyle name="Total 2 50" xfId="47067"/>
    <cellStyle name="Total 2 51" xfId="47068"/>
    <cellStyle name="Total 2 52" xfId="47069"/>
    <cellStyle name="Total 2 53" xfId="47070"/>
    <cellStyle name="Total 2 54" xfId="47071"/>
    <cellStyle name="Total 2 55" xfId="47072"/>
    <cellStyle name="Total 2 56" xfId="47073"/>
    <cellStyle name="Total 2 57" xfId="47074"/>
    <cellStyle name="Total 2 58" xfId="47075"/>
    <cellStyle name="Total 2 59" xfId="47076"/>
    <cellStyle name="Total 2 6" xfId="9138"/>
    <cellStyle name="Total 2 6 2" xfId="12626"/>
    <cellStyle name="Total 2 6 2 2" xfId="26856"/>
    <cellStyle name="Total 2 6 2 3" xfId="20268"/>
    <cellStyle name="Total 2 6 3" xfId="12625"/>
    <cellStyle name="Total 2 6 3 2" xfId="26855"/>
    <cellStyle name="Total 2 6 3 3" xfId="24861"/>
    <cellStyle name="Total 2 6 4" xfId="23957"/>
    <cellStyle name="Total 2 6 5" xfId="33996"/>
    <cellStyle name="Total 2 6 6" xfId="47077"/>
    <cellStyle name="Total 2 60" xfId="47078"/>
    <cellStyle name="Total 2 61" xfId="47079"/>
    <cellStyle name="Total 2 62" xfId="47080"/>
    <cellStyle name="Total 2 63" xfId="47081"/>
    <cellStyle name="Total 2 64" xfId="47082"/>
    <cellStyle name="Total 2 65" xfId="47083"/>
    <cellStyle name="Total 2 66" xfId="47084"/>
    <cellStyle name="Total 2 67" xfId="47085"/>
    <cellStyle name="Total 2 68" xfId="47086"/>
    <cellStyle name="Total 2 69" xfId="47087"/>
    <cellStyle name="Total 2 7" xfId="12627"/>
    <cellStyle name="Total 2 7 2" xfId="12628"/>
    <cellStyle name="Total 2 7 2 2" xfId="26858"/>
    <cellStyle name="Total 2 7 2 3" xfId="24863"/>
    <cellStyle name="Total 2 7 3" xfId="26857"/>
    <cellStyle name="Total 2 7 4" xfId="20665"/>
    <cellStyle name="Total 2 7 5" xfId="47088"/>
    <cellStyle name="Total 2 70" xfId="47089"/>
    <cellStyle name="Total 2 71" xfId="47090"/>
    <cellStyle name="Total 2 72" xfId="47091"/>
    <cellStyle name="Total 2 73" xfId="47092"/>
    <cellStyle name="Total 2 74" xfId="47093"/>
    <cellStyle name="Total 2 75" xfId="47094"/>
    <cellStyle name="Total 2 76" xfId="47095"/>
    <cellStyle name="Total 2 77" xfId="47096"/>
    <cellStyle name="Total 2 78" xfId="47097"/>
    <cellStyle name="Total 2 79" xfId="47098"/>
    <cellStyle name="Total 2 8" xfId="12629"/>
    <cellStyle name="Total 2 8 2" xfId="12630"/>
    <cellStyle name="Total 2 8 2 2" xfId="26860"/>
    <cellStyle name="Total 2 8 2 3" xfId="34100"/>
    <cellStyle name="Total 2 8 3" xfId="26859"/>
    <cellStyle name="Total 2 8 4" xfId="24864"/>
    <cellStyle name="Total 2 8 5" xfId="47099"/>
    <cellStyle name="Total 2 80" xfId="47100"/>
    <cellStyle name="Total 2 81" xfId="47101"/>
    <cellStyle name="Total 2 82" xfId="47102"/>
    <cellStyle name="Total 2 83" xfId="47103"/>
    <cellStyle name="Total 2 84" xfId="47104"/>
    <cellStyle name="Total 2 85" xfId="47105"/>
    <cellStyle name="Total 2 86" xfId="47106"/>
    <cellStyle name="Total 2 87" xfId="47107"/>
    <cellStyle name="Total 2 88" xfId="47108"/>
    <cellStyle name="Total 2 89" xfId="47109"/>
    <cellStyle name="Total 2 9" xfId="12631"/>
    <cellStyle name="Total 2 9 2" xfId="12632"/>
    <cellStyle name="Total 2 9 2 2" xfId="26862"/>
    <cellStyle name="Total 2 9 2 3" xfId="24866"/>
    <cellStyle name="Total 2 9 3" xfId="26861"/>
    <cellStyle name="Total 2 9 4" xfId="20217"/>
    <cellStyle name="Total 2 9 5" xfId="47110"/>
    <cellStyle name="Total 2 90" xfId="47111"/>
    <cellStyle name="Total 2 91" xfId="47112"/>
    <cellStyle name="Total 2 92" xfId="47113"/>
    <cellStyle name="Total 2 93" xfId="47114"/>
    <cellStyle name="Total 2 94" xfId="47115"/>
    <cellStyle name="Total 2 95" xfId="47116"/>
    <cellStyle name="Total 2 96" xfId="47117"/>
    <cellStyle name="Total 2 97" xfId="47118"/>
    <cellStyle name="Total 2 98" xfId="47119"/>
    <cellStyle name="Total 2 99" xfId="47120"/>
    <cellStyle name="Total 3" xfId="170"/>
    <cellStyle name="Total 3 10" xfId="12634"/>
    <cellStyle name="Total 3 10 2" xfId="12635"/>
    <cellStyle name="Total 3 10 2 2" xfId="26865"/>
    <cellStyle name="Total 3 10 2 3" xfId="31556"/>
    <cellStyle name="Total 3 10 3" xfId="26864"/>
    <cellStyle name="Total 3 10 4" xfId="34099"/>
    <cellStyle name="Total 3 11" xfId="12636"/>
    <cellStyle name="Total 3 11 2" xfId="12637"/>
    <cellStyle name="Total 3 11 2 2" xfId="26867"/>
    <cellStyle name="Total 3 11 2 3" xfId="20146"/>
    <cellStyle name="Total 3 11 3" xfId="26866"/>
    <cellStyle name="Total 3 11 4" xfId="31554"/>
    <cellStyle name="Total 3 12" xfId="12638"/>
    <cellStyle name="Total 3 12 2" xfId="12639"/>
    <cellStyle name="Total 3 12 2 2" xfId="26869"/>
    <cellStyle name="Total 3 12 2 3" xfId="35436"/>
    <cellStyle name="Total 3 12 3" xfId="26868"/>
    <cellStyle name="Total 3 12 4" xfId="20167"/>
    <cellStyle name="Total 3 13" xfId="12640"/>
    <cellStyle name="Total 3 13 2" xfId="12641"/>
    <cellStyle name="Total 3 13 2 2" xfId="26871"/>
    <cellStyle name="Total 3 13 2 3" xfId="35251"/>
    <cellStyle name="Total 3 13 3" xfId="26870"/>
    <cellStyle name="Total 3 13 4" xfId="35421"/>
    <cellStyle name="Total 3 14" xfId="12642"/>
    <cellStyle name="Total 3 14 2" xfId="12643"/>
    <cellStyle name="Total 3 14 2 2" xfId="26873"/>
    <cellStyle name="Total 3 14 2 3" xfId="33354"/>
    <cellStyle name="Total 3 14 3" xfId="26872"/>
    <cellStyle name="Total 3 14 4" xfId="35250"/>
    <cellStyle name="Total 3 15" xfId="12644"/>
    <cellStyle name="Total 3 15 2" xfId="12645"/>
    <cellStyle name="Total 3 15 2 2" xfId="26875"/>
    <cellStyle name="Total 3 15 2 3" xfId="34262"/>
    <cellStyle name="Total 3 15 3" xfId="26874"/>
    <cellStyle name="Total 3 15 4" xfId="33353"/>
    <cellStyle name="Total 3 16" xfId="12646"/>
    <cellStyle name="Total 3 16 2" xfId="12647"/>
    <cellStyle name="Total 3 16 2 2" xfId="26877"/>
    <cellStyle name="Total 3 16 2 3" xfId="33320"/>
    <cellStyle name="Total 3 16 3" xfId="26876"/>
    <cellStyle name="Total 3 16 4" xfId="31555"/>
    <cellStyle name="Total 3 17" xfId="12648"/>
    <cellStyle name="Total 3 17 2" xfId="12649"/>
    <cellStyle name="Total 3 17 2 2" xfId="26879"/>
    <cellStyle name="Total 3 17 2 3" xfId="33355"/>
    <cellStyle name="Total 3 17 3" xfId="26878"/>
    <cellStyle name="Total 3 17 4" xfId="24868"/>
    <cellStyle name="Total 3 18" xfId="12650"/>
    <cellStyle name="Total 3 18 2" xfId="12651"/>
    <cellStyle name="Total 3 18 2 2" xfId="26881"/>
    <cellStyle name="Total 3 18 2 3" xfId="24123"/>
    <cellStyle name="Total 3 18 3" xfId="26880"/>
    <cellStyle name="Total 3 18 4" xfId="20251"/>
    <cellStyle name="Total 3 19" xfId="12652"/>
    <cellStyle name="Total 3 19 2" xfId="12653"/>
    <cellStyle name="Total 3 19 2 2" xfId="26883"/>
    <cellStyle name="Total 3 19 2 3" xfId="33351"/>
    <cellStyle name="Total 3 19 3" xfId="26882"/>
    <cellStyle name="Total 3 19 4" xfId="17189"/>
    <cellStyle name="Total 3 2" xfId="5842"/>
    <cellStyle name="Total 3 2 10" xfId="12655"/>
    <cellStyle name="Total 3 2 10 2" xfId="12656"/>
    <cellStyle name="Total 3 2 10 2 2" xfId="26886"/>
    <cellStyle name="Total 3 2 10 2 3" xfId="33352"/>
    <cellStyle name="Total 3 2 10 3" xfId="26885"/>
    <cellStyle name="Total 3 2 10 4" xfId="33350"/>
    <cellStyle name="Total 3 2 11" xfId="12657"/>
    <cellStyle name="Total 3 2 11 2" xfId="12658"/>
    <cellStyle name="Total 3 2 11 2 2" xfId="26888"/>
    <cellStyle name="Total 3 2 11 2 3" xfId="33349"/>
    <cellStyle name="Total 3 2 11 3" xfId="26887"/>
    <cellStyle name="Total 3 2 11 4" xfId="31557"/>
    <cellStyle name="Total 3 2 12" xfId="12659"/>
    <cellStyle name="Total 3 2 12 2" xfId="12660"/>
    <cellStyle name="Total 3 2 12 2 2" xfId="26890"/>
    <cellStyle name="Total 3 2 12 2 3" xfId="33348"/>
    <cellStyle name="Total 3 2 12 3" xfId="26889"/>
    <cellStyle name="Total 3 2 12 4" xfId="24124"/>
    <cellStyle name="Total 3 2 13" xfId="12661"/>
    <cellStyle name="Total 3 2 13 2" xfId="12662"/>
    <cellStyle name="Total 3 2 13 2 2" xfId="26892"/>
    <cellStyle name="Total 3 2 13 2 3" xfId="24865"/>
    <cellStyle name="Total 3 2 13 3" xfId="26891"/>
    <cellStyle name="Total 3 2 13 4" xfId="33356"/>
    <cellStyle name="Total 3 2 14" xfId="12663"/>
    <cellStyle name="Total 3 2 14 2" xfId="12664"/>
    <cellStyle name="Total 3 2 14 2 2" xfId="26894"/>
    <cellStyle name="Total 3 2 14 2 3" xfId="35249"/>
    <cellStyle name="Total 3 2 14 3" xfId="26893"/>
    <cellStyle name="Total 3 2 14 4" xfId="24970"/>
    <cellStyle name="Total 3 2 15" xfId="12665"/>
    <cellStyle name="Total 3 2 15 2" xfId="12666"/>
    <cellStyle name="Total 3 2 15 2 2" xfId="26896"/>
    <cellStyle name="Total 3 2 15 2 3" xfId="20149"/>
    <cellStyle name="Total 3 2 15 3" xfId="26895"/>
    <cellStyle name="Total 3 2 15 4" xfId="24867"/>
    <cellStyle name="Total 3 2 16" xfId="12667"/>
    <cellStyle name="Total 3 2 16 2" xfId="12668"/>
    <cellStyle name="Total 3 2 16 2 2" xfId="26898"/>
    <cellStyle name="Total 3 2 16 2 3" xfId="35248"/>
    <cellStyle name="Total 3 2 16 3" xfId="26897"/>
    <cellStyle name="Total 3 2 16 4" xfId="24913"/>
    <cellStyle name="Total 3 2 17" xfId="12669"/>
    <cellStyle name="Total 3 2 17 2" xfId="12670"/>
    <cellStyle name="Total 3 2 17 2 2" xfId="26900"/>
    <cellStyle name="Total 3 2 17 2 3" xfId="35246"/>
    <cellStyle name="Total 3 2 17 3" xfId="26899"/>
    <cellStyle name="Total 3 2 17 4" xfId="35247"/>
    <cellStyle name="Total 3 2 18" xfId="12671"/>
    <cellStyle name="Total 3 2 18 2" xfId="12672"/>
    <cellStyle name="Total 3 2 18 2 2" xfId="26902"/>
    <cellStyle name="Total 3 2 18 2 3" xfId="20221"/>
    <cellStyle name="Total 3 2 18 3" xfId="26901"/>
    <cellStyle name="Total 3 2 18 4" xfId="35245"/>
    <cellStyle name="Total 3 2 19" xfId="12673"/>
    <cellStyle name="Total 3 2 19 2" xfId="12674"/>
    <cellStyle name="Total 3 2 19 2 2" xfId="26904"/>
    <cellStyle name="Total 3 2 19 2 3" xfId="34261"/>
    <cellStyle name="Total 3 2 19 3" xfId="26903"/>
    <cellStyle name="Total 3 2 19 4" xfId="24869"/>
    <cellStyle name="Total 3 2 2" xfId="12675"/>
    <cellStyle name="Total 3 2 2 2" xfId="12676"/>
    <cellStyle name="Total 3 2 2 2 2" xfId="26906"/>
    <cellStyle name="Total 3 2 2 2 3" xfId="31578"/>
    <cellStyle name="Total 3 2 2 3" xfId="26905"/>
    <cellStyle name="Total 3 2 2 4" xfId="20085"/>
    <cellStyle name="Total 3 2 20" xfId="12677"/>
    <cellStyle name="Total 3 2 20 2" xfId="12678"/>
    <cellStyle name="Total 3 2 20 2 2" xfId="26908"/>
    <cellStyle name="Total 3 2 20 2 3" xfId="20255"/>
    <cellStyle name="Total 3 2 20 3" xfId="26907"/>
    <cellStyle name="Total 3 2 20 4" xfId="34096"/>
    <cellStyle name="Total 3 2 21" xfId="12679"/>
    <cellStyle name="Total 3 2 21 2" xfId="12680"/>
    <cellStyle name="Total 3 2 21 2 2" xfId="26910"/>
    <cellStyle name="Total 3 2 21 2 3" xfId="20086"/>
    <cellStyle name="Total 3 2 21 3" xfId="26909"/>
    <cellStyle name="Total 3 2 21 4" xfId="20467"/>
    <cellStyle name="Total 3 2 22" xfId="12681"/>
    <cellStyle name="Total 3 2 22 2" xfId="12682"/>
    <cellStyle name="Total 3 2 22 2 2" xfId="26912"/>
    <cellStyle name="Total 3 2 22 2 3" xfId="34098"/>
    <cellStyle name="Total 3 2 22 3" xfId="26911"/>
    <cellStyle name="Total 3 2 22 4" xfId="20087"/>
    <cellStyle name="Total 3 2 23" xfId="12683"/>
    <cellStyle name="Total 3 2 23 2" xfId="12684"/>
    <cellStyle name="Total 3 2 23 2 2" xfId="26914"/>
    <cellStyle name="Total 3 2 23 2 3" xfId="20089"/>
    <cellStyle name="Total 3 2 23 3" xfId="26913"/>
    <cellStyle name="Total 3 2 23 4" xfId="20225"/>
    <cellStyle name="Total 3 2 24" xfId="12685"/>
    <cellStyle name="Total 3 2 24 2" xfId="12686"/>
    <cellStyle name="Total 3 2 24 2 2" xfId="26916"/>
    <cellStyle name="Total 3 2 24 2 3" xfId="34097"/>
    <cellStyle name="Total 3 2 24 3" xfId="26915"/>
    <cellStyle name="Total 3 2 24 4" xfId="33122"/>
    <cellStyle name="Total 3 2 25" xfId="12687"/>
    <cellStyle name="Total 3 2 25 2" xfId="12688"/>
    <cellStyle name="Total 3 2 25 2 2" xfId="26918"/>
    <cellStyle name="Total 3 2 25 2 3" xfId="20257"/>
    <cellStyle name="Total 3 2 25 3" xfId="26917"/>
    <cellStyle name="Total 3 2 25 4" xfId="20088"/>
    <cellStyle name="Total 3 2 26" xfId="12689"/>
    <cellStyle name="Total 3 2 26 2" xfId="12690"/>
    <cellStyle name="Total 3 2 26 2 2" xfId="26920"/>
    <cellStyle name="Total 3 2 26 2 3" xfId="20090"/>
    <cellStyle name="Total 3 2 26 3" xfId="26919"/>
    <cellStyle name="Total 3 2 26 4" xfId="20535"/>
    <cellStyle name="Total 3 2 27" xfId="12691"/>
    <cellStyle name="Total 3 2 27 2" xfId="12692"/>
    <cellStyle name="Total 3 2 27 2 2" xfId="26922"/>
    <cellStyle name="Total 3 2 27 2 3" xfId="33374"/>
    <cellStyle name="Total 3 2 27 3" xfId="26921"/>
    <cellStyle name="Total 3 2 27 4" xfId="20091"/>
    <cellStyle name="Total 3 2 28" xfId="12693"/>
    <cellStyle name="Total 3 2 28 2" xfId="12694"/>
    <cellStyle name="Total 3 2 28 2 2" xfId="26924"/>
    <cellStyle name="Total 3 2 28 2 3" xfId="20229"/>
    <cellStyle name="Total 3 2 28 3" xfId="26923"/>
    <cellStyle name="Total 3 2 28 4" xfId="35244"/>
    <cellStyle name="Total 3 2 29" xfId="12695"/>
    <cellStyle name="Total 3 2 29 2" xfId="12696"/>
    <cellStyle name="Total 3 2 29 2 2" xfId="26926"/>
    <cellStyle name="Total 3 2 29 2 3" xfId="40359"/>
    <cellStyle name="Total 3 2 29 3" xfId="26925"/>
    <cellStyle name="Total 3 2 29 4" xfId="26610"/>
    <cellStyle name="Total 3 2 3" xfId="12697"/>
    <cellStyle name="Total 3 2 3 2" xfId="12698"/>
    <cellStyle name="Total 3 2 3 2 2" xfId="26928"/>
    <cellStyle name="Total 3 2 3 2 3" xfId="41277"/>
    <cellStyle name="Total 3 2 3 3" xfId="26927"/>
    <cellStyle name="Total 3 2 3 4" xfId="24925"/>
    <cellStyle name="Total 3 2 30" xfId="12699"/>
    <cellStyle name="Total 3 2 30 2" xfId="12700"/>
    <cellStyle name="Total 3 2 30 2 2" xfId="26930"/>
    <cellStyle name="Total 3 2 30 2 3" xfId="34095"/>
    <cellStyle name="Total 3 2 30 3" xfId="26929"/>
    <cellStyle name="Total 3 2 30 4" xfId="20093"/>
    <cellStyle name="Total 3 2 31" xfId="12701"/>
    <cellStyle name="Total 3 2 31 2" xfId="12702"/>
    <cellStyle name="Total 3 2 31 2 2" xfId="26932"/>
    <cellStyle name="Total 3 2 31 2 3" xfId="42096"/>
    <cellStyle name="Total 3 2 31 3" xfId="26931"/>
    <cellStyle name="Total 3 2 31 4" xfId="35243"/>
    <cellStyle name="Total 3 2 32" xfId="12703"/>
    <cellStyle name="Total 3 2 32 2" xfId="12704"/>
    <cellStyle name="Total 3 2 32 2 2" xfId="26934"/>
    <cellStyle name="Total 3 2 32 2 3" xfId="24138"/>
    <cellStyle name="Total 3 2 32 3" xfId="26933"/>
    <cellStyle name="Total 3 2 32 4" xfId="33121"/>
    <cellStyle name="Total 3 2 33" xfId="12705"/>
    <cellStyle name="Total 3 2 33 2" xfId="12706"/>
    <cellStyle name="Total 3 2 33 2 2" xfId="26936"/>
    <cellStyle name="Total 3 2 33 2 3" xfId="20092"/>
    <cellStyle name="Total 3 2 33 3" xfId="26935"/>
    <cellStyle name="Total 3 2 33 4" xfId="20101"/>
    <cellStyle name="Total 3 2 34" xfId="12707"/>
    <cellStyle name="Total 3 2 34 2" xfId="12708"/>
    <cellStyle name="Total 3 2 34 2 2" xfId="26938"/>
    <cellStyle name="Total 3 2 34 2 3" xfId="33137"/>
    <cellStyle name="Total 3 2 34 3" xfId="26937"/>
    <cellStyle name="Total 3 2 34 4" xfId="20260"/>
    <cellStyle name="Total 3 2 35" xfId="12709"/>
    <cellStyle name="Total 3 2 35 2" xfId="12710"/>
    <cellStyle name="Total 3 2 35 2 2" xfId="26940"/>
    <cellStyle name="Total 3 2 35 2 3" xfId="15636"/>
    <cellStyle name="Total 3 2 35 3" xfId="26939"/>
    <cellStyle name="Total 3 2 35 4" xfId="40360"/>
    <cellStyle name="Total 3 2 36" xfId="12711"/>
    <cellStyle name="Total 3 2 36 2" xfId="12712"/>
    <cellStyle name="Total 3 2 36 2 2" xfId="26942"/>
    <cellStyle name="Total 3 2 36 2 3" xfId="20095"/>
    <cellStyle name="Total 3 2 36 3" xfId="26941"/>
    <cellStyle name="Total 3 2 36 4" xfId="20094"/>
    <cellStyle name="Total 3 2 37" xfId="12713"/>
    <cellStyle name="Total 3 2 37 2" xfId="12714"/>
    <cellStyle name="Total 3 2 37 2 2" xfId="26944"/>
    <cellStyle name="Total 3 2 37 2 3" xfId="20097"/>
    <cellStyle name="Total 3 2 37 3" xfId="26943"/>
    <cellStyle name="Total 3 2 37 4" xfId="20233"/>
    <cellStyle name="Total 3 2 38" xfId="12715"/>
    <cellStyle name="Total 3 2 38 2" xfId="12716"/>
    <cellStyle name="Total 3 2 38 2 2" xfId="26946"/>
    <cellStyle name="Total 3 2 38 2 3" xfId="20263"/>
    <cellStyle name="Total 3 2 38 3" xfId="26945"/>
    <cellStyle name="Total 3 2 38 4" xfId="20096"/>
    <cellStyle name="Total 3 2 39" xfId="12717"/>
    <cellStyle name="Total 3 2 39 2" xfId="12718"/>
    <cellStyle name="Total 3 2 39 2 2" xfId="26948"/>
    <cellStyle name="Total 3 2 39 2 3" xfId="20098"/>
    <cellStyle name="Total 3 2 39 3" xfId="26947"/>
    <cellStyle name="Total 3 2 39 4" xfId="26617"/>
    <cellStyle name="Total 3 2 4" xfId="12719"/>
    <cellStyle name="Total 3 2 4 2" xfId="12720"/>
    <cellStyle name="Total 3 2 4 2 2" xfId="26950"/>
    <cellStyle name="Total 3 2 4 2 3" xfId="34094"/>
    <cellStyle name="Total 3 2 4 3" xfId="26949"/>
    <cellStyle name="Total 3 2 4 4" xfId="20099"/>
    <cellStyle name="Total 3 2 40" xfId="12721"/>
    <cellStyle name="Total 3 2 40 2" xfId="12722"/>
    <cellStyle name="Total 3 2 40 2 2" xfId="26952"/>
    <cellStyle name="Total 3 2 40 2 3" xfId="33104"/>
    <cellStyle name="Total 3 2 40 3" xfId="26951"/>
    <cellStyle name="Total 3 2 40 4" xfId="20236"/>
    <cellStyle name="Total 3 2 41" xfId="12723"/>
    <cellStyle name="Total 3 2 41 2" xfId="12724"/>
    <cellStyle name="Total 3 2 41 2 2" xfId="26954"/>
    <cellStyle name="Total 3 2 41 2 3" xfId="35242"/>
    <cellStyle name="Total 3 2 41 3" xfId="26953"/>
    <cellStyle name="Total 3 2 41 4" xfId="24918"/>
    <cellStyle name="Total 3 2 42" xfId="12725"/>
    <cellStyle name="Total 3 2 42 2" xfId="26955"/>
    <cellStyle name="Total 3 2 42 3" xfId="35241"/>
    <cellStyle name="Total 3 2 43" xfId="12654"/>
    <cellStyle name="Total 3 2 43 2" xfId="26884"/>
    <cellStyle name="Total 3 2 43 3" xfId="31559"/>
    <cellStyle name="Total 3 2 44" xfId="15216"/>
    <cellStyle name="Total 3 2 44 2" xfId="29424"/>
    <cellStyle name="Total 3 2 44 3" xfId="45572"/>
    <cellStyle name="Total 3 2 5" xfId="12726"/>
    <cellStyle name="Total 3 2 5 2" xfId="12727"/>
    <cellStyle name="Total 3 2 5 2 2" xfId="26957"/>
    <cellStyle name="Total 3 2 5 2 3" xfId="35239"/>
    <cellStyle name="Total 3 2 5 3" xfId="26956"/>
    <cellStyle name="Total 3 2 5 4" xfId="35240"/>
    <cellStyle name="Total 3 2 6" xfId="12728"/>
    <cellStyle name="Total 3 2 6 2" xfId="12729"/>
    <cellStyle name="Total 3 2 6 2 2" xfId="26959"/>
    <cellStyle name="Total 3 2 6 2 3" xfId="20100"/>
    <cellStyle name="Total 3 2 6 3" xfId="26958"/>
    <cellStyle name="Total 3 2 6 4" xfId="33120"/>
    <cellStyle name="Total 3 2 7" xfId="12730"/>
    <cellStyle name="Total 3 2 7 2" xfId="12731"/>
    <cellStyle name="Total 3 2 7 2 2" xfId="26961"/>
    <cellStyle name="Total 3 2 7 2 3" xfId="34093"/>
    <cellStyle name="Total 3 2 7 3" xfId="26960"/>
    <cellStyle name="Total 3 2 7 4" xfId="34260"/>
    <cellStyle name="Total 3 2 8" xfId="12732"/>
    <cellStyle name="Total 3 2 8 2" xfId="12733"/>
    <cellStyle name="Total 3 2 8 2 2" xfId="26963"/>
    <cellStyle name="Total 3 2 8 2 3" xfId="20108"/>
    <cellStyle name="Total 3 2 8 3" xfId="26962"/>
    <cellStyle name="Total 3 2 8 4" xfId="33316"/>
    <cellStyle name="Total 3 2 9" xfId="12734"/>
    <cellStyle name="Total 3 2 9 2" xfId="12735"/>
    <cellStyle name="Total 3 2 9 2 2" xfId="26965"/>
    <cellStyle name="Total 3 2 9 2 3" xfId="15713"/>
    <cellStyle name="Total 3 2 9 3" xfId="26964"/>
    <cellStyle name="Total 3 2 9 4" xfId="20266"/>
    <cellStyle name="Total 3 20" xfId="12736"/>
    <cellStyle name="Total 3 20 2" xfId="12737"/>
    <cellStyle name="Total 3 20 2 2" xfId="26967"/>
    <cellStyle name="Total 3 20 2 3" xfId="33118"/>
    <cellStyle name="Total 3 20 3" xfId="26966"/>
    <cellStyle name="Total 3 20 4" xfId="33119"/>
    <cellStyle name="Total 3 21" xfId="12738"/>
    <cellStyle name="Total 3 21 2" xfId="12739"/>
    <cellStyle name="Total 3 21 2 2" xfId="26969"/>
    <cellStyle name="Total 3 21 2 3" xfId="33116"/>
    <cellStyle name="Total 3 21 3" xfId="26968"/>
    <cellStyle name="Total 3 21 4" xfId="33117"/>
    <cellStyle name="Total 3 22" xfId="12740"/>
    <cellStyle name="Total 3 22 2" xfId="12741"/>
    <cellStyle name="Total 3 22 2 2" xfId="26971"/>
    <cellStyle name="Total 3 22 2 3" xfId="20104"/>
    <cellStyle name="Total 3 22 3" xfId="26970"/>
    <cellStyle name="Total 3 22 4" xfId="20102"/>
    <cellStyle name="Total 3 23" xfId="12742"/>
    <cellStyle name="Total 3 23 2" xfId="12743"/>
    <cellStyle name="Total 3 23 2 2" xfId="26973"/>
    <cellStyle name="Total 3 23 2 3" xfId="20103"/>
    <cellStyle name="Total 3 23 3" xfId="26972"/>
    <cellStyle name="Total 3 23 4" xfId="34092"/>
    <cellStyle name="Total 3 24" xfId="12744"/>
    <cellStyle name="Total 3 24 2" xfId="12745"/>
    <cellStyle name="Total 3 24 2 2" xfId="26975"/>
    <cellStyle name="Total 3 24 2 3" xfId="28555"/>
    <cellStyle name="Total 3 24 3" xfId="26974"/>
    <cellStyle name="Total 3 24 4" xfId="20218"/>
    <cellStyle name="Total 3 25" xfId="12746"/>
    <cellStyle name="Total 3 25 2" xfId="12747"/>
    <cellStyle name="Total 3 25 2 2" xfId="26977"/>
    <cellStyle name="Total 3 25 2 3" xfId="20106"/>
    <cellStyle name="Total 3 25 3" xfId="26976"/>
    <cellStyle name="Total 3 25 4" xfId="20105"/>
    <cellStyle name="Total 3 26" xfId="12748"/>
    <cellStyle name="Total 3 26 2" xfId="12749"/>
    <cellStyle name="Total 3 26 2 2" xfId="26979"/>
    <cellStyle name="Total 3 26 2 3" xfId="35238"/>
    <cellStyle name="Total 3 26 3" xfId="26978"/>
    <cellStyle name="Total 3 26 4" xfId="31558"/>
    <cellStyle name="Total 3 27" xfId="12750"/>
    <cellStyle name="Total 3 27 2" xfId="12751"/>
    <cellStyle name="Total 3 27 2 2" xfId="26981"/>
    <cellStyle name="Total 3 27 2 3" xfId="24143"/>
    <cellStyle name="Total 3 27 3" xfId="26980"/>
    <cellStyle name="Total 3 27 4" xfId="24125"/>
    <cellStyle name="Total 3 28" xfId="12752"/>
    <cellStyle name="Total 3 28 2" xfId="12753"/>
    <cellStyle name="Total 3 28 2 2" xfId="26983"/>
    <cellStyle name="Total 3 28 2 3" xfId="35237"/>
    <cellStyle name="Total 3 28 3" xfId="26982"/>
    <cellStyle name="Total 3 28 4" xfId="24921"/>
    <cellStyle name="Total 3 29" xfId="12754"/>
    <cellStyle name="Total 3 29 2" xfId="12755"/>
    <cellStyle name="Total 3 29 2 2" xfId="26985"/>
    <cellStyle name="Total 3 29 2 3" xfId="15633"/>
    <cellStyle name="Total 3 29 3" xfId="26984"/>
    <cellStyle name="Total 3 29 4" xfId="41282"/>
    <cellStyle name="Total 3 3" xfId="5843"/>
    <cellStyle name="Total 3 3 10" xfId="12757"/>
    <cellStyle name="Total 3 3 10 2" xfId="12758"/>
    <cellStyle name="Total 3 3 10 2 2" xfId="26988"/>
    <cellStyle name="Total 3 3 10 2 3" xfId="42099"/>
    <cellStyle name="Total 3 3 10 3" xfId="26987"/>
    <cellStyle name="Total 3 3 10 4" xfId="32758"/>
    <cellStyle name="Total 3 3 11" xfId="12759"/>
    <cellStyle name="Total 3 3 11 2" xfId="12760"/>
    <cellStyle name="Total 3 3 11 2 2" xfId="26990"/>
    <cellStyle name="Total 3 3 11 2 3" xfId="31575"/>
    <cellStyle name="Total 3 3 11 3" xfId="26989"/>
    <cellStyle name="Total 3 3 11 4" xfId="31562"/>
    <cellStyle name="Total 3 3 12" xfId="12761"/>
    <cellStyle name="Total 3 3 12 2" xfId="12762"/>
    <cellStyle name="Total 3 3 12 2 2" xfId="26992"/>
    <cellStyle name="Total 3 3 12 2 3" xfId="31560"/>
    <cellStyle name="Total 3 3 12 3" xfId="26991"/>
    <cellStyle name="Total 3 3 12 4" xfId="31564"/>
    <cellStyle name="Total 3 3 13" xfId="12763"/>
    <cellStyle name="Total 3 3 13 2" xfId="12764"/>
    <cellStyle name="Total 3 3 13 2 2" xfId="26994"/>
    <cellStyle name="Total 3 3 13 2 3" xfId="33345"/>
    <cellStyle name="Total 3 3 13 3" xfId="26993"/>
    <cellStyle name="Total 3 3 13 4" xfId="33343"/>
    <cellStyle name="Total 3 3 14" xfId="12765"/>
    <cellStyle name="Total 3 3 14 2" xfId="12766"/>
    <cellStyle name="Total 3 3 14 2 2" xfId="26996"/>
    <cellStyle name="Total 3 3 14 2 3" xfId="31561"/>
    <cellStyle name="Total 3 3 14 3" xfId="26995"/>
    <cellStyle name="Total 3 3 14 4" xfId="24126"/>
    <cellStyle name="Total 3 3 15" xfId="12767"/>
    <cellStyle name="Total 3 3 15 2" xfId="12768"/>
    <cellStyle name="Total 3 3 15 2 2" xfId="26998"/>
    <cellStyle name="Total 3 3 15 2 3" xfId="24127"/>
    <cellStyle name="Total 3 3 15 3" xfId="26997"/>
    <cellStyle name="Total 3 3 15 4" xfId="33341"/>
    <cellStyle name="Total 3 3 16" xfId="12769"/>
    <cellStyle name="Total 3 3 16 2" xfId="12770"/>
    <cellStyle name="Total 3 3 16 2 2" xfId="27000"/>
    <cellStyle name="Total 3 3 16 2 3" xfId="33342"/>
    <cellStyle name="Total 3 3 16 3" xfId="26999"/>
    <cellStyle name="Total 3 3 16 4" xfId="33340"/>
    <cellStyle name="Total 3 3 17" xfId="12771"/>
    <cellStyle name="Total 3 3 17 2" xfId="12772"/>
    <cellStyle name="Total 3 3 17 2 2" xfId="27002"/>
    <cellStyle name="Total 3 3 17 2 3" xfId="31565"/>
    <cellStyle name="Total 3 3 17 3" xfId="27001"/>
    <cellStyle name="Total 3 3 17 4" xfId="24128"/>
    <cellStyle name="Total 3 3 18" xfId="12773"/>
    <cellStyle name="Total 3 3 18 2" xfId="12774"/>
    <cellStyle name="Total 3 3 18 2 2" xfId="27004"/>
    <cellStyle name="Total 3 3 18 2 3" xfId="31563"/>
    <cellStyle name="Total 3 3 18 3" xfId="27003"/>
    <cellStyle name="Total 3 3 18 4" xfId="26616"/>
    <cellStyle name="Total 3 3 19" xfId="12775"/>
    <cellStyle name="Total 3 3 19 2" xfId="12776"/>
    <cellStyle name="Total 3 3 19 2 2" xfId="27006"/>
    <cellStyle name="Total 3 3 19 2 3" xfId="33339"/>
    <cellStyle name="Total 3 3 19 3" xfId="27005"/>
    <cellStyle name="Total 3 3 19 4" xfId="33338"/>
    <cellStyle name="Total 3 3 2" xfId="5844"/>
    <cellStyle name="Total 3 3 2 2" xfId="5845"/>
    <cellStyle name="Total 3 3 2 2 10" xfId="12778"/>
    <cellStyle name="Total 3 3 2 2 10 2" xfId="27008"/>
    <cellStyle name="Total 3 3 2 2 10 3" xfId="20143"/>
    <cellStyle name="Total 3 3 2 2 11" xfId="20668"/>
    <cellStyle name="Total 3 3 2 2 12" xfId="15891"/>
    <cellStyle name="Total 3 3 2 2 2" xfId="5846"/>
    <cellStyle name="Total 3 3 2 2 2 2" xfId="5847"/>
    <cellStyle name="Total 3 3 2 2 2 2 2" xfId="9201"/>
    <cellStyle name="Total 3 3 2 2 2 2 2 2" xfId="24020"/>
    <cellStyle name="Total 3 3 2 2 2 2 2 3" xfId="33229"/>
    <cellStyle name="Total 3 3 2 2 2 2 3" xfId="20670"/>
    <cellStyle name="Total 3 3 2 2 2 2 4" xfId="32585"/>
    <cellStyle name="Total 3 3 2 2 2 3" xfId="5848"/>
    <cellStyle name="Total 3 3 2 2 2 3 2" xfId="9202"/>
    <cellStyle name="Total 3 3 2 2 2 3 2 2" xfId="24021"/>
    <cellStyle name="Total 3 3 2 2 2 3 2 3" xfId="33974"/>
    <cellStyle name="Total 3 3 2 2 2 3 3" xfId="20671"/>
    <cellStyle name="Total 3 3 2 2 2 3 4" xfId="15754"/>
    <cellStyle name="Total 3 3 2 2 2 4" xfId="9200"/>
    <cellStyle name="Total 3 3 2 2 2 4 2" xfId="24019"/>
    <cellStyle name="Total 3 3 2 2 2 4 3" xfId="33975"/>
    <cellStyle name="Total 3 3 2 2 2 5" xfId="20669"/>
    <cellStyle name="Total 3 3 2 2 2 6" xfId="19455"/>
    <cellStyle name="Total 3 3 2 2 3" xfId="5849"/>
    <cellStyle name="Total 3 3 2 2 3 2" xfId="5850"/>
    <cellStyle name="Total 3 3 2 2 3 2 2" xfId="9204"/>
    <cellStyle name="Total 3 3 2 2 3 2 2 2" xfId="24023"/>
    <cellStyle name="Total 3 3 2 2 3 2 2 3" xfId="33228"/>
    <cellStyle name="Total 3 3 2 2 3 2 3" xfId="20673"/>
    <cellStyle name="Total 3 3 2 2 3 2 4" xfId="24985"/>
    <cellStyle name="Total 3 3 2 2 3 3" xfId="5851"/>
    <cellStyle name="Total 3 3 2 2 3 3 2" xfId="9205"/>
    <cellStyle name="Total 3 3 2 2 3 3 2 2" xfId="24024"/>
    <cellStyle name="Total 3 3 2 2 3 3 2 3" xfId="33227"/>
    <cellStyle name="Total 3 3 2 2 3 3 3" xfId="20674"/>
    <cellStyle name="Total 3 3 2 2 3 3 4" xfId="15893"/>
    <cellStyle name="Total 3 3 2 2 3 4" xfId="9203"/>
    <cellStyle name="Total 3 3 2 2 3 4 2" xfId="24022"/>
    <cellStyle name="Total 3 3 2 2 3 4 3" xfId="33973"/>
    <cellStyle name="Total 3 3 2 2 3 5" xfId="20672"/>
    <cellStyle name="Total 3 3 2 2 3 6" xfId="32587"/>
    <cellStyle name="Total 3 3 2 2 4" xfId="5852"/>
    <cellStyle name="Total 3 3 2 2 4 2" xfId="5853"/>
    <cellStyle name="Total 3 3 2 2 4 2 2" xfId="9207"/>
    <cellStyle name="Total 3 3 2 2 4 2 2 2" xfId="24026"/>
    <cellStyle name="Total 3 3 2 2 4 2 2 3" xfId="33226"/>
    <cellStyle name="Total 3 3 2 2 4 2 3" xfId="20676"/>
    <cellStyle name="Total 3 3 2 2 4 2 4" xfId="32583"/>
    <cellStyle name="Total 3 3 2 2 4 3" xfId="5854"/>
    <cellStyle name="Total 3 3 2 2 4 3 2" xfId="9208"/>
    <cellStyle name="Total 3 3 2 2 4 3 2 2" xfId="24027"/>
    <cellStyle name="Total 3 3 2 2 4 3 2 3" xfId="33972"/>
    <cellStyle name="Total 3 3 2 2 4 3 3" xfId="20677"/>
    <cellStyle name="Total 3 3 2 2 4 3 4" xfId="15649"/>
    <cellStyle name="Total 3 3 2 2 4 4" xfId="9206"/>
    <cellStyle name="Total 3 3 2 2 4 4 2" xfId="24025"/>
    <cellStyle name="Total 3 3 2 2 4 4 3" xfId="30809"/>
    <cellStyle name="Total 3 3 2 2 4 5" xfId="20675"/>
    <cellStyle name="Total 3 3 2 2 4 6" xfId="15894"/>
    <cellStyle name="Total 3 3 2 2 5" xfId="5855"/>
    <cellStyle name="Total 3 3 2 2 5 2" xfId="5856"/>
    <cellStyle name="Total 3 3 2 2 5 2 2" xfId="9210"/>
    <cellStyle name="Total 3 3 2 2 5 2 2 2" xfId="24029"/>
    <cellStyle name="Total 3 3 2 2 5 2 2 3" xfId="35445"/>
    <cellStyle name="Total 3 3 2 2 5 2 3" xfId="20679"/>
    <cellStyle name="Total 3 3 2 2 5 2 4" xfId="15896"/>
    <cellStyle name="Total 3 3 2 2 5 3" xfId="5857"/>
    <cellStyle name="Total 3 3 2 2 5 3 2" xfId="9211"/>
    <cellStyle name="Total 3 3 2 2 5 3 2 2" xfId="24030"/>
    <cellStyle name="Total 3 3 2 2 5 3 2 3" xfId="33971"/>
    <cellStyle name="Total 3 3 2 2 5 3 3" xfId="20680"/>
    <cellStyle name="Total 3 3 2 2 5 3 4" xfId="24986"/>
    <cellStyle name="Total 3 3 2 2 5 4" xfId="9209"/>
    <cellStyle name="Total 3 3 2 2 5 4 2" xfId="24028"/>
    <cellStyle name="Total 3 3 2 2 5 4 3" xfId="32754"/>
    <cellStyle name="Total 3 3 2 2 5 5" xfId="20678"/>
    <cellStyle name="Total 3 3 2 2 5 6" xfId="15714"/>
    <cellStyle name="Total 3 3 2 2 6" xfId="5858"/>
    <cellStyle name="Total 3 3 2 2 6 2" xfId="5859"/>
    <cellStyle name="Total 3 3 2 2 6 2 2" xfId="9213"/>
    <cellStyle name="Total 3 3 2 2 6 2 2 2" xfId="24032"/>
    <cellStyle name="Total 3 3 2 2 6 2 2 3" xfId="24681"/>
    <cellStyle name="Total 3 3 2 2 6 2 3" xfId="20682"/>
    <cellStyle name="Total 3 3 2 2 6 2 4" xfId="32582"/>
    <cellStyle name="Total 3 3 2 2 6 3" xfId="5860"/>
    <cellStyle name="Total 3 3 2 2 6 3 2" xfId="9214"/>
    <cellStyle name="Total 3 3 2 2 6 3 2 2" xfId="24033"/>
    <cellStyle name="Total 3 3 2 2 6 3 2 3" xfId="19344"/>
    <cellStyle name="Total 3 3 2 2 6 3 3" xfId="20683"/>
    <cellStyle name="Total 3 3 2 2 6 3 4" xfId="24064"/>
    <cellStyle name="Total 3 3 2 2 6 4" xfId="9212"/>
    <cellStyle name="Total 3 3 2 2 6 4 2" xfId="24031"/>
    <cellStyle name="Total 3 3 2 2 6 4 3" xfId="33970"/>
    <cellStyle name="Total 3 3 2 2 6 5" xfId="20681"/>
    <cellStyle name="Total 3 3 2 2 6 6" xfId="32555"/>
    <cellStyle name="Total 3 3 2 2 7" xfId="5861"/>
    <cellStyle name="Total 3 3 2 2 7 2" xfId="9215"/>
    <cellStyle name="Total 3 3 2 2 7 2 2" xfId="24034"/>
    <cellStyle name="Total 3 3 2 2 7 2 3" xfId="34368"/>
    <cellStyle name="Total 3 3 2 2 7 3" xfId="20684"/>
    <cellStyle name="Total 3 3 2 2 7 4" xfId="32584"/>
    <cellStyle name="Total 3 3 2 2 8" xfId="5862"/>
    <cellStyle name="Total 3 3 2 2 8 2" xfId="9216"/>
    <cellStyle name="Total 3 3 2 2 8 2 2" xfId="24035"/>
    <cellStyle name="Total 3 3 2 2 8 2 3" xfId="24903"/>
    <cellStyle name="Total 3 3 2 2 8 3" xfId="20685"/>
    <cellStyle name="Total 3 3 2 2 8 4" xfId="15895"/>
    <cellStyle name="Total 3 3 2 2 9" xfId="9199"/>
    <cellStyle name="Total 3 3 2 2 9 2" xfId="24018"/>
    <cellStyle name="Total 3 3 2 2 9 3" xfId="15634"/>
    <cellStyle name="Total 3 3 2 3" xfId="9198"/>
    <cellStyle name="Total 3 3 2 3 2" xfId="24017"/>
    <cellStyle name="Total 3 3 2 3 3" xfId="33976"/>
    <cellStyle name="Total 3 3 2 4" xfId="12777"/>
    <cellStyle name="Total 3 3 2 4 2" xfId="27007"/>
    <cellStyle name="Total 3 3 2 4 3" xfId="24129"/>
    <cellStyle name="Total 3 3 2 5" xfId="20667"/>
    <cellStyle name="Total 3 3 2 6" xfId="24063"/>
    <cellStyle name="Total 3 3 20" xfId="12779"/>
    <cellStyle name="Total 3 3 20 2" xfId="12780"/>
    <cellStyle name="Total 3 3 20 2 2" xfId="27010"/>
    <cellStyle name="Total 3 3 20 2 3" xfId="35411"/>
    <cellStyle name="Total 3 3 20 3" xfId="27009"/>
    <cellStyle name="Total 3 3 20 4" xfId="15793"/>
    <cellStyle name="Total 3 3 21" xfId="12781"/>
    <cellStyle name="Total 3 3 21 2" xfId="12782"/>
    <cellStyle name="Total 3 3 21 2 2" xfId="27012"/>
    <cellStyle name="Total 3 3 21 2 3" xfId="33336"/>
    <cellStyle name="Total 3 3 21 3" xfId="27011"/>
    <cellStyle name="Total 3 3 21 4" xfId="41279"/>
    <cellStyle name="Total 3 3 22" xfId="12783"/>
    <cellStyle name="Total 3 3 22 2" xfId="12784"/>
    <cellStyle name="Total 3 3 22 2 2" xfId="27014"/>
    <cellStyle name="Total 3 3 22 2 3" xfId="35236"/>
    <cellStyle name="Total 3 3 22 3" xfId="27013"/>
    <cellStyle name="Total 3 3 22 4" xfId="33335"/>
    <cellStyle name="Total 3 3 23" xfId="12785"/>
    <cellStyle name="Total 3 3 23 2" xfId="12786"/>
    <cellStyle name="Total 3 3 23 2 2" xfId="27016"/>
    <cellStyle name="Total 3 3 23 2 3" xfId="24130"/>
    <cellStyle name="Total 3 3 23 3" xfId="27015"/>
    <cellStyle name="Total 3 3 23 4" xfId="42097"/>
    <cellStyle name="Total 3 3 24" xfId="12787"/>
    <cellStyle name="Total 3 3 24 2" xfId="12788"/>
    <cellStyle name="Total 3 3 24 2 2" xfId="27018"/>
    <cellStyle name="Total 3 3 24 2 3" xfId="20111"/>
    <cellStyle name="Total 3 3 24 3" xfId="27017"/>
    <cellStyle name="Total 3 3 24 4" xfId="20215"/>
    <cellStyle name="Total 3 3 25" xfId="12789"/>
    <cellStyle name="Total 3 3 25 2" xfId="12790"/>
    <cellStyle name="Total 3 3 25 2 2" xfId="27020"/>
    <cellStyle name="Total 3 3 25 2 3" xfId="24131"/>
    <cellStyle name="Total 3 3 25 3" xfId="27019"/>
    <cellStyle name="Total 3 3 25 4" xfId="33337"/>
    <cellStyle name="Total 3 3 26" xfId="12791"/>
    <cellStyle name="Total 3 3 26 2" xfId="12792"/>
    <cellStyle name="Total 3 3 26 2 2" xfId="27022"/>
    <cellStyle name="Total 3 3 26 2 3" xfId="33333"/>
    <cellStyle name="Total 3 3 26 3" xfId="27021"/>
    <cellStyle name="Total 3 3 26 4" xfId="31568"/>
    <cellStyle name="Total 3 3 27" xfId="12793"/>
    <cellStyle name="Total 3 3 27 2" xfId="12794"/>
    <cellStyle name="Total 3 3 27 2 2" xfId="27024"/>
    <cellStyle name="Total 3 3 27 2 3" xfId="33332"/>
    <cellStyle name="Total 3 3 27 3" xfId="27023"/>
    <cellStyle name="Total 3 3 27 4" xfId="31566"/>
    <cellStyle name="Total 3 3 28" xfId="12795"/>
    <cellStyle name="Total 3 3 28 2" xfId="12796"/>
    <cellStyle name="Total 3 3 28 2 2" xfId="27026"/>
    <cellStyle name="Total 3 3 28 2 3" xfId="24132"/>
    <cellStyle name="Total 3 3 28 3" xfId="27025"/>
    <cellStyle name="Total 3 3 28 4" xfId="33334"/>
    <cellStyle name="Total 3 3 29" xfId="12797"/>
    <cellStyle name="Total 3 3 29 2" xfId="12798"/>
    <cellStyle name="Total 3 3 29 2 2" xfId="27028"/>
    <cellStyle name="Total 3 3 29 2 3" xfId="31567"/>
    <cellStyle name="Total 3 3 29 3" xfId="27027"/>
    <cellStyle name="Total 3 3 29 4" xfId="33331"/>
    <cellStyle name="Total 3 3 3" xfId="5863"/>
    <cellStyle name="Total 3 3 3 2" xfId="5864"/>
    <cellStyle name="Total 3 3 3 2 2" xfId="5865"/>
    <cellStyle name="Total 3 3 3 2 2 2" xfId="9219"/>
    <cellStyle name="Total 3 3 3 2 2 2 2" xfId="24038"/>
    <cellStyle name="Total 3 3 3 2 2 2 3" xfId="34367"/>
    <cellStyle name="Total 3 3 3 2 2 3" xfId="20688"/>
    <cellStyle name="Total 3 3 3 2 2 4" xfId="15741"/>
    <cellStyle name="Total 3 3 3 2 3" xfId="5866"/>
    <cellStyle name="Total 3 3 3 2 3 2" xfId="9220"/>
    <cellStyle name="Total 3 3 3 2 3 2 2" xfId="24039"/>
    <cellStyle name="Total 3 3 3 2 3 2 3" xfId="27150"/>
    <cellStyle name="Total 3 3 3 2 3 3" xfId="20689"/>
    <cellStyle name="Total 3 3 3 2 3 4" xfId="19451"/>
    <cellStyle name="Total 3 3 3 2 4" xfId="9218"/>
    <cellStyle name="Total 3 3 3 2 4 2" xfId="24037"/>
    <cellStyle name="Total 3 3 3 2 4 3" xfId="34364"/>
    <cellStyle name="Total 3 3 3 2 5" xfId="12800"/>
    <cellStyle name="Total 3 3 3 2 5 2" xfId="27030"/>
    <cellStyle name="Total 3 3 3 2 5 3" xfId="33346"/>
    <cellStyle name="Total 3 3 3 2 6" xfId="20687"/>
    <cellStyle name="Total 3 3 3 2 7" xfId="19452"/>
    <cellStyle name="Total 3 3 3 3" xfId="5867"/>
    <cellStyle name="Total 3 3 3 3 2" xfId="5868"/>
    <cellStyle name="Total 3 3 3 3 2 2" xfId="9222"/>
    <cellStyle name="Total 3 3 3 3 2 2 2" xfId="24041"/>
    <cellStyle name="Total 3 3 3 3 2 2 3" xfId="25594"/>
    <cellStyle name="Total 3 3 3 3 2 3" xfId="20691"/>
    <cellStyle name="Total 3 3 3 3 2 4" xfId="15897"/>
    <cellStyle name="Total 3 3 3 3 3" xfId="5869"/>
    <cellStyle name="Total 3 3 3 3 3 2" xfId="9223"/>
    <cellStyle name="Total 3 3 3 3 3 2 2" xfId="24042"/>
    <cellStyle name="Total 3 3 3 3 3 2 3" xfId="19346"/>
    <cellStyle name="Total 3 3 3 3 3 3" xfId="20692"/>
    <cellStyle name="Total 3 3 3 3 3 4" xfId="32581"/>
    <cellStyle name="Total 3 3 3 3 4" xfId="9221"/>
    <cellStyle name="Total 3 3 3 3 4 2" xfId="24040"/>
    <cellStyle name="Total 3 3 3 3 4 3" xfId="34366"/>
    <cellStyle name="Total 3 3 3 3 5" xfId="20690"/>
    <cellStyle name="Total 3 3 3 3 6" xfId="24987"/>
    <cellStyle name="Total 3 3 3 4" xfId="5870"/>
    <cellStyle name="Total 3 3 3 4 2" xfId="9224"/>
    <cellStyle name="Total 3 3 3 4 2 2" xfId="24043"/>
    <cellStyle name="Total 3 3 3 4 2 3" xfId="34365"/>
    <cellStyle name="Total 3 3 3 4 3" xfId="20693"/>
    <cellStyle name="Total 3 3 3 4 4" xfId="19450"/>
    <cellStyle name="Total 3 3 3 5" xfId="5871"/>
    <cellStyle name="Total 3 3 3 5 2" xfId="9225"/>
    <cellStyle name="Total 3 3 3 5 2 2" xfId="24044"/>
    <cellStyle name="Total 3 3 3 5 2 3" xfId="19347"/>
    <cellStyle name="Total 3 3 3 5 3" xfId="20694"/>
    <cellStyle name="Total 3 3 3 5 4" xfId="15898"/>
    <cellStyle name="Total 3 3 3 6" xfId="9217"/>
    <cellStyle name="Total 3 3 3 6 2" xfId="24036"/>
    <cellStyle name="Total 3 3 3 6 3" xfId="19345"/>
    <cellStyle name="Total 3 3 3 7" xfId="12799"/>
    <cellStyle name="Total 3 3 3 7 2" xfId="27029"/>
    <cellStyle name="Total 3 3 3 7 3" xfId="33330"/>
    <cellStyle name="Total 3 3 3 8" xfId="20686"/>
    <cellStyle name="Total 3 3 3 9" xfId="32580"/>
    <cellStyle name="Total 3 3 30" xfId="12801"/>
    <cellStyle name="Total 3 3 30 2" xfId="12802"/>
    <cellStyle name="Total 3 3 30 2 2" xfId="27032"/>
    <cellStyle name="Total 3 3 30 2 3" xfId="20107"/>
    <cellStyle name="Total 3 3 30 3" xfId="27031"/>
    <cellStyle name="Total 3 3 30 4" xfId="33347"/>
    <cellStyle name="Total 3 3 31" xfId="12803"/>
    <cellStyle name="Total 3 3 31 2" xfId="12804"/>
    <cellStyle name="Total 3 3 31 2 2" xfId="27034"/>
    <cellStyle name="Total 3 3 31 2 3" xfId="20110"/>
    <cellStyle name="Total 3 3 31 3" xfId="27033"/>
    <cellStyle name="Total 3 3 31 4" xfId="20109"/>
    <cellStyle name="Total 3 3 32" xfId="12805"/>
    <cellStyle name="Total 3 3 32 2" xfId="12806"/>
    <cellStyle name="Total 3 3 32 2 2" xfId="27036"/>
    <cellStyle name="Total 3 3 32 2 3" xfId="26612"/>
    <cellStyle name="Total 3 3 32 3" xfId="27035"/>
    <cellStyle name="Total 3 3 32 4" xfId="20147"/>
    <cellStyle name="Total 3 3 33" xfId="12807"/>
    <cellStyle name="Total 3 3 33 2" xfId="12808"/>
    <cellStyle name="Total 3 3 33 2 2" xfId="27038"/>
    <cellStyle name="Total 3 3 33 2 3" xfId="33212"/>
    <cellStyle name="Total 3 3 33 3" xfId="27037"/>
    <cellStyle name="Total 3 3 33 4" xfId="33213"/>
    <cellStyle name="Total 3 3 34" xfId="12809"/>
    <cellStyle name="Total 3 3 34 2" xfId="12810"/>
    <cellStyle name="Total 3 3 34 2 2" xfId="27040"/>
    <cellStyle name="Total 3 3 34 2 3" xfId="33210"/>
    <cellStyle name="Total 3 3 34 3" xfId="27039"/>
    <cellStyle name="Total 3 3 34 4" xfId="33211"/>
    <cellStyle name="Total 3 3 35" xfId="12811"/>
    <cellStyle name="Total 3 3 35 2" xfId="12812"/>
    <cellStyle name="Total 3 3 35 2 2" xfId="27042"/>
    <cellStyle name="Total 3 3 35 2 3" xfId="20113"/>
    <cellStyle name="Total 3 3 35 3" xfId="27041"/>
    <cellStyle name="Total 3 3 35 4" xfId="24870"/>
    <cellStyle name="Total 3 3 36" xfId="12813"/>
    <cellStyle name="Total 3 3 36 2" xfId="12814"/>
    <cellStyle name="Total 3 3 36 2 2" xfId="27044"/>
    <cellStyle name="Total 3 3 36 2 3" xfId="20112"/>
    <cellStyle name="Total 3 3 36 3" xfId="27043"/>
    <cellStyle name="Total 3 3 36 4" xfId="34259"/>
    <cellStyle name="Total 3 3 37" xfId="12815"/>
    <cellStyle name="Total 3 3 37 2" xfId="12816"/>
    <cellStyle name="Total 3 3 37 2 2" xfId="27046"/>
    <cellStyle name="Total 3 3 37 2 3" xfId="15671"/>
    <cellStyle name="Total 3 3 37 3" xfId="27045"/>
    <cellStyle name="Total 3 3 37 4" xfId="24136"/>
    <cellStyle name="Total 3 3 38" xfId="12817"/>
    <cellStyle name="Total 3 3 38 2" xfId="12818"/>
    <cellStyle name="Total 3 3 38 2 2" xfId="27048"/>
    <cellStyle name="Total 3 3 38 2 3" xfId="20115"/>
    <cellStyle name="Total 3 3 38 3" xfId="27047"/>
    <cellStyle name="Total 3 3 38 4" xfId="20114"/>
    <cellStyle name="Total 3 3 39" xfId="12819"/>
    <cellStyle name="Total 3 3 39 2" xfId="12820"/>
    <cellStyle name="Total 3 3 39 2 2" xfId="27050"/>
    <cellStyle name="Total 3 3 39 2 3" xfId="31542"/>
    <cellStyle name="Total 3 3 39 3" xfId="27049"/>
    <cellStyle name="Total 3 3 39 4" xfId="28554"/>
    <cellStyle name="Total 3 3 4" xfId="9197"/>
    <cellStyle name="Total 3 3 4 2" xfId="12822"/>
    <cellStyle name="Total 3 3 4 2 2" xfId="27052"/>
    <cellStyle name="Total 3 3 4 2 3" xfId="24133"/>
    <cellStyle name="Total 3 3 4 3" xfId="12821"/>
    <cellStyle name="Total 3 3 4 3 2" xfId="27051"/>
    <cellStyle name="Total 3 3 4 3 3" xfId="40362"/>
    <cellStyle name="Total 3 3 4 4" xfId="24016"/>
    <cellStyle name="Total 3 3 4 5" xfId="33977"/>
    <cellStyle name="Total 3 3 40" xfId="12823"/>
    <cellStyle name="Total 3 3 40 2" xfId="12824"/>
    <cellStyle name="Total 3 3 40 2 2" xfId="27054"/>
    <cellStyle name="Total 3 3 40 2 3" xfId="31584"/>
    <cellStyle name="Total 3 3 40 3" xfId="27053"/>
    <cellStyle name="Total 3 3 40 4" xfId="24134"/>
    <cellStyle name="Total 3 3 41" xfId="12825"/>
    <cellStyle name="Total 3 3 41 2" xfId="12826"/>
    <cellStyle name="Total 3 3 41 2 2" xfId="27056"/>
    <cellStyle name="Total 3 3 41 2 3" xfId="31569"/>
    <cellStyle name="Total 3 3 41 3" xfId="27055"/>
    <cellStyle name="Total 3 3 41 4" xfId="33327"/>
    <cellStyle name="Total 3 3 42" xfId="12827"/>
    <cellStyle name="Total 3 3 42 2" xfId="27057"/>
    <cellStyle name="Total 3 3 42 3" xfId="33326"/>
    <cellStyle name="Total 3 3 43" xfId="12756"/>
    <cellStyle name="Total 3 3 43 2" xfId="26986"/>
    <cellStyle name="Total 3 3 43 3" xfId="33344"/>
    <cellStyle name="Total 3 3 44" xfId="15215"/>
    <cellStyle name="Total 3 3 44 2" xfId="29423"/>
    <cellStyle name="Total 3 3 44 3" xfId="45571"/>
    <cellStyle name="Total 3 3 45" xfId="20666"/>
    <cellStyle name="Total 3 3 46" xfId="32586"/>
    <cellStyle name="Total 3 3 5" xfId="12828"/>
    <cellStyle name="Total 3 3 5 2" xfId="12829"/>
    <cellStyle name="Total 3 3 5 2 2" xfId="27059"/>
    <cellStyle name="Total 3 3 5 2 3" xfId="20116"/>
    <cellStyle name="Total 3 3 5 3" xfId="27058"/>
    <cellStyle name="Total 3 3 5 4" xfId="33328"/>
    <cellStyle name="Total 3 3 6" xfId="12830"/>
    <cellStyle name="Total 3 3 6 2" xfId="12831"/>
    <cellStyle name="Total 3 3 6 2 2" xfId="27061"/>
    <cellStyle name="Total 3 3 6 2 3" xfId="31570"/>
    <cellStyle name="Total 3 3 6 3" xfId="27060"/>
    <cellStyle name="Total 3 3 6 4" xfId="24135"/>
    <cellStyle name="Total 3 3 7" xfId="12832"/>
    <cellStyle name="Total 3 3 7 2" xfId="12833"/>
    <cellStyle name="Total 3 3 7 2 2" xfId="27063"/>
    <cellStyle name="Total 3 3 7 2 3" xfId="33325"/>
    <cellStyle name="Total 3 3 7 3" xfId="27062"/>
    <cellStyle name="Total 3 3 7 4" xfId="33209"/>
    <cellStyle name="Total 3 3 8" xfId="12834"/>
    <cellStyle name="Total 3 3 8 2" xfId="12835"/>
    <cellStyle name="Total 3 3 8 2 2" xfId="27065"/>
    <cellStyle name="Total 3 3 8 2 3" xfId="24914"/>
    <cellStyle name="Total 3 3 8 3" xfId="27064"/>
    <cellStyle name="Total 3 3 8 4" xfId="20150"/>
    <cellStyle name="Total 3 3 9" xfId="12836"/>
    <cellStyle name="Total 3 3 9 2" xfId="12837"/>
    <cellStyle name="Total 3 3 9 2 2" xfId="27067"/>
    <cellStyle name="Total 3 3 9 2 3" xfId="34361"/>
    <cellStyle name="Total 3 3 9 3" xfId="27066"/>
    <cellStyle name="Total 3 3 9 4" xfId="33208"/>
    <cellStyle name="Total 3 30" xfId="12838"/>
    <cellStyle name="Total 3 30 2" xfId="12839"/>
    <cellStyle name="Total 3 30 2 2" xfId="27069"/>
    <cellStyle name="Total 3 30 2 3" xfId="24547"/>
    <cellStyle name="Total 3 30 3" xfId="27068"/>
    <cellStyle name="Total 3 30 4" xfId="24546"/>
    <cellStyle name="Total 3 31" xfId="12840"/>
    <cellStyle name="Total 3 31 2" xfId="12841"/>
    <cellStyle name="Total 3 31 2 2" xfId="27071"/>
    <cellStyle name="Total 3 31 2 3" xfId="31572"/>
    <cellStyle name="Total 3 31 3" xfId="27070"/>
    <cellStyle name="Total 3 31 4" xfId="33324"/>
    <cellStyle name="Total 3 32" xfId="12842"/>
    <cellStyle name="Total 3 32 2" xfId="12843"/>
    <cellStyle name="Total 3 32 2 2" xfId="27073"/>
    <cellStyle name="Total 3 32 2 3" xfId="19313"/>
    <cellStyle name="Total 3 32 3" xfId="27072"/>
    <cellStyle name="Total 3 32 4" xfId="34258"/>
    <cellStyle name="Total 3 33" xfId="12844"/>
    <cellStyle name="Total 3 33 2" xfId="12845"/>
    <cellStyle name="Total 3 33 2 2" xfId="27075"/>
    <cellStyle name="Total 3 33 2 3" xfId="20118"/>
    <cellStyle name="Total 3 33 3" xfId="27074"/>
    <cellStyle name="Total 3 33 4" xfId="33317"/>
    <cellStyle name="Total 3 34" xfId="12846"/>
    <cellStyle name="Total 3 34 2" xfId="12847"/>
    <cellStyle name="Total 3 34 2 2" xfId="27077"/>
    <cellStyle name="Total 3 34 2 3" xfId="31571"/>
    <cellStyle name="Total 3 34 3" xfId="27076"/>
    <cellStyle name="Total 3 34 4" xfId="33323"/>
    <cellStyle name="Total 3 35" xfId="12848"/>
    <cellStyle name="Total 3 35 2" xfId="12849"/>
    <cellStyle name="Total 3 35 2 2" xfId="27079"/>
    <cellStyle name="Total 3 35 2 3" xfId="33329"/>
    <cellStyle name="Total 3 35 3" xfId="27078"/>
    <cellStyle name="Total 3 35 4" xfId="33322"/>
    <cellStyle name="Total 3 36" xfId="12850"/>
    <cellStyle name="Total 3 36 2" xfId="12851"/>
    <cellStyle name="Total 3 36 2 2" xfId="27081"/>
    <cellStyle name="Total 3 36 2 3" xfId="33376"/>
    <cellStyle name="Total 3 36 3" xfId="27080"/>
    <cellStyle name="Total 3 36 4" xfId="24871"/>
    <cellStyle name="Total 3 37" xfId="12852"/>
    <cellStyle name="Total 3 37 2" xfId="12853"/>
    <cellStyle name="Total 3 37 2 2" xfId="27083"/>
    <cellStyle name="Total 3 37 2 3" xfId="33115"/>
    <cellStyle name="Total 3 37 3" xfId="27082"/>
    <cellStyle name="Total 3 37 4" xfId="20117"/>
    <cellStyle name="Total 3 38" xfId="12854"/>
    <cellStyle name="Total 3 38 2" xfId="12855"/>
    <cellStyle name="Total 3 38 2 2" xfId="27085"/>
    <cellStyle name="Total 3 38 2 3" xfId="24971"/>
    <cellStyle name="Total 3 38 3" xfId="27084"/>
    <cellStyle name="Total 3 38 4" xfId="20252"/>
    <cellStyle name="Total 3 39" xfId="12856"/>
    <cellStyle name="Total 3 39 2" xfId="12857"/>
    <cellStyle name="Total 3 39 2 2" xfId="27087"/>
    <cellStyle name="Total 3 39 2 3" xfId="36060"/>
    <cellStyle name="Total 3 39 3" xfId="27086"/>
    <cellStyle name="Total 3 39 4" xfId="33114"/>
    <cellStyle name="Total 3 4" xfId="12858"/>
    <cellStyle name="Total 3 4 2" xfId="12859"/>
    <cellStyle name="Total 3 4 2 2" xfId="27089"/>
    <cellStyle name="Total 3 4 2 3" xfId="20119"/>
    <cellStyle name="Total 3 4 3" xfId="27088"/>
    <cellStyle name="Total 3 4 4" xfId="24872"/>
    <cellStyle name="Total 3 40" xfId="12860"/>
    <cellStyle name="Total 3 40 2" xfId="12861"/>
    <cellStyle name="Total 3 40 2 2" xfId="27091"/>
    <cellStyle name="Total 3 40 2 3" xfId="20462"/>
    <cellStyle name="Total 3 40 3" xfId="27090"/>
    <cellStyle name="Total 3 40 4" xfId="30786"/>
    <cellStyle name="Total 3 41" xfId="12862"/>
    <cellStyle name="Total 3 41 2" xfId="12863"/>
    <cellStyle name="Total 3 41 2 2" xfId="27093"/>
    <cellStyle name="Total 3 41 2 3" xfId="20153"/>
    <cellStyle name="Total 3 41 3" xfId="27092"/>
    <cellStyle name="Total 3 41 4" xfId="36881"/>
    <cellStyle name="Total 3 42" xfId="12864"/>
    <cellStyle name="Total 3 42 2" xfId="12865"/>
    <cellStyle name="Total 3 42 2 2" xfId="27095"/>
    <cellStyle name="Total 3 42 2 3" xfId="34360"/>
    <cellStyle name="Total 3 42 3" xfId="27094"/>
    <cellStyle name="Total 3 42 4" xfId="24915"/>
    <cellStyle name="Total 3 43" xfId="12866"/>
    <cellStyle name="Total 3 43 2" xfId="12867"/>
    <cellStyle name="Total 3 43 2 2" xfId="27097"/>
    <cellStyle name="Total 3 43 2 3" xfId="24548"/>
    <cellStyle name="Total 3 43 3" xfId="27096"/>
    <cellStyle name="Total 3 43 4" xfId="35412"/>
    <cellStyle name="Total 3 44" xfId="12868"/>
    <cellStyle name="Total 3 44 2" xfId="27098"/>
    <cellStyle name="Total 3 44 3" xfId="33207"/>
    <cellStyle name="Total 3 45" xfId="12633"/>
    <cellStyle name="Total 3 45 2" xfId="26863"/>
    <cellStyle name="Total 3 45 3" xfId="33123"/>
    <cellStyle name="Total 3 46" xfId="5841"/>
    <cellStyle name="Total 3 47" xfId="15217"/>
    <cellStyle name="Total 3 47 2" xfId="29425"/>
    <cellStyle name="Total 3 47 3" xfId="45573"/>
    <cellStyle name="Total 3 5" xfId="12869"/>
    <cellStyle name="Total 3 5 2" xfId="12870"/>
    <cellStyle name="Total 3 5 2 2" xfId="27100"/>
    <cellStyle name="Total 3 5 2 3" xfId="24873"/>
    <cellStyle name="Total 3 5 3" xfId="27099"/>
    <cellStyle name="Total 3 5 4" xfId="20222"/>
    <cellStyle name="Total 3 6" xfId="12871"/>
    <cellStyle name="Total 3 6 2" xfId="12872"/>
    <cellStyle name="Total 3 6 2 2" xfId="27102"/>
    <cellStyle name="Total 3 6 2 3" xfId="20124"/>
    <cellStyle name="Total 3 6 3" xfId="27101"/>
    <cellStyle name="Total 3 6 4" xfId="34257"/>
    <cellStyle name="Total 3 7" xfId="12873"/>
    <cellStyle name="Total 3 7 2" xfId="12874"/>
    <cellStyle name="Total 3 7 2 2" xfId="27104"/>
    <cellStyle name="Total 3 7 2 3" xfId="15700"/>
    <cellStyle name="Total 3 7 3" xfId="27103"/>
    <cellStyle name="Total 3 7 4" xfId="33315"/>
    <cellStyle name="Total 3 8" xfId="12875"/>
    <cellStyle name="Total 3 8 2" xfId="12876"/>
    <cellStyle name="Total 3 8 2 2" xfId="27106"/>
    <cellStyle name="Total 3 8 2 3" xfId="20121"/>
    <cellStyle name="Total 3 8 3" xfId="27105"/>
    <cellStyle name="Total 3 8 4" xfId="20120"/>
    <cellStyle name="Total 3 9" xfId="12877"/>
    <cellStyle name="Total 3 9 2" xfId="12878"/>
    <cellStyle name="Total 3 9 2 2" xfId="27108"/>
    <cellStyle name="Total 3 9 2 3" xfId="20123"/>
    <cellStyle name="Total 3 9 3" xfId="27107"/>
    <cellStyle name="Total 3 9 4" xfId="20122"/>
    <cellStyle name="Total 4" xfId="5872"/>
    <cellStyle name="Total 5" xfId="5873"/>
    <cellStyle name="Total 6" xfId="5874"/>
    <cellStyle name="Total 7" xfId="5875"/>
    <cellStyle name="Total 8" xfId="29"/>
    <cellStyle name="Tusental (0)_pldt" xfId="5876"/>
    <cellStyle name="Tusental_pldt" xfId="5877"/>
    <cellStyle name="Unit" xfId="5878"/>
    <cellStyle name="Valuta (0)_pldt" xfId="5879"/>
    <cellStyle name="Valuta_pldt" xfId="5880"/>
    <cellStyle name="Währung [0]_Compiling Utility Macros" xfId="5881"/>
    <cellStyle name="Währung_Compiling Utility Macros" xfId="5882"/>
    <cellStyle name="Warning Text" xfId="45987" builtinId="11" customBuiltin="1"/>
    <cellStyle name="Warning Text 2" xfId="126"/>
    <cellStyle name="Warning Text 2 2" xfId="5884"/>
    <cellStyle name="Warning Text 2 2 2" xfId="47121"/>
    <cellStyle name="Warning Text 2 3" xfId="5883"/>
    <cellStyle name="Warning Text 2 4" xfId="46034"/>
    <cellStyle name="Warning Text 3" xfId="168"/>
    <cellStyle name="Warning Text 3 2" xfId="5885"/>
    <cellStyle name="Warning Text 4" xfId="5886"/>
    <cellStyle name="Warning Text 5" xfId="27"/>
    <cellStyle name="Wrap" xfId="5887"/>
    <cellStyle name="wrap 2" xfId="12879"/>
    <cellStyle name="Year" xfId="5888"/>
    <cellStyle name="Year 2" xfId="12880"/>
    <cellStyle name="Zip Code" xfId="5889"/>
  </cellStyles>
  <dxfs count="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B53"/>
  <sheetViews>
    <sheetView tabSelected="1" zoomScaleNormal="100" workbookViewId="0">
      <selection activeCell="B3" sqref="B3"/>
    </sheetView>
  </sheetViews>
  <sheetFormatPr defaultColWidth="9.3984375" defaultRowHeight="13.8"/>
  <cols>
    <col min="1" max="1" width="2.59765625" style="22" customWidth="1"/>
    <col min="2" max="2" width="82.59765625" style="22" customWidth="1"/>
    <col min="3" max="3" width="18.59765625" style="22" customWidth="1"/>
    <col min="4" max="4" width="17" style="22" customWidth="1"/>
    <col min="5" max="5" width="16" style="22" customWidth="1"/>
    <col min="6" max="6" width="15.3984375" style="22" customWidth="1"/>
    <col min="7" max="7" width="20" style="22" customWidth="1"/>
    <col min="8" max="8" width="17.59765625" style="22" customWidth="1"/>
    <col min="9" max="9" width="19" style="22" customWidth="1"/>
    <col min="10" max="10" width="16.8984375" style="22" customWidth="1"/>
    <col min="11" max="12" width="13.59765625" style="22" customWidth="1"/>
    <col min="13" max="13" width="16.8984375" style="22" customWidth="1"/>
    <col min="14" max="14" width="16.09765625" style="22" customWidth="1"/>
    <col min="15" max="16384" width="9.3984375" style="22"/>
  </cols>
  <sheetData>
    <row r="1" spans="2:13" customFormat="1">
      <c r="B1" s="28" t="s">
        <v>0</v>
      </c>
      <c r="C1" s="28"/>
    </row>
    <row r="2" spans="2:13" customFormat="1">
      <c r="B2" s="28" t="s">
        <v>1</v>
      </c>
      <c r="C2" s="28"/>
    </row>
    <row r="3" spans="2:13" customFormat="1" ht="14.4">
      <c r="B3" s="42" t="s">
        <v>2</v>
      </c>
    </row>
    <row r="4" spans="2:13" customFormat="1">
      <c r="B4" s="28"/>
      <c r="C4" s="28"/>
    </row>
    <row r="5" spans="2:13" customFormat="1" ht="34.5" customHeight="1">
      <c r="B5" s="212" t="s">
        <v>3</v>
      </c>
      <c r="C5" s="213"/>
      <c r="D5" s="213"/>
      <c r="E5" s="213"/>
      <c r="F5" s="213"/>
      <c r="G5" s="213"/>
      <c r="H5" s="213"/>
      <c r="I5" s="213"/>
      <c r="J5" s="213"/>
      <c r="K5" s="213"/>
      <c r="L5" s="213"/>
      <c r="M5" s="214"/>
    </row>
    <row r="6" spans="2:13" customFormat="1" ht="32.1" customHeight="1">
      <c r="B6" s="215"/>
      <c r="C6" s="216"/>
      <c r="D6" s="216"/>
      <c r="E6" s="216"/>
      <c r="F6" s="216"/>
      <c r="G6" s="216"/>
      <c r="H6" s="216"/>
      <c r="I6" s="216"/>
      <c r="J6" s="216"/>
      <c r="K6" s="216"/>
      <c r="L6" s="216"/>
      <c r="M6" s="217"/>
    </row>
    <row r="7" spans="2:13" customFormat="1">
      <c r="B7" s="23"/>
      <c r="C7" s="28"/>
    </row>
    <row r="8" spans="2:13" customFormat="1" ht="14.1" customHeight="1">
      <c r="B8" s="218" t="s">
        <v>4</v>
      </c>
      <c r="C8" s="218"/>
      <c r="D8" s="218"/>
      <c r="E8" s="218"/>
      <c r="F8" s="218"/>
      <c r="G8" s="218"/>
      <c r="H8" s="218"/>
      <c r="I8" s="218"/>
      <c r="J8" s="218"/>
      <c r="K8" s="218"/>
      <c r="L8" s="218"/>
      <c r="M8" s="218"/>
    </row>
    <row r="9" spans="2:13" customFormat="1">
      <c r="B9" s="218"/>
      <c r="C9" s="218"/>
      <c r="D9" s="218"/>
      <c r="E9" s="218"/>
      <c r="F9" s="218"/>
      <c r="G9" s="218"/>
      <c r="H9" s="218"/>
      <c r="I9" s="218"/>
      <c r="J9" s="218"/>
      <c r="K9" s="218"/>
      <c r="L9" s="218"/>
      <c r="M9" s="218"/>
    </row>
    <row r="10" spans="2:13" customFormat="1">
      <c r="B10" s="218"/>
      <c r="C10" s="218"/>
      <c r="D10" s="218"/>
      <c r="E10" s="218"/>
      <c r="F10" s="218"/>
      <c r="G10" s="218"/>
      <c r="H10" s="218"/>
      <c r="I10" s="218"/>
      <c r="J10" s="218"/>
      <c r="K10" s="218"/>
      <c r="L10" s="218"/>
      <c r="M10" s="218"/>
    </row>
    <row r="11" spans="2:13" customFormat="1">
      <c r="B11" s="218"/>
      <c r="C11" s="218"/>
      <c r="D11" s="218"/>
      <c r="E11" s="218"/>
      <c r="F11" s="218"/>
      <c r="G11" s="218"/>
      <c r="H11" s="218"/>
      <c r="I11" s="218"/>
      <c r="J11" s="218"/>
      <c r="K11" s="218"/>
      <c r="L11" s="218"/>
      <c r="M11" s="218"/>
    </row>
    <row r="12" spans="2:13" customFormat="1">
      <c r="B12" s="218"/>
      <c r="C12" s="218"/>
      <c r="D12" s="218"/>
      <c r="E12" s="218"/>
      <c r="F12" s="218"/>
      <c r="G12" s="218"/>
      <c r="H12" s="218"/>
      <c r="I12" s="218"/>
      <c r="J12" s="218"/>
      <c r="K12" s="218"/>
      <c r="L12" s="218"/>
      <c r="M12" s="218"/>
    </row>
    <row r="13" spans="2:13" customFormat="1">
      <c r="B13" s="218"/>
      <c r="C13" s="218"/>
      <c r="D13" s="218"/>
      <c r="E13" s="218"/>
      <c r="F13" s="218"/>
      <c r="G13" s="218"/>
      <c r="H13" s="218"/>
      <c r="I13" s="218"/>
      <c r="J13" s="218"/>
      <c r="K13" s="218"/>
      <c r="L13" s="218"/>
      <c r="M13" s="218"/>
    </row>
    <row r="14" spans="2:13" customFormat="1">
      <c r="B14" s="218"/>
      <c r="C14" s="218"/>
      <c r="D14" s="218"/>
      <c r="E14" s="218"/>
      <c r="F14" s="218"/>
      <c r="G14" s="218"/>
      <c r="H14" s="218"/>
      <c r="I14" s="218"/>
      <c r="J14" s="218"/>
      <c r="K14" s="218"/>
      <c r="L14" s="218"/>
      <c r="M14" s="218"/>
    </row>
    <row r="15" spans="2:13" customFormat="1">
      <c r="B15" s="218"/>
      <c r="C15" s="218"/>
      <c r="D15" s="218"/>
      <c r="E15" s="218"/>
      <c r="F15" s="218"/>
      <c r="G15" s="218"/>
      <c r="H15" s="218"/>
      <c r="I15" s="218"/>
      <c r="J15" s="218"/>
      <c r="K15" s="218"/>
      <c r="L15" s="218"/>
      <c r="M15" s="218"/>
    </row>
    <row r="16" spans="2:13" customFormat="1">
      <c r="B16" s="218"/>
      <c r="C16" s="218"/>
      <c r="D16" s="218"/>
      <c r="E16" s="218"/>
      <c r="F16" s="218"/>
      <c r="G16" s="218"/>
      <c r="H16" s="218"/>
      <c r="I16" s="218"/>
      <c r="J16" s="218"/>
      <c r="K16" s="218"/>
      <c r="L16" s="218"/>
      <c r="M16" s="218"/>
    </row>
    <row r="17" spans="2:28" customFormat="1">
      <c r="B17" s="3"/>
      <c r="C17" s="3"/>
      <c r="D17" s="3"/>
      <c r="E17" s="3"/>
      <c r="F17" s="3"/>
      <c r="G17" s="3"/>
      <c r="H17" s="3"/>
      <c r="I17" s="3"/>
      <c r="J17" s="3"/>
      <c r="K17" s="3"/>
      <c r="L17" s="3"/>
      <c r="M17" s="3"/>
    </row>
    <row r="18" spans="2:28" s="105" customFormat="1" ht="14.4">
      <c r="B18" s="24" t="s">
        <v>5</v>
      </c>
      <c r="C18" s="106"/>
      <c r="D18" s="106"/>
      <c r="E18" s="106"/>
      <c r="F18" s="106"/>
      <c r="G18" s="106"/>
      <c r="H18" s="106"/>
      <c r="I18" s="106"/>
      <c r="J18" s="106"/>
      <c r="K18" s="106"/>
      <c r="L18" s="106"/>
      <c r="M18" s="106"/>
    </row>
    <row r="19" spans="2:28" s="107" customFormat="1" ht="50.4">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4">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4">
      <c r="B21" s="45" t="s">
        <v>19</v>
      </c>
      <c r="C21" s="114">
        <v>2573762.284368</v>
      </c>
      <c r="D21" s="46">
        <v>2168458.923599578</v>
      </c>
      <c r="E21" s="46">
        <v>2168776.4182804227</v>
      </c>
      <c r="F21" s="46">
        <v>2202198</v>
      </c>
      <c r="G21" s="47">
        <f>C21/F21</f>
        <v>1.1687242856309923</v>
      </c>
      <c r="H21" s="188">
        <f>SUM(I21:J21)</f>
        <v>2743475.9699999997</v>
      </c>
      <c r="I21" s="188">
        <v>1430394.2499999998</v>
      </c>
      <c r="J21" s="49">
        <v>1313081.72</v>
      </c>
      <c r="K21" s="49">
        <f>3271618+152678</f>
        <v>3424296</v>
      </c>
      <c r="L21" s="49">
        <v>3649061</v>
      </c>
      <c r="M21" s="50">
        <f>H21/L21</f>
        <v>0.75183066821848132</v>
      </c>
      <c r="P21" s="113"/>
      <c r="Q21" s="113"/>
      <c r="R21" s="113"/>
      <c r="S21" s="113"/>
      <c r="T21" s="113"/>
      <c r="U21" s="113"/>
      <c r="V21" s="113"/>
      <c r="W21" s="113"/>
      <c r="X21" s="113"/>
      <c r="Y21" s="113"/>
      <c r="Z21" s="113"/>
      <c r="AA21" s="113"/>
      <c r="AB21" s="113"/>
    </row>
    <row r="22" spans="2:28" s="109" customFormat="1" ht="14.4">
      <c r="B22" s="45" t="s">
        <v>20</v>
      </c>
      <c r="C22" s="114">
        <v>1251982.3875999998</v>
      </c>
      <c r="D22" s="46">
        <v>1558132.3546851319</v>
      </c>
      <c r="E22" s="46">
        <v>1558692.2657758351</v>
      </c>
      <c r="F22" s="46">
        <v>1541640</v>
      </c>
      <c r="G22" s="47">
        <f>C22/F22</f>
        <v>0.81211073116940391</v>
      </c>
      <c r="H22" s="188">
        <f t="shared" ref="H22:H23" si="0">SUM(I22:J22)</f>
        <v>1656316.8599999999</v>
      </c>
      <c r="I22" s="188">
        <v>794181.37</v>
      </c>
      <c r="J22" s="49">
        <v>862135.49</v>
      </c>
      <c r="K22" s="49">
        <v>2477479</v>
      </c>
      <c r="L22" s="49">
        <v>2090486</v>
      </c>
      <c r="M22" s="50">
        <f>H22/L22</f>
        <v>0.79231186432245893</v>
      </c>
      <c r="P22" s="113"/>
      <c r="Q22" s="113"/>
      <c r="R22" s="113"/>
      <c r="S22" s="113"/>
      <c r="T22" s="113"/>
      <c r="U22" s="113"/>
      <c r="V22" s="113"/>
      <c r="W22" s="113"/>
      <c r="X22" s="113"/>
      <c r="Y22" s="113"/>
      <c r="Z22" s="113"/>
      <c r="AA22" s="113"/>
      <c r="AB22" s="113"/>
    </row>
    <row r="23" spans="2:28" s="109" customFormat="1" ht="14.4">
      <c r="B23" s="45" t="s">
        <v>21</v>
      </c>
      <c r="C23" s="114">
        <v>1273318.608</v>
      </c>
      <c r="D23" s="46">
        <v>534270.22263348289</v>
      </c>
      <c r="E23" s="46">
        <v>533565.26466796966</v>
      </c>
      <c r="F23" s="46">
        <v>518785</v>
      </c>
      <c r="G23" s="47">
        <f>C23/F23</f>
        <v>2.4544244879863526</v>
      </c>
      <c r="H23" s="188">
        <f t="shared" si="0"/>
        <v>2726851.54</v>
      </c>
      <c r="I23" s="188">
        <v>1531623.81</v>
      </c>
      <c r="J23" s="49">
        <v>1195227.73</v>
      </c>
      <c r="K23" s="49">
        <v>2422725</v>
      </c>
      <c r="L23" s="49">
        <v>2458113</v>
      </c>
      <c r="M23" s="50">
        <f>H23/L23</f>
        <v>1.1093271708827055</v>
      </c>
      <c r="P23" s="113"/>
      <c r="Q23" s="113"/>
      <c r="R23" s="113"/>
      <c r="S23" s="113"/>
      <c r="T23" s="113"/>
      <c r="U23" s="113"/>
      <c r="V23" s="113"/>
      <c r="W23" s="113"/>
      <c r="X23" s="113"/>
      <c r="Y23" s="113"/>
      <c r="Z23" s="113"/>
      <c r="AA23" s="113"/>
      <c r="AB23" s="113"/>
    </row>
    <row r="24" spans="2:28" s="109" customFormat="1" ht="14.4">
      <c r="B24" s="115" t="s">
        <v>22</v>
      </c>
      <c r="C24" s="116">
        <f>SUM(C21:C23)</f>
        <v>5099063.279968</v>
      </c>
      <c r="D24" s="117">
        <f>SUM(D21:D23)</f>
        <v>4260861.5009181928</v>
      </c>
      <c r="E24" s="118">
        <f>SUM(E21:E23)</f>
        <v>4261033.948724227</v>
      </c>
      <c r="F24" s="118">
        <f>SUM(F21:F23)</f>
        <v>4262623</v>
      </c>
      <c r="G24" s="119">
        <f>C24/F24</f>
        <v>1.1962266613697716</v>
      </c>
      <c r="H24" s="120">
        <f>SUM(H21:H23)</f>
        <v>7126644.3700000001</v>
      </c>
      <c r="I24" s="120">
        <f>SUM(I21:I23)</f>
        <v>3756199.4299999997</v>
      </c>
      <c r="J24" s="120">
        <f>SUM(J21:J23)</f>
        <v>3370444.94</v>
      </c>
      <c r="K24" s="120">
        <f t="shared" ref="K24:L24" si="1">SUM(K21:K23)</f>
        <v>8324500</v>
      </c>
      <c r="L24" s="120">
        <f t="shared" si="1"/>
        <v>8197660</v>
      </c>
      <c r="M24" s="119">
        <f>H24/L24</f>
        <v>0.86935105505717492</v>
      </c>
      <c r="P24" s="113"/>
      <c r="Q24" s="113"/>
      <c r="R24" s="113"/>
      <c r="S24" s="113"/>
      <c r="T24" s="113"/>
      <c r="U24" s="113"/>
      <c r="V24" s="113"/>
      <c r="W24" s="113"/>
      <c r="X24" s="113"/>
      <c r="Y24" s="113"/>
      <c r="Z24" s="113"/>
      <c r="AA24" s="113"/>
      <c r="AB24" s="113"/>
    </row>
    <row r="25" spans="2:28" s="109" customFormat="1" ht="14.4">
      <c r="B25" s="121" t="s">
        <v>23</v>
      </c>
      <c r="C25" s="122">
        <f>SUM(C21:C22)</f>
        <v>3825744.671968</v>
      </c>
      <c r="D25" s="123">
        <f>SUM(D21:D22)</f>
        <v>3726591.2782847099</v>
      </c>
      <c r="E25" s="124">
        <f>SUM(E21+E22)</f>
        <v>3727468.6840562578</v>
      </c>
      <c r="F25" s="124">
        <f>SUM(F21,F22)</f>
        <v>3743838</v>
      </c>
      <c r="G25" s="125">
        <f t="shared" ref="G25:G26" si="2">C25/F25</f>
        <v>1.0218777286752259</v>
      </c>
      <c r="H25" s="126">
        <f>H21+H22</f>
        <v>4399792.83</v>
      </c>
      <c r="I25" s="126">
        <f>SUM(I21:I22)</f>
        <v>2224575.6199999996</v>
      </c>
      <c r="J25" s="126">
        <f>SUM(J21:J22)</f>
        <v>2175217.21</v>
      </c>
      <c r="K25" s="126">
        <f t="shared" ref="K25:L25" si="3">SUM(K21:K22)</f>
        <v>5901775</v>
      </c>
      <c r="L25" s="126">
        <f t="shared" si="3"/>
        <v>5739547</v>
      </c>
      <c r="M25" s="125">
        <f>H25/L25</f>
        <v>0.76657492830009055</v>
      </c>
      <c r="P25" s="113"/>
      <c r="Q25" s="113"/>
      <c r="R25" s="113"/>
      <c r="S25" s="113"/>
      <c r="T25" s="113"/>
      <c r="U25" s="113"/>
      <c r="V25" s="113"/>
      <c r="W25" s="113"/>
      <c r="X25" s="113"/>
      <c r="Y25" s="113"/>
      <c r="Z25" s="113"/>
      <c r="AA25" s="113"/>
      <c r="AB25" s="113"/>
    </row>
    <row r="26" spans="2:28" s="109" customFormat="1" ht="14.4">
      <c r="B26" s="121" t="s">
        <v>24</v>
      </c>
      <c r="C26" s="122">
        <f>C23</f>
        <v>1273318.608</v>
      </c>
      <c r="D26" s="123">
        <f>D23</f>
        <v>534270.22263348289</v>
      </c>
      <c r="E26" s="124">
        <f>E23</f>
        <v>533565.26466796966</v>
      </c>
      <c r="F26" s="124">
        <f>F23</f>
        <v>518785</v>
      </c>
      <c r="G26" s="125">
        <f t="shared" si="2"/>
        <v>2.4544244879863526</v>
      </c>
      <c r="H26" s="126">
        <f>H23</f>
        <v>2726851.54</v>
      </c>
      <c r="I26" s="126">
        <f>I23</f>
        <v>1531623.81</v>
      </c>
      <c r="J26" s="126">
        <f>J23</f>
        <v>1195227.73</v>
      </c>
      <c r="K26" s="126">
        <f t="shared" ref="K26:L26" si="4">K23</f>
        <v>2422725</v>
      </c>
      <c r="L26" s="126">
        <f t="shared" si="4"/>
        <v>2458113</v>
      </c>
      <c r="M26" s="125">
        <f t="shared" ref="M26:M40" si="5">H26/L26</f>
        <v>1.1093271708827055</v>
      </c>
      <c r="N26" s="127"/>
      <c r="P26" s="113"/>
      <c r="Q26" s="113"/>
      <c r="R26" s="113"/>
      <c r="S26" s="113"/>
      <c r="T26" s="113"/>
      <c r="U26" s="113"/>
      <c r="V26" s="113"/>
      <c r="W26" s="113"/>
      <c r="X26" s="113"/>
      <c r="Y26" s="113"/>
      <c r="Z26" s="113"/>
      <c r="AA26" s="113"/>
      <c r="AB26" s="113"/>
    </row>
    <row r="27" spans="2:28" s="109" customFormat="1" ht="14.4">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4">
      <c r="B28" s="45" t="s">
        <v>26</v>
      </c>
      <c r="C28" s="114">
        <v>767257.41057768383</v>
      </c>
      <c r="D28" s="46">
        <v>1031919.3143221948</v>
      </c>
      <c r="E28" s="132">
        <v>1091527.0844105063</v>
      </c>
      <c r="F28" s="132">
        <v>782181</v>
      </c>
      <c r="G28" s="51">
        <f t="shared" ref="G28:G30" si="6">C28/F28</f>
        <v>0.98092054214776869</v>
      </c>
      <c r="H28" s="188">
        <f t="shared" ref="H28:H29" si="7">SUM(I28:J28)</f>
        <v>1481433.27</v>
      </c>
      <c r="I28" s="52">
        <v>736899.35999999987</v>
      </c>
      <c r="J28" s="52">
        <v>744533.91000000015</v>
      </c>
      <c r="K28" s="49">
        <v>2001697</v>
      </c>
      <c r="L28" s="49">
        <v>1436277</v>
      </c>
      <c r="M28" s="50">
        <f>H28/L28</f>
        <v>1.0314398058313263</v>
      </c>
      <c r="P28" s="113"/>
      <c r="Q28" s="113"/>
      <c r="R28" s="113"/>
      <c r="S28" s="113"/>
      <c r="T28" s="113"/>
      <c r="U28" s="113"/>
      <c r="V28" s="113"/>
      <c r="W28" s="113"/>
      <c r="X28" s="113"/>
      <c r="Y28" s="113"/>
      <c r="Z28" s="113"/>
      <c r="AA28" s="113"/>
      <c r="AB28" s="113"/>
    </row>
    <row r="29" spans="2:28" s="109" customFormat="1" ht="14.4">
      <c r="B29" s="45" t="s">
        <v>27</v>
      </c>
      <c r="C29" s="114">
        <v>1114688.4074999993</v>
      </c>
      <c r="D29" s="133">
        <v>2084090.0636776111</v>
      </c>
      <c r="E29" s="132">
        <v>2120088.4218646404</v>
      </c>
      <c r="F29" s="132">
        <v>1560848</v>
      </c>
      <c r="G29" s="51">
        <f>C29/F29</f>
        <v>0.7141556432785251</v>
      </c>
      <c r="H29" s="188">
        <f t="shared" si="7"/>
        <v>1861006.0720000002</v>
      </c>
      <c r="I29" s="52">
        <v>1194487.47</v>
      </c>
      <c r="J29" s="52">
        <v>666518.60200000007</v>
      </c>
      <c r="K29" s="49">
        <v>3104461</v>
      </c>
      <c r="L29" s="49">
        <v>2285289</v>
      </c>
      <c r="M29" s="50">
        <f>H29/L29</f>
        <v>0.81434167494789511</v>
      </c>
      <c r="P29" s="113"/>
      <c r="Q29" s="113"/>
      <c r="R29" s="113"/>
      <c r="S29" s="113"/>
      <c r="T29" s="113"/>
      <c r="U29" s="113"/>
      <c r="V29" s="113"/>
      <c r="W29" s="113"/>
      <c r="X29" s="113"/>
      <c r="Y29" s="113"/>
      <c r="Z29" s="113"/>
      <c r="AA29" s="113"/>
      <c r="AB29" s="113"/>
    </row>
    <row r="30" spans="2:28" s="109" customFormat="1" ht="14.4">
      <c r="B30" s="115" t="s">
        <v>28</v>
      </c>
      <c r="C30" s="117">
        <f>SUM(C28:C29)</f>
        <v>1881945.818077683</v>
      </c>
      <c r="D30" s="117">
        <f>SUM(D28:D29)</f>
        <v>3116009.3779998058</v>
      </c>
      <c r="E30" s="134">
        <f>SUM(E28+E29)</f>
        <v>3211615.5062751467</v>
      </c>
      <c r="F30" s="134">
        <f>SUM(F28:F29)</f>
        <v>2343029</v>
      </c>
      <c r="G30" s="135">
        <f t="shared" si="6"/>
        <v>0.80321063805769499</v>
      </c>
      <c r="H30" s="120">
        <f>SUM(H28:H29)</f>
        <v>3342439.3420000002</v>
      </c>
      <c r="I30" s="120">
        <f>SUM(I28:I29)</f>
        <v>1931386.8299999998</v>
      </c>
      <c r="J30" s="120">
        <f>SUM(J28:J29)</f>
        <v>1411052.5120000001</v>
      </c>
      <c r="K30" s="120">
        <f t="shared" ref="K30:L30" si="8">SUM(K28:K29)</f>
        <v>5106158</v>
      </c>
      <c r="L30" s="120">
        <f t="shared" si="8"/>
        <v>3721566</v>
      </c>
      <c r="M30" s="119">
        <f>H30/L30</f>
        <v>0.89812711691798564</v>
      </c>
      <c r="P30" s="113"/>
      <c r="Q30" s="113"/>
      <c r="R30" s="136"/>
      <c r="S30" s="113"/>
      <c r="T30" s="113"/>
      <c r="U30" s="113"/>
      <c r="V30" s="113"/>
      <c r="W30" s="136"/>
      <c r="X30" s="113"/>
      <c r="Y30" s="113"/>
      <c r="Z30" s="113"/>
      <c r="AA30" s="113"/>
      <c r="AB30" s="113"/>
    </row>
    <row r="31" spans="2:28" s="109" customFormat="1" ht="14.4">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4">
      <c r="B32" s="45" t="s">
        <v>30</v>
      </c>
      <c r="C32" s="114">
        <v>25415.183861053909</v>
      </c>
      <c r="D32" s="114"/>
      <c r="E32" s="114"/>
      <c r="F32" s="114">
        <v>12727</v>
      </c>
      <c r="G32" s="52" t="s">
        <v>31</v>
      </c>
      <c r="H32" s="188">
        <f t="shared" ref="H32:H34" si="9">SUM(I32:J32)</f>
        <v>249841.97999999998</v>
      </c>
      <c r="I32" s="142">
        <v>212819.25999999998</v>
      </c>
      <c r="J32" s="142">
        <v>37022.720000000001</v>
      </c>
      <c r="K32" s="52" t="s">
        <v>31</v>
      </c>
      <c r="L32" s="52">
        <v>188413</v>
      </c>
      <c r="M32" s="50" t="s">
        <v>31</v>
      </c>
      <c r="P32" s="113"/>
      <c r="Q32" s="113"/>
      <c r="R32" s="141"/>
      <c r="S32" s="113"/>
      <c r="T32" s="113"/>
      <c r="U32" s="113"/>
      <c r="V32" s="113"/>
      <c r="W32" s="141"/>
      <c r="X32" s="113"/>
      <c r="Y32" s="113"/>
      <c r="Z32" s="113"/>
      <c r="AA32" s="113"/>
      <c r="AB32" s="113"/>
    </row>
    <row r="33" spans="2:28" s="109" customFormat="1" ht="14.4">
      <c r="B33" s="45" t="s">
        <v>32</v>
      </c>
      <c r="C33" s="114" t="s">
        <v>31</v>
      </c>
      <c r="D33" s="114"/>
      <c r="E33" s="114"/>
      <c r="F33" s="114" t="s">
        <v>31</v>
      </c>
      <c r="G33" s="52" t="s">
        <v>31</v>
      </c>
      <c r="H33" s="48">
        <f t="shared" si="9"/>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4">
      <c r="B34" s="45" t="s">
        <v>33</v>
      </c>
      <c r="C34" s="114">
        <v>1115012.741415632</v>
      </c>
      <c r="D34" s="114"/>
      <c r="E34" s="114"/>
      <c r="F34" s="114">
        <v>1100246</v>
      </c>
      <c r="G34" s="52" t="s">
        <v>31</v>
      </c>
      <c r="H34" s="188">
        <f t="shared" si="9"/>
        <v>5066378.7999999989</v>
      </c>
      <c r="I34" s="142">
        <v>3980284.7599999988</v>
      </c>
      <c r="J34" s="142">
        <v>1086094.04</v>
      </c>
      <c r="K34" s="52" t="s">
        <v>31</v>
      </c>
      <c r="L34" s="52">
        <v>5479821</v>
      </c>
      <c r="M34" s="50" t="s">
        <v>31</v>
      </c>
      <c r="P34" s="113"/>
      <c r="Q34" s="113"/>
      <c r="R34" s="141"/>
      <c r="S34" s="113"/>
      <c r="T34" s="113"/>
      <c r="U34" s="113"/>
      <c r="V34" s="113"/>
      <c r="W34" s="141"/>
      <c r="X34" s="113"/>
      <c r="Y34" s="113"/>
      <c r="Z34" s="113"/>
      <c r="AA34" s="113"/>
      <c r="AB34" s="113"/>
    </row>
    <row r="35" spans="2:28" s="109" customFormat="1" ht="14.4">
      <c r="B35" s="121" t="s">
        <v>34</v>
      </c>
      <c r="C35" s="122">
        <f>SUM(C32:C34)</f>
        <v>1140427.925276686</v>
      </c>
      <c r="D35" s="123">
        <v>764012.56565995782</v>
      </c>
      <c r="E35" s="123">
        <v>804791.84359449532</v>
      </c>
      <c r="F35" s="123">
        <f>SUM(F32:F34)</f>
        <v>1112973</v>
      </c>
      <c r="G35" s="125">
        <f>C35/F35</f>
        <v>1.0246680964198467</v>
      </c>
      <c r="H35" s="126">
        <f>SUM(H32:H34)</f>
        <v>5316220.7799999993</v>
      </c>
      <c r="I35" s="126">
        <f>SUM(I32:I34)</f>
        <v>4193104.0199999986</v>
      </c>
      <c r="J35" s="126">
        <f>SUM(J32:J34)</f>
        <v>1123116.76</v>
      </c>
      <c r="K35" s="126">
        <v>4989925</v>
      </c>
      <c r="L35" s="126">
        <f>SUM(L32:L34)</f>
        <v>5668234</v>
      </c>
      <c r="M35" s="125">
        <f>H35/L35</f>
        <v>0.93789719690471485</v>
      </c>
      <c r="P35" s="113"/>
      <c r="Q35" s="113"/>
      <c r="R35" s="136"/>
      <c r="S35" s="113"/>
      <c r="T35" s="113"/>
      <c r="U35" s="113"/>
      <c r="V35" s="113"/>
      <c r="W35" s="136"/>
      <c r="X35" s="113"/>
      <c r="Y35" s="113"/>
      <c r="Z35" s="113"/>
      <c r="AA35" s="113"/>
      <c r="AB35" s="113"/>
    </row>
    <row r="36" spans="2:28" s="109" customFormat="1" ht="14.4">
      <c r="B36" s="45" t="s">
        <v>35</v>
      </c>
      <c r="C36" s="114">
        <v>8917.6359999999968</v>
      </c>
      <c r="D36" s="114"/>
      <c r="E36" s="114"/>
      <c r="F36" s="114">
        <v>92081</v>
      </c>
      <c r="G36" s="52" t="s">
        <v>31</v>
      </c>
      <c r="H36" s="188">
        <f t="shared" ref="H36:H39" si="10">SUM(I36:J36)</f>
        <v>509385.53300000005</v>
      </c>
      <c r="I36" s="142">
        <v>509385.53300000005</v>
      </c>
      <c r="J36" s="142">
        <v>0</v>
      </c>
      <c r="K36" s="52" t="s">
        <v>31</v>
      </c>
      <c r="L36" s="52">
        <v>1798945</v>
      </c>
      <c r="M36" s="50" t="s">
        <v>31</v>
      </c>
      <c r="P36" s="113"/>
      <c r="Q36" s="113"/>
      <c r="R36" s="141"/>
      <c r="S36" s="113"/>
      <c r="T36" s="113"/>
      <c r="U36" s="113"/>
      <c r="V36" s="113"/>
      <c r="W36" s="141"/>
      <c r="X36" s="113"/>
      <c r="Y36" s="113"/>
      <c r="Z36" s="113"/>
      <c r="AA36" s="113"/>
      <c r="AB36" s="113"/>
    </row>
    <row r="37" spans="2:28" s="109" customFormat="1" ht="14.4">
      <c r="B37" s="45" t="s">
        <v>36</v>
      </c>
      <c r="C37" s="114" t="s">
        <v>31</v>
      </c>
      <c r="D37" s="114"/>
      <c r="E37" s="114"/>
      <c r="F37" s="52" t="s">
        <v>31</v>
      </c>
      <c r="G37" s="52" t="s">
        <v>31</v>
      </c>
      <c r="H37" s="48">
        <f t="shared" si="10"/>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4">
      <c r="B38" s="45" t="s">
        <v>37</v>
      </c>
      <c r="C38" s="114">
        <v>908917.46974850271</v>
      </c>
      <c r="D38" s="114"/>
      <c r="E38" s="114"/>
      <c r="F38" s="114">
        <v>882453</v>
      </c>
      <c r="G38" s="52" t="s">
        <v>31</v>
      </c>
      <c r="H38" s="188">
        <f t="shared" ref="H38" si="11">SUM(I38:J38)</f>
        <v>4967270.0852000006</v>
      </c>
      <c r="I38" s="142">
        <v>2919112.8960000002</v>
      </c>
      <c r="J38" s="142">
        <v>2048157.1891999999</v>
      </c>
      <c r="K38" s="52" t="s">
        <v>31</v>
      </c>
      <c r="L38" s="52">
        <v>3931070</v>
      </c>
      <c r="M38" s="50" t="s">
        <v>31</v>
      </c>
      <c r="P38" s="113"/>
      <c r="Q38" s="113"/>
      <c r="R38" s="136"/>
      <c r="S38" s="113"/>
      <c r="T38" s="113"/>
      <c r="U38" s="113"/>
      <c r="V38" s="113"/>
      <c r="W38" s="136"/>
      <c r="X38" s="113"/>
      <c r="Y38" s="113"/>
      <c r="Z38" s="113"/>
      <c r="AA38" s="113"/>
      <c r="AB38" s="113"/>
    </row>
    <row r="39" spans="2:28" s="109" customFormat="1" ht="14.4">
      <c r="B39" s="45" t="s">
        <v>38</v>
      </c>
      <c r="C39" s="114">
        <v>25136.806000000004</v>
      </c>
      <c r="D39" s="114"/>
      <c r="E39" s="114"/>
      <c r="F39" s="114">
        <v>147756</v>
      </c>
      <c r="G39" s="52" t="s">
        <v>31</v>
      </c>
      <c r="H39" s="188">
        <f t="shared" si="10"/>
        <v>127555.51000000001</v>
      </c>
      <c r="I39" s="142">
        <v>52401</v>
      </c>
      <c r="J39" s="142">
        <v>75154.510000000009</v>
      </c>
      <c r="K39" s="52" t="s">
        <v>31</v>
      </c>
      <c r="L39" s="52">
        <v>197771</v>
      </c>
      <c r="M39" s="50" t="s">
        <v>31</v>
      </c>
      <c r="P39" s="113"/>
      <c r="Q39" s="113"/>
      <c r="R39" s="141"/>
      <c r="S39" s="113"/>
      <c r="T39" s="113"/>
      <c r="U39" s="113"/>
      <c r="V39" s="113"/>
      <c r="W39" s="113"/>
      <c r="X39" s="113"/>
      <c r="Y39" s="113"/>
      <c r="Z39" s="113"/>
      <c r="AA39" s="113"/>
      <c r="AB39" s="113"/>
    </row>
    <row r="40" spans="2:28" s="109" customFormat="1" ht="14.4">
      <c r="B40" s="121" t="s">
        <v>39</v>
      </c>
      <c r="C40" s="122">
        <f>SUM(C36:C39)</f>
        <v>942971.91174850264</v>
      </c>
      <c r="D40" s="122">
        <v>766827.85368641419</v>
      </c>
      <c r="E40" s="122">
        <v>806152.48127277475</v>
      </c>
      <c r="F40" s="122">
        <f>SUM(F36:F39)</f>
        <v>1122290</v>
      </c>
      <c r="G40" s="125">
        <f>C40/F40</f>
        <v>0.84022125453180785</v>
      </c>
      <c r="H40" s="126">
        <f>SUM(H36:H39)</f>
        <v>5604211.1282000002</v>
      </c>
      <c r="I40" s="126">
        <f>SUM(I36:I39)</f>
        <v>3480899.4290000005</v>
      </c>
      <c r="J40" s="126">
        <f>SUM(J36:J39)</f>
        <v>2123311.6991999997</v>
      </c>
      <c r="K40" s="126">
        <v>5251942</v>
      </c>
      <c r="L40" s="126">
        <f>SUM(L36:L39)</f>
        <v>5927786</v>
      </c>
      <c r="M40" s="125">
        <f t="shared" si="5"/>
        <v>0.94541387428628498</v>
      </c>
      <c r="P40" s="113"/>
      <c r="Q40" s="113"/>
      <c r="R40" s="141"/>
      <c r="S40" s="113"/>
      <c r="T40" s="113"/>
      <c r="U40" s="113"/>
      <c r="V40" s="113"/>
      <c r="W40" s="113"/>
      <c r="X40" s="113"/>
      <c r="Y40" s="113"/>
      <c r="Z40" s="113"/>
      <c r="AA40" s="113"/>
      <c r="AB40" s="113"/>
    </row>
    <row r="41" spans="2:28" s="109" customFormat="1" ht="14.4">
      <c r="B41" s="115" t="s">
        <v>40</v>
      </c>
      <c r="C41" s="116">
        <f>C35+C40</f>
        <v>2083399.8370251886</v>
      </c>
      <c r="D41" s="116">
        <f>D35+D40</f>
        <v>1530840.4193463721</v>
      </c>
      <c r="E41" s="116">
        <f>E35+E40</f>
        <v>1610944.32486727</v>
      </c>
      <c r="F41" s="116">
        <f>SUM(F35,F40)</f>
        <v>2235263</v>
      </c>
      <c r="G41" s="135">
        <f>C41/F41</f>
        <v>0.93206027077135378</v>
      </c>
      <c r="H41" s="120">
        <f>H35+H40</f>
        <v>10920431.908199999</v>
      </c>
      <c r="I41" s="120">
        <f>I35+I40</f>
        <v>7674003.4489999991</v>
      </c>
      <c r="J41" s="120">
        <f>J35+J40</f>
        <v>3246428.4591999995</v>
      </c>
      <c r="K41" s="120">
        <f>K35+K40</f>
        <v>10241867</v>
      </c>
      <c r="L41" s="120">
        <f>L35+L40</f>
        <v>11596020</v>
      </c>
      <c r="M41" s="119">
        <f>H41/L41</f>
        <v>0.94173965793436021</v>
      </c>
      <c r="P41" s="113"/>
      <c r="Q41" s="113"/>
      <c r="R41" s="141"/>
      <c r="S41" s="113"/>
      <c r="T41" s="113"/>
      <c r="U41" s="113"/>
      <c r="V41" s="113"/>
      <c r="W41" s="113"/>
      <c r="X41" s="113"/>
      <c r="Y41" s="113"/>
      <c r="Z41" s="113"/>
      <c r="AA41" s="113"/>
      <c r="AB41" s="113"/>
    </row>
    <row r="42" spans="2:28" s="109" customFormat="1" ht="14.4">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4">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4">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4">
      <c r="B45" s="104" t="s">
        <v>44</v>
      </c>
      <c r="C45" s="154">
        <v>0</v>
      </c>
      <c r="D45" s="46">
        <v>0</v>
      </c>
      <c r="E45" s="46">
        <v>0</v>
      </c>
      <c r="F45" s="46">
        <v>0</v>
      </c>
      <c r="G45" s="52" t="s">
        <v>31</v>
      </c>
      <c r="H45" s="48">
        <f t="shared" ref="H45" si="12">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4">
      <c r="B46" s="146" t="s">
        <v>45</v>
      </c>
      <c r="C46" s="116">
        <f>SUM(C45:C45)</f>
        <v>0</v>
      </c>
      <c r="D46" s="116"/>
      <c r="E46" s="116"/>
      <c r="F46" s="116"/>
      <c r="G46" s="135"/>
      <c r="H46" s="120">
        <f>SUM(H45:H45)</f>
        <v>0</v>
      </c>
      <c r="I46" s="120">
        <f>SUM(I45:I45)</f>
        <v>0</v>
      </c>
      <c r="J46" s="120">
        <f>SUM(J45:J45)</f>
        <v>0</v>
      </c>
      <c r="K46" s="120">
        <f>SUM(K45:K45)</f>
        <v>0</v>
      </c>
      <c r="L46" s="120">
        <f>SUM(L45:L45)</f>
        <v>0</v>
      </c>
      <c r="M46" s="119" t="s">
        <v>31</v>
      </c>
    </row>
    <row r="47" spans="2:28" s="109" customFormat="1" ht="14.4">
      <c r="B47" s="149" t="s">
        <v>46</v>
      </c>
      <c r="C47" s="114" t="s">
        <v>31</v>
      </c>
      <c r="D47" s="114" t="s">
        <v>31</v>
      </c>
      <c r="E47" s="114" t="s">
        <v>31</v>
      </c>
      <c r="F47" s="114" t="s">
        <v>31</v>
      </c>
      <c r="G47" s="114" t="s">
        <v>31</v>
      </c>
      <c r="H47" s="185">
        <f>SUM(I47:J47)</f>
        <v>210031.91999999998</v>
      </c>
      <c r="I47" s="185">
        <v>0</v>
      </c>
      <c r="J47" s="185">
        <f>'[17]Mnthly_Qtrly Data'!S177</f>
        <v>210031.91999999998</v>
      </c>
      <c r="K47" s="185">
        <v>700000</v>
      </c>
      <c r="L47" s="185">
        <v>210032.93</v>
      </c>
      <c r="M47" s="186"/>
      <c r="P47" s="113"/>
      <c r="Q47" s="113"/>
      <c r="R47" s="113"/>
      <c r="S47" s="113"/>
      <c r="T47" s="113"/>
      <c r="U47" s="113"/>
      <c r="V47" s="113"/>
      <c r="W47" s="113"/>
      <c r="X47" s="113"/>
      <c r="Y47" s="113"/>
      <c r="Z47" s="113"/>
      <c r="AA47" s="113"/>
      <c r="AB47" s="113"/>
    </row>
    <row r="48" spans="2:28" s="109" customFormat="1" ht="14.4">
      <c r="B48" s="146" t="s">
        <v>47</v>
      </c>
      <c r="C48" s="155" t="s">
        <v>31</v>
      </c>
      <c r="D48" s="155" t="s">
        <v>31</v>
      </c>
      <c r="E48" s="155" t="s">
        <v>31</v>
      </c>
      <c r="F48" s="155" t="s">
        <v>31</v>
      </c>
      <c r="G48" s="155" t="s">
        <v>31</v>
      </c>
      <c r="H48" s="120">
        <f>SUM(H47:H47)</f>
        <v>210031.91999999998</v>
      </c>
      <c r="I48" s="120">
        <f>SUM(I47:I47)</f>
        <v>0</v>
      </c>
      <c r="J48" s="120">
        <f>SUM(J47:J47)</f>
        <v>210031.91999999998</v>
      </c>
      <c r="K48" s="120">
        <f>SUM(K47:K47)</f>
        <v>700000</v>
      </c>
      <c r="L48" s="120">
        <f>SUM(L47:L47)</f>
        <v>210032.93</v>
      </c>
      <c r="M48" s="119">
        <f>H48/L48</f>
        <v>0.99999519123025138</v>
      </c>
    </row>
    <row r="49" spans="2:13" s="109" customFormat="1" ht="14.4">
      <c r="B49" s="156" t="s">
        <v>48</v>
      </c>
      <c r="C49" s="157">
        <f>C24+C30+C41+C46</f>
        <v>9064408.9350708704</v>
      </c>
      <c r="D49" s="157">
        <f>D24+D30+D41+D46</f>
        <v>8907711.2982643712</v>
      </c>
      <c r="E49" s="157">
        <f>E24+E30+E41+E46</f>
        <v>9083593.7798666432</v>
      </c>
      <c r="F49" s="157">
        <f>F24+F30+F41+F46</f>
        <v>8840915</v>
      </c>
      <c r="G49" s="158">
        <f>C49/F49</f>
        <v>1.0252795027517934</v>
      </c>
      <c r="H49" s="159">
        <f>H24+H30+H41+H46+H48</f>
        <v>21599547.540200002</v>
      </c>
      <c r="I49" s="159">
        <f t="shared" ref="I49:L49" si="13">I24+I30+I41+I46+I48</f>
        <v>13361589.708999999</v>
      </c>
      <c r="J49" s="159">
        <f t="shared" si="13"/>
        <v>8237957.831199999</v>
      </c>
      <c r="K49" s="159">
        <f t="shared" si="13"/>
        <v>24372525</v>
      </c>
      <c r="L49" s="159">
        <f t="shared" si="13"/>
        <v>23725278.93</v>
      </c>
      <c r="M49" s="158">
        <f>H49/L49</f>
        <v>0.91040225929179419</v>
      </c>
    </row>
    <row r="50" spans="2:13" s="105" customFormat="1" ht="14.4">
      <c r="B50" s="202" t="s">
        <v>49</v>
      </c>
      <c r="C50" s="203"/>
      <c r="D50" s="203"/>
      <c r="E50" s="203"/>
      <c r="F50" s="203"/>
      <c r="G50" s="203"/>
      <c r="H50" s="203"/>
      <c r="I50" s="203"/>
      <c r="J50" s="203"/>
      <c r="K50" s="203"/>
      <c r="L50" s="203"/>
      <c r="M50" s="204"/>
    </row>
    <row r="51" spans="2:13" s="105" customFormat="1" ht="14.4">
      <c r="B51" s="205" t="s">
        <v>50</v>
      </c>
      <c r="C51" s="206"/>
      <c r="D51" s="206"/>
      <c r="E51" s="206"/>
      <c r="F51" s="206"/>
      <c r="G51" s="206"/>
      <c r="H51" s="206"/>
      <c r="I51" s="206"/>
      <c r="J51" s="206"/>
      <c r="K51" s="206"/>
      <c r="L51" s="206"/>
      <c r="M51" s="207"/>
    </row>
    <row r="52" spans="2:13" s="105" customFormat="1" ht="14.4">
      <c r="B52" s="208" t="s">
        <v>51</v>
      </c>
      <c r="C52" s="209"/>
      <c r="D52" s="209"/>
      <c r="E52" s="209"/>
      <c r="F52" s="209"/>
      <c r="G52" s="209"/>
      <c r="H52" s="209"/>
      <c r="I52" s="209"/>
      <c r="J52" s="209"/>
      <c r="K52" s="209"/>
      <c r="L52" s="209"/>
      <c r="M52" s="210"/>
    </row>
    <row r="53" spans="2:13" s="105" customFormat="1" ht="14.4">
      <c r="B53" s="211" t="s">
        <v>52</v>
      </c>
      <c r="C53" s="211"/>
      <c r="D53" s="211"/>
      <c r="E53" s="211"/>
      <c r="F53" s="211"/>
      <c r="G53" s="211"/>
      <c r="H53" s="211"/>
      <c r="I53" s="211"/>
      <c r="J53" s="211"/>
      <c r="K53" s="211"/>
      <c r="L53" s="211"/>
      <c r="M53" s="211"/>
    </row>
  </sheetData>
  <mergeCells count="6">
    <mergeCell ref="B50:M50"/>
    <mergeCell ref="B51:M51"/>
    <mergeCell ref="B52:M52"/>
    <mergeCell ref="B53:M53"/>
    <mergeCell ref="B5:M6"/>
    <mergeCell ref="B8:M16"/>
  </mergeCells>
  <conditionalFormatting sqref="C21:C23 C28:C29 C32 C36 H21:J23 C34 C39 H45:J45 H28:J29 H32:J32 H34:J34 H36:J36 H39:J39 C45">
    <cfRule type="containsBlanks" dxfId="5" priority="8">
      <formula>LEN(TRIM(C21))=0</formula>
    </cfRule>
  </conditionalFormatting>
  <conditionalFormatting sqref="C33 H33">
    <cfRule type="containsBlanks" dxfId="4" priority="7">
      <formula>LEN(TRIM(C33))=0</formula>
    </cfRule>
  </conditionalFormatting>
  <conditionalFormatting sqref="C37 H37">
    <cfRule type="containsBlanks" dxfId="3" priority="6">
      <formula>LEN(TRIM(C37))=0</formula>
    </cfRule>
  </conditionalFormatting>
  <conditionalFormatting sqref="C38 H38:J38">
    <cfRule type="containsBlanks" dxfId="2" priority="5">
      <formula>LEN(TRIM(C38))=0</formula>
    </cfRule>
  </conditionalFormatting>
  <conditionalFormatting sqref="K45:L45">
    <cfRule type="containsBlanks" dxfId="1" priority="4">
      <formula>LEN(TRIM(K45))=0</formula>
    </cfRule>
  </conditionalFormatting>
  <conditionalFormatting sqref="C47:G47">
    <cfRule type="containsBlanks" dxfId="0" priority="1">
      <formula>LEN(TRIM(C47))=0</formula>
    </cfRule>
  </conditionalFormatting>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3"/>
  <sheetViews>
    <sheetView zoomScaleNormal="100" workbookViewId="0">
      <selection activeCell="C16" sqref="C16"/>
    </sheetView>
  </sheetViews>
  <sheetFormatPr defaultColWidth="8.8984375" defaultRowHeight="13.8"/>
  <cols>
    <col min="1" max="1" width="3.3984375" customWidth="1"/>
    <col min="2" max="2" width="62.59765625" style="1" customWidth="1"/>
    <col min="3" max="3" width="22.59765625" style="1" customWidth="1"/>
    <col min="4" max="4" width="17.3984375" customWidth="1"/>
    <col min="5" max="5" width="35.3984375" customWidth="1"/>
    <col min="6" max="6" width="20.59765625" customWidth="1"/>
    <col min="7" max="7" width="13.8984375" customWidth="1"/>
  </cols>
  <sheetData>
    <row r="1" spans="2:5">
      <c r="B1" s="28" t="s">
        <v>0</v>
      </c>
    </row>
    <row r="2" spans="2:5">
      <c r="B2" s="28" t="s">
        <v>53</v>
      </c>
    </row>
    <row r="3" spans="2:5" ht="14.4">
      <c r="B3" s="42" t="str">
        <f>'1-PGL'!B3</f>
        <v>Q4 2022</v>
      </c>
    </row>
    <row r="4" spans="2:5">
      <c r="B4" s="28"/>
    </row>
    <row r="5" spans="2:5" ht="33.75" customHeight="1">
      <c r="B5" s="219" t="s">
        <v>54</v>
      </c>
      <c r="C5" s="220"/>
      <c r="D5" s="220"/>
      <c r="E5" s="221"/>
    </row>
    <row r="6" spans="2:5" ht="33.75" customHeight="1">
      <c r="B6" s="222"/>
      <c r="C6" s="223"/>
      <c r="D6" s="223"/>
      <c r="E6" s="224"/>
    </row>
    <row r="7" spans="2:5" ht="33.75" customHeight="1">
      <c r="B7" s="225"/>
      <c r="C7" s="226"/>
      <c r="D7" s="226"/>
      <c r="E7" s="227"/>
    </row>
    <row r="8" spans="2:5" ht="174.9" customHeight="1">
      <c r="B8" s="230" t="s">
        <v>55</v>
      </c>
      <c r="C8" s="230"/>
      <c r="D8" s="230"/>
      <c r="E8" s="230"/>
    </row>
    <row r="9" spans="2:5" ht="15.75" customHeight="1">
      <c r="B9" s="160"/>
      <c r="C9" s="160"/>
      <c r="D9" s="160"/>
      <c r="E9" s="160"/>
    </row>
    <row r="10" spans="2:5" ht="15.75" customHeight="1">
      <c r="B10" s="7" t="s">
        <v>56</v>
      </c>
    </row>
    <row r="11" spans="2:5" ht="25.2">
      <c r="B11" s="53" t="s">
        <v>57</v>
      </c>
      <c r="C11" s="54" t="s">
        <v>58</v>
      </c>
    </row>
    <row r="12" spans="2:5" s="2" customFormat="1">
      <c r="B12" s="228" t="s">
        <v>59</v>
      </c>
      <c r="C12" s="229"/>
    </row>
    <row r="13" spans="2:5">
      <c r="B13" s="55" t="s">
        <v>60</v>
      </c>
      <c r="C13" s="161">
        <v>4399792.83</v>
      </c>
      <c r="D13" s="32"/>
      <c r="E13" s="162"/>
    </row>
    <row r="14" spans="2:5">
      <c r="B14" s="55" t="s">
        <v>61</v>
      </c>
      <c r="C14" s="161">
        <v>2726851.54</v>
      </c>
      <c r="D14" s="33"/>
      <c r="E14" s="162"/>
    </row>
    <row r="15" spans="2:5">
      <c r="B15" s="55" t="s">
        <v>25</v>
      </c>
      <c r="C15" s="161">
        <v>3342439.3420000002</v>
      </c>
      <c r="D15" s="33"/>
      <c r="E15" s="162"/>
    </row>
    <row r="16" spans="2:5">
      <c r="B16" s="55" t="s">
        <v>29</v>
      </c>
      <c r="C16" s="161">
        <v>10920431.908199999</v>
      </c>
      <c r="D16" s="33"/>
      <c r="E16" s="162"/>
    </row>
    <row r="17" spans="2:7">
      <c r="B17" s="56" t="s">
        <v>46</v>
      </c>
      <c r="C17" s="161">
        <v>210031.91999999998</v>
      </c>
      <c r="D17" s="145"/>
      <c r="E17" s="162"/>
    </row>
    <row r="18" spans="2:7">
      <c r="B18" s="55" t="s">
        <v>62</v>
      </c>
      <c r="C18" s="161"/>
      <c r="D18" s="145"/>
      <c r="E18" s="162"/>
    </row>
    <row r="19" spans="2:7" s="2" customFormat="1">
      <c r="B19" s="163" t="s">
        <v>63</v>
      </c>
      <c r="C19" s="164">
        <f>SUM(C13:C18)</f>
        <v>21599547.540200002</v>
      </c>
      <c r="E19" s="165"/>
    </row>
    <row r="20" spans="2:7" s="2" customFormat="1">
      <c r="B20" s="228" t="s">
        <v>64</v>
      </c>
      <c r="C20" s="229"/>
    </row>
    <row r="21" spans="2:7" ht="26.4">
      <c r="B21" s="166" t="s">
        <v>65</v>
      </c>
      <c r="C21" s="161">
        <v>393607.31</v>
      </c>
      <c r="E21" s="162"/>
    </row>
    <row r="22" spans="2:7">
      <c r="B22" s="55" t="s">
        <v>66</v>
      </c>
      <c r="C22" s="161">
        <v>203037.06</v>
      </c>
      <c r="D22" s="33"/>
      <c r="E22" s="162"/>
    </row>
    <row r="23" spans="2:7">
      <c r="B23" s="55" t="s">
        <v>67</v>
      </c>
      <c r="C23" s="161">
        <v>606361.12</v>
      </c>
      <c r="E23" s="162"/>
    </row>
    <row r="24" spans="2:7">
      <c r="B24" s="56" t="s">
        <v>68</v>
      </c>
      <c r="C24" s="161">
        <v>402684.55</v>
      </c>
      <c r="E24" s="162"/>
    </row>
    <row r="25" spans="2:7" s="2" customFormat="1">
      <c r="B25" s="55" t="s">
        <v>69</v>
      </c>
      <c r="C25" s="167">
        <v>1795155.2200000002</v>
      </c>
      <c r="D25" s="38"/>
      <c r="E25" s="168"/>
    </row>
    <row r="26" spans="2:7" s="2" customFormat="1">
      <c r="B26" s="163" t="s">
        <v>70</v>
      </c>
      <c r="C26" s="169">
        <f>SUM(C21:C25)</f>
        <v>3400845.2600000002</v>
      </c>
      <c r="D26" s="39"/>
      <c r="E26" s="170"/>
      <c r="F26" s="35"/>
      <c r="G26" s="36"/>
    </row>
    <row r="27" spans="2:7" ht="27.9" customHeight="1">
      <c r="B27" s="171" t="s">
        <v>71</v>
      </c>
      <c r="C27" s="172">
        <f>C26+C19</f>
        <v>25000392.800200004</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2">
      <c r="B32" s="57" t="s">
        <v>71</v>
      </c>
      <c r="C32" s="58">
        <f>C26+C19</f>
        <v>25000392.800200004</v>
      </c>
      <c r="D32" s="58">
        <v>27832570.5</v>
      </c>
      <c r="E32" s="59">
        <f>C32/D32</f>
        <v>0.89824232369051227</v>
      </c>
    </row>
    <row r="33" spans="4:4">
      <c r="D33" s="103"/>
    </row>
  </sheetData>
  <mergeCells count="4">
    <mergeCell ref="B5:E7"/>
    <mergeCell ref="B20:C20"/>
    <mergeCell ref="B12:C12"/>
    <mergeCell ref="B8:E8"/>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R40"/>
  <sheetViews>
    <sheetView zoomScaleNormal="100" workbookViewId="0">
      <selection activeCell="D30" sqref="D30"/>
    </sheetView>
  </sheetViews>
  <sheetFormatPr defaultColWidth="8.8984375" defaultRowHeight="13.8"/>
  <cols>
    <col min="1" max="1" width="1.59765625" customWidth="1"/>
    <col min="2" max="2" width="35.59765625" style="2" customWidth="1"/>
    <col min="3" max="3" width="20.59765625" customWidth="1"/>
    <col min="4" max="4" width="21.3984375" customWidth="1"/>
    <col min="5" max="5" width="18.59765625" customWidth="1"/>
    <col min="6" max="6" width="17.59765625" customWidth="1"/>
    <col min="7" max="7" width="19.3984375" customWidth="1"/>
    <col min="8" max="8" width="2.3984375" customWidth="1"/>
    <col min="9" max="9" width="28.59765625" customWidth="1"/>
    <col min="10" max="11" width="11.59765625" customWidth="1"/>
    <col min="12" max="12" width="11.3984375" customWidth="1"/>
    <col min="13" max="13" width="12.3984375" customWidth="1"/>
    <col min="14" max="14" width="13.3984375" customWidth="1"/>
    <col min="15" max="15" width="12.59765625" customWidth="1"/>
    <col min="16" max="17" width="12.3984375" customWidth="1"/>
    <col min="18" max="18" width="12.59765625" customWidth="1"/>
    <col min="19" max="19" width="12.3984375" customWidth="1"/>
  </cols>
  <sheetData>
    <row r="1" spans="2:18">
      <c r="B1" s="30" t="s">
        <v>0</v>
      </c>
    </row>
    <row r="2" spans="2:18">
      <c r="B2" s="30" t="s">
        <v>76</v>
      </c>
    </row>
    <row r="3" spans="2:18" ht="14.4">
      <c r="B3" s="42" t="str">
        <f>'1-PGL'!B3</f>
        <v>Q4 2022</v>
      </c>
    </row>
    <row r="4" spans="2:18">
      <c r="B4" s="30"/>
    </row>
    <row r="5" spans="2:18" ht="14.85" customHeight="1">
      <c r="B5" s="232" t="s">
        <v>77</v>
      </c>
      <c r="C5" s="232"/>
      <c r="D5" s="232"/>
      <c r="E5" s="232"/>
      <c r="F5" s="232"/>
      <c r="G5" s="232"/>
    </row>
    <row r="6" spans="2:18">
      <c r="B6" s="232"/>
      <c r="C6" s="232"/>
      <c r="D6" s="232"/>
      <c r="E6" s="232"/>
      <c r="F6" s="232"/>
      <c r="G6" s="232"/>
    </row>
    <row r="7" spans="2:18">
      <c r="B7" s="232"/>
      <c r="C7" s="232"/>
      <c r="D7" s="232"/>
      <c r="E7" s="232"/>
      <c r="F7" s="232"/>
      <c r="G7" s="232"/>
    </row>
    <row r="8" spans="2:18" ht="18.75" customHeight="1">
      <c r="B8" s="232"/>
      <c r="C8" s="232"/>
      <c r="D8" s="232"/>
      <c r="E8" s="232"/>
      <c r="F8" s="232"/>
      <c r="G8" s="232"/>
    </row>
    <row r="9" spans="2:18" ht="18.75" customHeight="1">
      <c r="B9" s="232"/>
      <c r="C9" s="232"/>
      <c r="D9" s="232"/>
      <c r="E9" s="232"/>
      <c r="F9" s="232"/>
      <c r="G9" s="232"/>
    </row>
    <row r="11" spans="2:18" ht="17.399999999999999">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6">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6">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6.4">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33" t="s">
        <v>109</v>
      </c>
      <c r="J18" s="234"/>
      <c r="K18" s="234"/>
      <c r="L18" s="234"/>
      <c r="M18" s="234"/>
      <c r="N18" s="234"/>
      <c r="O18" s="234"/>
      <c r="P18" s="234"/>
      <c r="Q18" s="234"/>
      <c r="R18" s="235"/>
    </row>
    <row r="19" spans="2:18" ht="41.25" customHeight="1">
      <c r="B19" s="63" t="s">
        <v>110</v>
      </c>
      <c r="C19" s="82" t="s">
        <v>99</v>
      </c>
      <c r="D19" s="66">
        <v>11405070</v>
      </c>
      <c r="E19" s="66">
        <v>8420134</v>
      </c>
      <c r="F19" s="66">
        <f t="shared" si="0"/>
        <v>8420134</v>
      </c>
      <c r="G19" s="67">
        <f t="shared" si="1"/>
        <v>1.3544998214992778</v>
      </c>
      <c r="I19" s="233" t="s">
        <v>111</v>
      </c>
      <c r="J19" s="234"/>
      <c r="K19" s="234"/>
      <c r="L19" s="234"/>
      <c r="M19" s="234"/>
      <c r="N19" s="234"/>
      <c r="O19" s="234"/>
      <c r="P19" s="234"/>
      <c r="Q19" s="234"/>
      <c r="R19" s="235"/>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11095162.2742</v>
      </c>
      <c r="E28" s="66">
        <v>9493167</v>
      </c>
      <c r="F28" s="66">
        <v>9375596.1999999993</v>
      </c>
      <c r="G28" s="67">
        <f t="shared" si="1"/>
        <v>1.1834087174317514</v>
      </c>
    </row>
    <row r="29" spans="2:18">
      <c r="B29" s="80" t="s">
        <v>120</v>
      </c>
      <c r="C29" s="88"/>
      <c r="D29" s="89">
        <f>SUM(D25:D28)</f>
        <v>42570662.2742</v>
      </c>
      <c r="E29" s="89">
        <f>SUM(E25:E28)</f>
        <v>38325353</v>
      </c>
      <c r="F29" s="89">
        <f>SUM(F25:F28)</f>
        <v>37828462.200000003</v>
      </c>
      <c r="G29" s="67">
        <f t="shared" si="1"/>
        <v>1.1253606358389054</v>
      </c>
      <c r="I29" s="38"/>
    </row>
    <row r="30" spans="2:18" ht="15" customHeight="1">
      <c r="B30" s="87">
        <v>2022</v>
      </c>
      <c r="C30" s="86" t="s">
        <v>119</v>
      </c>
      <c r="D30" s="66">
        <v>9064408.9350708704</v>
      </c>
      <c r="E30" s="66">
        <v>8907711.2982643712</v>
      </c>
      <c r="F30" s="66">
        <v>9083593.7798666432</v>
      </c>
      <c r="G30" s="67">
        <f t="shared" si="1"/>
        <v>0.99788796755329423</v>
      </c>
    </row>
    <row r="31" spans="2:18">
      <c r="B31" s="87">
        <v>2023</v>
      </c>
      <c r="C31" s="86" t="s">
        <v>119</v>
      </c>
      <c r="D31" s="66"/>
      <c r="E31" s="66">
        <v>8467378.4866431057</v>
      </c>
      <c r="F31" s="66">
        <v>8640003.2205807753</v>
      </c>
      <c r="G31" s="67">
        <f t="shared" si="1"/>
        <v>0</v>
      </c>
    </row>
    <row r="32" spans="2:18">
      <c r="B32" s="87">
        <v>2024</v>
      </c>
      <c r="C32" s="86" t="s">
        <v>119</v>
      </c>
      <c r="D32" s="66"/>
      <c r="E32" s="66">
        <v>7825528.1878902996</v>
      </c>
      <c r="F32" s="66">
        <v>7995994.7261699112</v>
      </c>
      <c r="G32" s="67">
        <f t="shared" si="1"/>
        <v>0</v>
      </c>
    </row>
    <row r="33" spans="2:7">
      <c r="B33" s="87">
        <v>2025</v>
      </c>
      <c r="C33" s="86" t="s">
        <v>119</v>
      </c>
      <c r="D33" s="66"/>
      <c r="E33" s="66">
        <v>7092622.4944547275</v>
      </c>
      <c r="F33" s="66">
        <v>7257265.2153646657</v>
      </c>
      <c r="G33" s="67">
        <f t="shared" si="1"/>
        <v>0</v>
      </c>
    </row>
    <row r="34" spans="2:7">
      <c r="B34" s="80" t="s">
        <v>121</v>
      </c>
      <c r="C34" s="88"/>
      <c r="D34" s="89">
        <f>SUM(D30:D33)</f>
        <v>9064408.9350708704</v>
      </c>
      <c r="E34" s="89">
        <f>SUM(E30:E33)</f>
        <v>32293240.4672525</v>
      </c>
      <c r="F34" s="89">
        <f>SUM(F30:F33)</f>
        <v>32976856.941981994</v>
      </c>
      <c r="G34" s="67">
        <f t="shared" si="1"/>
        <v>0.27487182756738721</v>
      </c>
    </row>
    <row r="35" spans="2:7">
      <c r="B35" s="12"/>
      <c r="C35" s="9"/>
      <c r="D35" s="10"/>
      <c r="E35" s="10"/>
      <c r="F35" s="10"/>
      <c r="G35" s="11"/>
    </row>
    <row r="36" spans="2:7">
      <c r="B36" s="13" t="s">
        <v>107</v>
      </c>
    </row>
    <row r="37" spans="2:7" ht="39.9" customHeight="1">
      <c r="B37" s="236" t="s">
        <v>122</v>
      </c>
      <c r="C37" s="236"/>
      <c r="D37" s="236"/>
      <c r="E37" s="236"/>
      <c r="F37" s="236"/>
      <c r="G37" s="236"/>
    </row>
    <row r="38" spans="2:7" ht="39.9" customHeight="1">
      <c r="B38" s="236" t="s">
        <v>123</v>
      </c>
      <c r="C38" s="236"/>
      <c r="D38" s="236"/>
      <c r="E38" s="236"/>
      <c r="F38" s="236"/>
      <c r="G38" s="236"/>
    </row>
    <row r="39" spans="2:7" ht="39.9" customHeight="1">
      <c r="B39" s="231" t="s">
        <v>124</v>
      </c>
      <c r="C39" s="231"/>
      <c r="D39" s="231"/>
      <c r="E39" s="231"/>
      <c r="F39" s="231"/>
      <c r="G39" s="231"/>
    </row>
    <row r="40" spans="2:7" ht="39.9" customHeight="1">
      <c r="B40" s="231" t="s">
        <v>125</v>
      </c>
      <c r="C40" s="231"/>
      <c r="D40" s="231"/>
      <c r="E40" s="231"/>
      <c r="F40" s="231"/>
      <c r="G40" s="231"/>
    </row>
  </sheetData>
  <mergeCells count="7">
    <mergeCell ref="B40:G40"/>
    <mergeCell ref="B5:G9"/>
    <mergeCell ref="I18:R18"/>
    <mergeCell ref="I19:R19"/>
    <mergeCell ref="B37:G37"/>
    <mergeCell ref="B38:G38"/>
    <mergeCell ref="B39:G39"/>
  </mergeCells>
  <hyperlinks>
    <hyperlink ref="P15" r:id="rId1"/>
    <hyperlink ref="Q15" r:id="rId2"/>
    <hyperlink ref="R15" r:id="rId3"/>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28"/>
  <sheetViews>
    <sheetView zoomScaleNormal="100" workbookViewId="0">
      <selection activeCell="G44" sqref="G44"/>
    </sheetView>
  </sheetViews>
  <sheetFormatPr defaultColWidth="9" defaultRowHeight="13.8"/>
  <cols>
    <col min="1" max="1" width="4.3984375" style="25" customWidth="1"/>
    <col min="2" max="2" width="44.3984375" style="25" customWidth="1"/>
    <col min="3" max="3" width="11.59765625" style="25" customWidth="1"/>
    <col min="4" max="4" width="10.59765625" style="25" customWidth="1"/>
    <col min="5" max="5" width="11.3984375" style="25" customWidth="1"/>
    <col min="6" max="8" width="11.59765625" style="25" customWidth="1"/>
    <col min="9" max="10" width="12.3984375" style="25" customWidth="1"/>
    <col min="11" max="11" width="12" style="25" customWidth="1"/>
    <col min="12" max="12" width="12.3984375" style="25" customWidth="1"/>
    <col min="13" max="13" width="9" style="25" customWidth="1"/>
    <col min="14" max="14" width="11.3984375" style="25" customWidth="1"/>
    <col min="15" max="15" width="10.3984375" style="25" customWidth="1"/>
    <col min="16" max="16" width="9.09765625" style="25" bestFit="1" customWidth="1"/>
    <col min="17" max="16384" width="9" style="25"/>
  </cols>
  <sheetData>
    <row r="1" spans="1:20" customFormat="1">
      <c r="B1" s="28" t="s">
        <v>0</v>
      </c>
    </row>
    <row r="2" spans="1:20" customFormat="1">
      <c r="B2" s="28" t="s">
        <v>126</v>
      </c>
    </row>
    <row r="3" spans="1:20" customFormat="1" ht="14.4">
      <c r="B3" s="42" t="str">
        <f>'1-PGL'!B3</f>
        <v>Q4 2022</v>
      </c>
    </row>
    <row r="4" spans="1:20" customFormat="1">
      <c r="B4" s="28"/>
    </row>
    <row r="5" spans="1:20" customFormat="1" ht="22.5" customHeight="1">
      <c r="B5" s="240" t="s">
        <v>127</v>
      </c>
      <c r="C5" s="240"/>
      <c r="D5" s="240"/>
      <c r="E5" s="240"/>
      <c r="F5" s="240"/>
      <c r="G5" s="240"/>
      <c r="H5" s="240"/>
      <c r="I5" s="240"/>
      <c r="J5" s="240"/>
      <c r="K5" s="240"/>
      <c r="P5" s="2"/>
      <c r="Q5" s="2"/>
      <c r="R5" s="2"/>
      <c r="S5" s="2"/>
    </row>
    <row r="6" spans="1:20" customFormat="1" ht="21" customHeight="1">
      <c r="B6" s="240"/>
      <c r="C6" s="240"/>
      <c r="D6" s="240"/>
      <c r="E6" s="240"/>
      <c r="F6" s="240"/>
      <c r="G6" s="240"/>
      <c r="H6" s="240"/>
      <c r="I6" s="240"/>
      <c r="J6" s="240"/>
      <c r="K6" s="240"/>
      <c r="P6" s="2"/>
      <c r="Q6" s="2"/>
      <c r="R6" s="2"/>
      <c r="S6" s="2"/>
    </row>
    <row r="7" spans="1:20" customFormat="1" ht="21" customHeight="1">
      <c r="B7" s="240"/>
      <c r="C7" s="240"/>
      <c r="D7" s="240"/>
      <c r="E7" s="240"/>
      <c r="F7" s="240"/>
      <c r="G7" s="240"/>
      <c r="H7" s="240"/>
      <c r="I7" s="240"/>
      <c r="J7" s="240"/>
      <c r="K7" s="240"/>
      <c r="P7" s="2"/>
      <c r="Q7" s="2"/>
      <c r="R7" s="2"/>
      <c r="S7" s="2"/>
    </row>
    <row r="8" spans="1:20" customFormat="1" ht="192.75" customHeight="1">
      <c r="B8" s="245" t="s">
        <v>128</v>
      </c>
      <c r="C8" s="246"/>
      <c r="D8" s="246"/>
      <c r="E8" s="246"/>
      <c r="F8" s="246"/>
      <c r="G8" s="246"/>
      <c r="H8" s="246"/>
      <c r="I8" s="246"/>
      <c r="J8" s="246"/>
      <c r="K8" s="247"/>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129</v>
      </c>
      <c r="C10" s="7"/>
      <c r="D10" s="6"/>
      <c r="E10" s="6"/>
      <c r="F10" s="14"/>
      <c r="G10" s="14"/>
      <c r="H10" s="14"/>
      <c r="I10" s="14"/>
      <c r="J10" s="14"/>
      <c r="K10" s="14"/>
      <c r="L10" s="14"/>
      <c r="M10" s="37"/>
      <c r="N10" s="37"/>
      <c r="O10" s="37"/>
      <c r="P10" s="173"/>
      <c r="Q10" s="2"/>
      <c r="R10" s="2"/>
      <c r="S10" s="2"/>
      <c r="T10" s="37"/>
    </row>
    <row r="11" spans="1:20" ht="27.6">
      <c r="A11" s="37"/>
      <c r="B11" s="90" t="s">
        <v>130</v>
      </c>
      <c r="C11" s="60" t="s">
        <v>86</v>
      </c>
      <c r="D11" s="60" t="s">
        <v>87</v>
      </c>
      <c r="E11" s="61" t="s">
        <v>88</v>
      </c>
      <c r="F11" s="61" t="s">
        <v>89</v>
      </c>
      <c r="G11" s="61" t="s">
        <v>90</v>
      </c>
      <c r="H11" s="61" t="s">
        <v>91</v>
      </c>
      <c r="I11" s="61" t="s">
        <v>92</v>
      </c>
      <c r="J11" s="61" t="s">
        <v>93</v>
      </c>
      <c r="K11" s="61" t="s">
        <v>131</v>
      </c>
      <c r="L11" s="61">
        <v>2018</v>
      </c>
      <c r="M11" s="61">
        <v>2019</v>
      </c>
      <c r="N11" s="61">
        <v>2020</v>
      </c>
      <c r="O11" s="61">
        <v>2021</v>
      </c>
      <c r="P11" s="61">
        <v>2022</v>
      </c>
      <c r="Q11" s="61">
        <v>2023</v>
      </c>
      <c r="R11" s="61">
        <v>2024</v>
      </c>
      <c r="S11" s="61">
        <v>2025</v>
      </c>
      <c r="T11" s="37"/>
    </row>
    <row r="12" spans="1:20">
      <c r="A12" s="37"/>
      <c r="B12" s="55" t="s">
        <v>132</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9064408.9350708704</v>
      </c>
      <c r="Q12" s="91"/>
      <c r="R12" s="91"/>
      <c r="S12" s="91"/>
      <c r="T12" s="37"/>
    </row>
    <row r="13" spans="1:20">
      <c r="A13" s="37"/>
      <c r="B13" s="55" t="s">
        <v>133</v>
      </c>
      <c r="C13" s="91"/>
      <c r="D13" s="91"/>
      <c r="E13" s="91"/>
      <c r="F13" s="91">
        <v>21524</v>
      </c>
      <c r="G13" s="91">
        <v>47687</v>
      </c>
      <c r="H13" s="91">
        <v>78896</v>
      </c>
      <c r="I13" s="91">
        <v>63006</v>
      </c>
      <c r="J13" s="91">
        <v>45936</v>
      </c>
      <c r="K13" s="91">
        <v>67155</v>
      </c>
      <c r="L13" s="91">
        <v>35591</v>
      </c>
      <c r="M13" s="91">
        <v>51002</v>
      </c>
      <c r="N13" s="91">
        <v>72330</v>
      </c>
      <c r="O13" s="91">
        <v>58705</v>
      </c>
      <c r="P13" s="91">
        <v>47960</v>
      </c>
      <c r="Q13" s="91"/>
      <c r="R13" s="91"/>
      <c r="S13" s="91"/>
      <c r="T13" s="37"/>
    </row>
    <row r="14" spans="1:20">
      <c r="A14" s="37"/>
      <c r="B14" s="55" t="s">
        <v>134</v>
      </c>
      <c r="C14" s="91"/>
      <c r="D14" s="91"/>
      <c r="E14" s="91"/>
      <c r="F14" s="91">
        <v>4570</v>
      </c>
      <c r="G14" s="91">
        <v>10125</v>
      </c>
      <c r="H14" s="91">
        <v>16751</v>
      </c>
      <c r="I14" s="91">
        <v>13377</v>
      </c>
      <c r="J14" s="91">
        <v>9753</v>
      </c>
      <c r="K14" s="91">
        <v>14258</v>
      </c>
      <c r="L14" s="91">
        <v>7557</v>
      </c>
      <c r="M14" s="91">
        <v>11019</v>
      </c>
      <c r="N14" s="91">
        <v>15633</v>
      </c>
      <c r="O14" s="91">
        <v>12767</v>
      </c>
      <c r="P14" s="91">
        <v>10334</v>
      </c>
      <c r="Q14" s="91"/>
      <c r="R14" s="91"/>
      <c r="S14" s="91"/>
      <c r="T14" s="37"/>
    </row>
    <row r="15" spans="1:20">
      <c r="A15" s="37"/>
      <c r="B15" s="55" t="s">
        <v>135</v>
      </c>
      <c r="C15" s="91"/>
      <c r="D15" s="91"/>
      <c r="E15" s="91"/>
      <c r="F15" s="91">
        <v>28109</v>
      </c>
      <c r="G15" s="91">
        <v>62278</v>
      </c>
      <c r="H15" s="91">
        <v>103035</v>
      </c>
      <c r="I15" s="91">
        <v>82283</v>
      </c>
      <c r="J15" s="91">
        <v>59990</v>
      </c>
      <c r="K15" s="91">
        <v>87702</v>
      </c>
      <c r="L15" s="91">
        <v>41888</v>
      </c>
      <c r="M15" s="91">
        <v>66606</v>
      </c>
      <c r="N15" s="91">
        <v>94498</v>
      </c>
      <c r="O15" s="91">
        <v>71923</v>
      </c>
      <c r="P15" s="91">
        <v>56757</v>
      </c>
      <c r="Q15" s="91"/>
      <c r="R15" s="91"/>
      <c r="S15" s="91"/>
      <c r="T15" s="37"/>
    </row>
    <row r="16" spans="1:20">
      <c r="A16" s="37"/>
      <c r="B16" s="55" t="s">
        <v>136</v>
      </c>
      <c r="C16" s="91"/>
      <c r="D16" s="91"/>
      <c r="E16" s="91"/>
      <c r="F16" s="91">
        <v>2484</v>
      </c>
      <c r="G16" s="91">
        <v>5503</v>
      </c>
      <c r="H16" s="91">
        <v>9104</v>
      </c>
      <c r="I16" s="91">
        <v>7271</v>
      </c>
      <c r="J16" s="91">
        <v>5301</v>
      </c>
      <c r="K16" s="91">
        <v>7749</v>
      </c>
      <c r="L16" s="91">
        <v>4262</v>
      </c>
      <c r="M16" s="91">
        <v>5885</v>
      </c>
      <c r="N16" s="91">
        <v>8350</v>
      </c>
      <c r="O16" s="91">
        <v>7069</v>
      </c>
      <c r="P16" s="91">
        <v>6041</v>
      </c>
      <c r="Q16" s="91"/>
      <c r="R16" s="91"/>
      <c r="S16" s="91"/>
      <c r="T16" s="37"/>
    </row>
    <row r="17" spans="1:20">
      <c r="A17" s="37"/>
      <c r="B17" s="55" t="s">
        <v>137</v>
      </c>
      <c r="C17" s="92"/>
      <c r="D17" s="91"/>
      <c r="E17" s="91"/>
      <c r="F17" s="93"/>
      <c r="G17" s="94"/>
      <c r="H17" s="94"/>
      <c r="I17" s="94"/>
      <c r="J17" s="93"/>
      <c r="K17" s="93"/>
      <c r="L17" s="95"/>
      <c r="M17" s="96">
        <v>59</v>
      </c>
      <c r="N17" s="97">
        <v>83</v>
      </c>
      <c r="O17" s="101">
        <v>79</v>
      </c>
      <c r="P17" s="187">
        <v>66.714667968750007</v>
      </c>
      <c r="Q17" s="101"/>
      <c r="R17" s="101"/>
      <c r="S17" s="101"/>
      <c r="T17" s="37"/>
    </row>
    <row r="18" spans="1:20">
      <c r="A18" s="37"/>
      <c r="B18" s="98" t="s">
        <v>138</v>
      </c>
      <c r="C18" s="92"/>
      <c r="D18" s="92"/>
      <c r="E18" s="92"/>
      <c r="F18" s="92"/>
      <c r="G18" s="92"/>
      <c r="H18" s="92"/>
      <c r="I18" s="92"/>
      <c r="J18" s="92"/>
      <c r="K18" s="99">
        <v>668</v>
      </c>
      <c r="L18" s="99">
        <v>6905</v>
      </c>
      <c r="M18" s="91">
        <v>9889</v>
      </c>
      <c r="N18" s="91">
        <v>21750</v>
      </c>
      <c r="O18" s="102">
        <v>18463</v>
      </c>
      <c r="P18" s="102">
        <v>59607</v>
      </c>
      <c r="Q18" s="102"/>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31" t="s">
        <v>139</v>
      </c>
      <c r="C21" s="231"/>
      <c r="D21" s="231"/>
      <c r="E21" s="231"/>
      <c r="F21" s="231"/>
      <c r="G21" s="231"/>
      <c r="H21" s="231"/>
      <c r="I21" s="231"/>
      <c r="J21" s="231"/>
      <c r="K21" s="231"/>
      <c r="L21" s="231"/>
      <c r="M21" s="37"/>
      <c r="N21" s="37"/>
      <c r="O21" s="37"/>
      <c r="P21" s="2"/>
      <c r="Q21" s="2"/>
      <c r="R21" s="2"/>
      <c r="S21" s="2"/>
      <c r="T21" s="37"/>
    </row>
    <row r="22" spans="1:20" ht="34.5" customHeight="1">
      <c r="A22" s="37"/>
      <c r="B22" s="233" t="s">
        <v>140</v>
      </c>
      <c r="C22" s="234"/>
      <c r="D22" s="234"/>
      <c r="E22" s="234"/>
      <c r="F22" s="234"/>
      <c r="G22" s="234"/>
      <c r="H22" s="234"/>
      <c r="I22" s="234"/>
      <c r="J22" s="234"/>
      <c r="K22" s="234"/>
      <c r="L22" s="235"/>
      <c r="M22" s="37"/>
      <c r="N22" s="37"/>
      <c r="O22" s="37"/>
      <c r="P22" s="2"/>
      <c r="Q22" s="2"/>
      <c r="R22" s="2"/>
      <c r="S22" s="2"/>
      <c r="T22" s="37"/>
    </row>
    <row r="23" spans="1:20" ht="27.75" customHeight="1">
      <c r="A23" s="37"/>
      <c r="B23" s="233" t="s">
        <v>141</v>
      </c>
      <c r="C23" s="234"/>
      <c r="D23" s="234"/>
      <c r="E23" s="234"/>
      <c r="F23" s="234"/>
      <c r="G23" s="234"/>
      <c r="H23" s="234"/>
      <c r="I23" s="234"/>
      <c r="J23" s="234"/>
      <c r="K23" s="234"/>
      <c r="L23" s="235"/>
      <c r="M23" s="37"/>
      <c r="N23" s="37"/>
      <c r="O23" s="37"/>
      <c r="P23" s="2"/>
      <c r="Q23" s="2"/>
      <c r="R23" s="2"/>
      <c r="S23" s="2"/>
      <c r="T23" s="37"/>
    </row>
    <row r="24" spans="1:20" ht="36.75" customHeight="1">
      <c r="A24" s="37"/>
      <c r="B24" s="241" t="s">
        <v>142</v>
      </c>
      <c r="C24" s="241"/>
      <c r="D24" s="241"/>
      <c r="E24" s="241"/>
      <c r="F24" s="241"/>
      <c r="G24" s="241"/>
      <c r="H24" s="241"/>
      <c r="I24" s="241"/>
      <c r="J24" s="241"/>
      <c r="K24" s="241"/>
      <c r="L24" s="241"/>
      <c r="M24" s="37"/>
      <c r="N24" s="37"/>
      <c r="O24" s="37"/>
      <c r="P24" s="2"/>
      <c r="Q24" s="2"/>
      <c r="R24" s="2"/>
      <c r="S24" s="2"/>
      <c r="T24" s="37"/>
    </row>
    <row r="25" spans="1:20" ht="21" customHeight="1">
      <c r="A25" s="37"/>
      <c r="B25" s="242" t="s">
        <v>143</v>
      </c>
      <c r="C25" s="243"/>
      <c r="D25" s="243"/>
      <c r="E25" s="243"/>
      <c r="F25" s="243"/>
      <c r="G25" s="243"/>
      <c r="H25" s="243"/>
      <c r="I25" s="243"/>
      <c r="J25" s="243"/>
      <c r="K25" s="243"/>
      <c r="L25" s="244"/>
      <c r="M25" s="37"/>
      <c r="N25" s="37"/>
      <c r="O25" s="37"/>
      <c r="P25" s="2"/>
      <c r="Q25" s="2"/>
      <c r="R25" s="2"/>
      <c r="S25" s="2"/>
      <c r="T25" s="37"/>
    </row>
    <row r="26" spans="1:20" ht="17.25" customHeight="1">
      <c r="A26" s="37"/>
      <c r="B26" s="237" t="s">
        <v>144</v>
      </c>
      <c r="C26" s="238"/>
      <c r="D26" s="238"/>
      <c r="E26" s="238"/>
      <c r="F26" s="238"/>
      <c r="G26" s="238"/>
      <c r="H26" s="238"/>
      <c r="I26" s="238"/>
      <c r="J26" s="238"/>
      <c r="K26" s="238"/>
      <c r="L26" s="239"/>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7"/>
  <sheetViews>
    <sheetView zoomScaleNormal="100" workbookViewId="0">
      <selection activeCell="D41" sqref="D41"/>
    </sheetView>
  </sheetViews>
  <sheetFormatPr defaultColWidth="9" defaultRowHeight="13.8"/>
  <cols>
    <col min="1" max="1" width="3.3984375" customWidth="1"/>
    <col min="2" max="7" width="22.3984375" customWidth="1"/>
  </cols>
  <sheetData>
    <row r="1" spans="2:7">
      <c r="B1" s="30" t="s">
        <v>0</v>
      </c>
    </row>
    <row r="2" spans="2:7">
      <c r="B2" s="30" t="s">
        <v>145</v>
      </c>
    </row>
    <row r="3" spans="2:7" ht="14.4">
      <c r="B3" s="42" t="str">
        <f>'1-PGL'!B3</f>
        <v>Q4 2022</v>
      </c>
    </row>
    <row r="4" spans="2:7">
      <c r="B4" s="30"/>
    </row>
    <row r="5" spans="2:7" ht="14.1" customHeight="1">
      <c r="B5" s="248" t="s">
        <v>146</v>
      </c>
      <c r="C5" s="248"/>
      <c r="D5" s="248"/>
      <c r="E5" s="248"/>
      <c r="F5" s="248"/>
      <c r="G5" s="248"/>
    </row>
    <row r="6" spans="2:7">
      <c r="B6" s="248"/>
      <c r="C6" s="248"/>
      <c r="D6" s="248"/>
      <c r="E6" s="248"/>
      <c r="F6" s="248"/>
      <c r="G6" s="248"/>
    </row>
    <row r="7" spans="2:7">
      <c r="B7" s="248"/>
      <c r="C7" s="248"/>
      <c r="D7" s="248"/>
      <c r="E7" s="248"/>
      <c r="F7" s="248"/>
      <c r="G7" s="248"/>
    </row>
    <row r="8" spans="2:7">
      <c r="B8" s="248"/>
      <c r="C8" s="248"/>
      <c r="D8" s="248"/>
      <c r="E8" s="248"/>
      <c r="F8" s="248"/>
      <c r="G8" s="248"/>
    </row>
    <row r="9" spans="2:7">
      <c r="B9" s="248"/>
      <c r="C9" s="248"/>
      <c r="D9" s="248"/>
      <c r="E9" s="248"/>
      <c r="F9" s="248"/>
      <c r="G9" s="248"/>
    </row>
    <row r="11" spans="2:7" ht="17.399999999999999">
      <c r="B11" s="29" t="s">
        <v>147</v>
      </c>
      <c r="C11" s="29"/>
      <c r="D11" s="8"/>
      <c r="E11" s="8"/>
      <c r="F11" s="8"/>
      <c r="G11" s="8"/>
    </row>
    <row r="12" spans="2:7" ht="27.6">
      <c r="B12" s="60" t="s">
        <v>80</v>
      </c>
      <c r="C12" s="61" t="s">
        <v>148</v>
      </c>
      <c r="D12" s="61" t="s">
        <v>149</v>
      </c>
      <c r="E12" s="61" t="s">
        <v>150</v>
      </c>
      <c r="F12" s="61" t="s">
        <v>151</v>
      </c>
      <c r="G12" s="61" t="s">
        <v>152</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6">
      <c r="B17" s="63" t="s">
        <v>106</v>
      </c>
      <c r="C17" s="174">
        <f t="shared" ref="C17:C24" si="2">E17-D17</f>
        <v>4720309</v>
      </c>
      <c r="D17" s="175">
        <v>2338766</v>
      </c>
      <c r="E17" s="175">
        <v>7059075</v>
      </c>
      <c r="F17" s="175">
        <v>0</v>
      </c>
      <c r="G17" s="175">
        <f>E17+F17</f>
        <v>7059075</v>
      </c>
    </row>
    <row r="18" spans="2:7" ht="27.6">
      <c r="B18" s="63" t="s">
        <v>108</v>
      </c>
      <c r="C18" s="174">
        <f t="shared" si="2"/>
        <v>17413390</v>
      </c>
      <c r="D18" s="175">
        <v>3068743</v>
      </c>
      <c r="E18" s="175">
        <v>20482133</v>
      </c>
      <c r="F18" s="175">
        <v>0</v>
      </c>
      <c r="G18" s="175">
        <f t="shared" ref="G18:G20" si="3">E18+F18</f>
        <v>20482133</v>
      </c>
    </row>
    <row r="19" spans="2:7" ht="27.6">
      <c r="B19" s="63" t="s">
        <v>110</v>
      </c>
      <c r="C19" s="174">
        <f t="shared" si="2"/>
        <v>20982409</v>
      </c>
      <c r="D19" s="175">
        <v>7309465</v>
      </c>
      <c r="E19" s="175">
        <v>28291874</v>
      </c>
      <c r="F19" s="175">
        <v>0</v>
      </c>
      <c r="G19" s="175">
        <f t="shared" si="3"/>
        <v>28291874</v>
      </c>
    </row>
    <row r="20" spans="2:7" ht="27.6">
      <c r="B20" s="80" t="s">
        <v>112</v>
      </c>
      <c r="C20" s="180">
        <f t="shared" si="2"/>
        <v>43116108</v>
      </c>
      <c r="D20" s="181">
        <f>SUM(D17:D19)</f>
        <v>12716974</v>
      </c>
      <c r="E20" s="180">
        <f>SUM(E17:E19)</f>
        <v>55833082</v>
      </c>
      <c r="F20" s="179">
        <f t="shared" ref="F20:F24" si="4">SUM(F17:F19)</f>
        <v>0</v>
      </c>
      <c r="G20" s="180">
        <f t="shared" si="3"/>
        <v>55833082</v>
      </c>
    </row>
    <row r="21" spans="2:7" ht="27.6">
      <c r="B21" s="63" t="s">
        <v>113</v>
      </c>
      <c r="C21" s="175">
        <f t="shared" si="2"/>
        <v>15552645</v>
      </c>
      <c r="D21" s="175">
        <v>5265253</v>
      </c>
      <c r="E21" s="175">
        <v>20817898</v>
      </c>
      <c r="F21" s="175">
        <v>0</v>
      </c>
      <c r="G21" s="175">
        <f>E21+F21</f>
        <v>20817898</v>
      </c>
    </row>
    <row r="22" spans="2:7" ht="27.6">
      <c r="B22" s="63" t="s">
        <v>115</v>
      </c>
      <c r="C22" s="175">
        <f t="shared" si="2"/>
        <v>14385731</v>
      </c>
      <c r="D22" s="175">
        <v>4864207</v>
      </c>
      <c r="E22" s="175">
        <v>19249938</v>
      </c>
      <c r="F22" s="175">
        <v>0</v>
      </c>
      <c r="G22" s="175">
        <f t="shared" ref="G22:G24" si="5">E22+F22</f>
        <v>19249938</v>
      </c>
    </row>
    <row r="23" spans="2:7" ht="27.6">
      <c r="B23" s="63" t="s">
        <v>116</v>
      </c>
      <c r="C23" s="175">
        <f t="shared" si="2"/>
        <v>33095405</v>
      </c>
      <c r="D23" s="175">
        <v>4266483</v>
      </c>
      <c r="E23" s="175">
        <v>37361888</v>
      </c>
      <c r="F23" s="175">
        <v>0</v>
      </c>
      <c r="G23" s="175">
        <f t="shared" si="5"/>
        <v>37361888</v>
      </c>
    </row>
    <row r="24" spans="2:7" ht="27.6">
      <c r="B24" s="80" t="s">
        <v>117</v>
      </c>
      <c r="C24" s="180">
        <f t="shared" si="2"/>
        <v>63033781</v>
      </c>
      <c r="D24" s="181">
        <f>SUM(D21:D23)</f>
        <v>14395943</v>
      </c>
      <c r="E24" s="180">
        <f>SUM(E21:E23)</f>
        <v>77429724</v>
      </c>
      <c r="F24" s="179">
        <f t="shared" si="4"/>
        <v>0</v>
      </c>
      <c r="G24" s="180">
        <f t="shared" si="5"/>
        <v>77429724</v>
      </c>
    </row>
    <row r="25" spans="2:7" ht="37.799999999999997">
      <c r="B25" s="60" t="s">
        <v>80</v>
      </c>
      <c r="C25" s="61" t="s">
        <v>153</v>
      </c>
      <c r="D25" s="61" t="s">
        <v>154</v>
      </c>
      <c r="E25" s="44" t="s">
        <v>155</v>
      </c>
      <c r="F25" s="43"/>
      <c r="G25" s="100"/>
    </row>
    <row r="26" spans="2:7">
      <c r="B26" s="87" t="s">
        <v>156</v>
      </c>
      <c r="C26" s="175">
        <v>24646499</v>
      </c>
      <c r="D26" s="175">
        <v>27492564</v>
      </c>
      <c r="E26" s="182">
        <f>C26/D26</f>
        <v>0.89647873512270448</v>
      </c>
      <c r="F26" s="31"/>
      <c r="G26" s="10"/>
    </row>
    <row r="27" spans="2:7">
      <c r="B27" s="87" t="s">
        <v>157</v>
      </c>
      <c r="C27" s="175">
        <v>26918182</v>
      </c>
      <c r="D27" s="175">
        <f>D26</f>
        <v>27492564</v>
      </c>
      <c r="E27" s="182">
        <f t="shared" ref="E27:E30" si="6">C27/D27</f>
        <v>0.97910773254906314</v>
      </c>
      <c r="F27" s="31"/>
      <c r="G27" s="10"/>
    </row>
    <row r="28" spans="2:7">
      <c r="B28" s="87" t="s">
        <v>158</v>
      </c>
      <c r="C28" s="175">
        <v>29237648</v>
      </c>
      <c r="D28" s="175">
        <f t="shared" ref="D28:D29" si="7">D27</f>
        <v>27492564</v>
      </c>
      <c r="E28" s="182">
        <f t="shared" si="6"/>
        <v>1.0634747635760711</v>
      </c>
      <c r="F28" s="31"/>
      <c r="G28" s="10"/>
    </row>
    <row r="29" spans="2:7">
      <c r="B29" s="87">
        <v>2021</v>
      </c>
      <c r="C29" s="175">
        <v>28691447.649999999</v>
      </c>
      <c r="D29" s="175">
        <f t="shared" si="7"/>
        <v>27492564</v>
      </c>
      <c r="E29" s="182">
        <f t="shared" si="6"/>
        <v>1.0436075605752886</v>
      </c>
      <c r="F29" s="31"/>
      <c r="G29" s="10"/>
    </row>
    <row r="30" spans="2:7">
      <c r="B30" s="80" t="s">
        <v>120</v>
      </c>
      <c r="C30" s="178">
        <f>SUM(C26:C29)</f>
        <v>109493776.65000001</v>
      </c>
      <c r="D30" s="179">
        <f>SUM(D26:D29)</f>
        <v>109970256</v>
      </c>
      <c r="E30" s="182">
        <f t="shared" si="6"/>
        <v>0.99566719795578185</v>
      </c>
      <c r="F30" s="31"/>
      <c r="G30" s="10"/>
    </row>
    <row r="31" spans="2:7">
      <c r="B31" s="87">
        <v>2022</v>
      </c>
      <c r="C31" s="175">
        <v>25000392.800200004</v>
      </c>
      <c r="D31" s="175">
        <v>29049031</v>
      </c>
      <c r="E31" s="182">
        <f>C31/D31</f>
        <v>0.86062742678748916</v>
      </c>
      <c r="F31" s="2"/>
      <c r="G31" s="2"/>
    </row>
    <row r="32" spans="2:7">
      <c r="B32" s="87">
        <v>2023</v>
      </c>
      <c r="C32" s="175"/>
      <c r="D32" s="175">
        <v>29049031</v>
      </c>
      <c r="E32" s="182">
        <f t="shared" ref="E32:E35" si="8">C32/D32</f>
        <v>0</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121</v>
      </c>
      <c r="C35" s="178">
        <f>SUM(C31:C34)</f>
        <v>25000392.800200004</v>
      </c>
      <c r="D35" s="179">
        <f>SUM(D31:D34)</f>
        <v>116196124</v>
      </c>
      <c r="E35" s="182">
        <f t="shared" si="8"/>
        <v>0.21515685669687229</v>
      </c>
      <c r="F35" s="2"/>
      <c r="G35" s="2"/>
    </row>
    <row r="36" spans="2:7">
      <c r="B36" s="2"/>
      <c r="C36" s="2"/>
      <c r="D36" s="2"/>
      <c r="E36" s="2"/>
      <c r="F36" s="2"/>
      <c r="G36" s="2"/>
    </row>
    <row r="37" spans="2:7" ht="42" customHeight="1">
      <c r="B37" s="231" t="s">
        <v>159</v>
      </c>
      <c r="C37" s="231"/>
      <c r="D37" s="231"/>
      <c r="E37" s="231"/>
      <c r="F37" s="231"/>
      <c r="G37" s="231"/>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T69"/>
  <sheetViews>
    <sheetView zoomScaleNormal="100" workbookViewId="0"/>
  </sheetViews>
  <sheetFormatPr defaultColWidth="11.09765625" defaultRowHeight="13.8"/>
  <cols>
    <col min="1" max="1" width="3.3984375" customWidth="1"/>
  </cols>
  <sheetData>
    <row r="1" spans="2:20">
      <c r="B1" s="28" t="s">
        <v>0</v>
      </c>
      <c r="P1" s="2"/>
      <c r="Q1" s="2"/>
      <c r="R1" s="2"/>
      <c r="S1" s="2"/>
      <c r="T1" s="2"/>
    </row>
    <row r="2" spans="2:20">
      <c r="B2" s="28" t="s">
        <v>160</v>
      </c>
      <c r="P2" s="2"/>
      <c r="Q2" s="2"/>
      <c r="R2" s="2"/>
      <c r="S2" s="2"/>
      <c r="T2" s="2"/>
    </row>
    <row r="3" spans="2:20" ht="14.4">
      <c r="B3" s="42" t="str">
        <f>'1-PGL'!B3</f>
        <v>Q4 2022</v>
      </c>
      <c r="P3" s="2"/>
      <c r="Q3" s="2"/>
      <c r="R3" s="2"/>
      <c r="S3" s="2"/>
      <c r="T3" s="2"/>
    </row>
    <row r="4" spans="2:20">
      <c r="B4" s="28"/>
      <c r="P4" s="2"/>
      <c r="Q4" s="2"/>
      <c r="R4" s="2"/>
      <c r="S4" s="2"/>
      <c r="T4" s="2"/>
    </row>
    <row r="5" spans="2:20" ht="20.100000000000001" customHeight="1">
      <c r="B5" s="240" t="s">
        <v>161</v>
      </c>
      <c r="C5" s="240"/>
      <c r="D5" s="240"/>
      <c r="E5" s="240"/>
      <c r="F5" s="240"/>
      <c r="G5" s="240"/>
      <c r="H5" s="240"/>
      <c r="I5" s="240"/>
      <c r="J5" s="240"/>
      <c r="K5" s="240"/>
      <c r="P5" s="2"/>
      <c r="Q5" s="2"/>
      <c r="R5" s="2"/>
      <c r="S5" s="2"/>
      <c r="T5" s="2"/>
    </row>
    <row r="6" spans="2:20" ht="20.100000000000001" customHeight="1">
      <c r="B6" s="240"/>
      <c r="C6" s="240"/>
      <c r="D6" s="240"/>
      <c r="E6" s="240"/>
      <c r="F6" s="240"/>
      <c r="G6" s="240"/>
      <c r="H6" s="240"/>
      <c r="I6" s="240"/>
      <c r="J6" s="240"/>
      <c r="K6" s="240"/>
      <c r="P6" s="2"/>
      <c r="Q6" s="2"/>
      <c r="R6" s="2"/>
      <c r="S6" s="2"/>
      <c r="T6" s="2"/>
    </row>
    <row r="7" spans="2:20" ht="20.100000000000001" customHeight="1">
      <c r="B7" s="240"/>
      <c r="C7" s="240"/>
      <c r="D7" s="240"/>
      <c r="E7" s="240"/>
      <c r="F7" s="240"/>
      <c r="G7" s="240"/>
      <c r="H7" s="240"/>
      <c r="I7" s="240"/>
      <c r="J7" s="240"/>
      <c r="K7" s="240"/>
      <c r="P7" s="2"/>
      <c r="Q7" s="2"/>
      <c r="R7" s="2"/>
      <c r="S7" s="2"/>
      <c r="T7" s="2"/>
    </row>
    <row r="8" spans="2:20" ht="27.9" customHeight="1">
      <c r="B8" s="245" t="s">
        <v>162</v>
      </c>
      <c r="C8" s="246"/>
      <c r="D8" s="246"/>
      <c r="E8" s="246"/>
      <c r="F8" s="246"/>
      <c r="G8" s="246"/>
      <c r="H8" s="246"/>
      <c r="I8" s="246"/>
      <c r="J8" s="246"/>
      <c r="K8" s="247"/>
      <c r="L8" s="1"/>
      <c r="P8" s="2"/>
      <c r="Q8" s="2"/>
      <c r="R8" s="2"/>
      <c r="S8" s="2"/>
      <c r="T8" s="2"/>
    </row>
    <row r="9" spans="2:20">
      <c r="B9" s="40"/>
      <c r="C9" s="40"/>
      <c r="D9" s="40"/>
      <c r="E9" s="40"/>
      <c r="F9" s="40"/>
      <c r="G9" s="40"/>
      <c r="H9" s="40"/>
      <c r="I9" s="40"/>
      <c r="J9" s="40"/>
      <c r="K9" s="40"/>
      <c r="L9" s="1"/>
      <c r="P9" s="2"/>
      <c r="Q9" s="2"/>
      <c r="R9" s="2"/>
      <c r="S9" s="2"/>
      <c r="T9" s="2"/>
    </row>
    <row r="10" spans="2:20">
      <c r="B10" s="7" t="s">
        <v>163</v>
      </c>
      <c r="C10" s="7"/>
      <c r="D10" s="6"/>
      <c r="E10" s="6"/>
      <c r="F10" s="14"/>
      <c r="G10" s="14"/>
      <c r="H10" s="14"/>
      <c r="I10" s="14"/>
      <c r="J10" s="14"/>
      <c r="K10" s="14"/>
      <c r="L10" s="7" t="s">
        <v>164</v>
      </c>
      <c r="M10" s="37"/>
      <c r="N10" s="37"/>
      <c r="O10" s="37"/>
      <c r="P10" s="2"/>
      <c r="Q10" s="2"/>
      <c r="R10" s="2"/>
      <c r="S10" s="2"/>
      <c r="T10" s="2"/>
    </row>
    <row r="11" spans="2:20">
      <c r="B11" s="7"/>
      <c r="C11" s="258">
        <v>2022</v>
      </c>
      <c r="D11" s="259"/>
      <c r="E11" s="258">
        <v>2023</v>
      </c>
      <c r="F11" s="259"/>
      <c r="G11" s="258">
        <v>2024</v>
      </c>
      <c r="H11" s="259"/>
      <c r="I11" s="258">
        <v>2025</v>
      </c>
      <c r="J11" s="259"/>
      <c r="K11" s="2"/>
      <c r="L11" s="14"/>
      <c r="M11" s="14"/>
      <c r="N11" s="37"/>
      <c r="O11" s="37"/>
      <c r="P11" s="37"/>
      <c r="Q11" s="2"/>
      <c r="R11" s="2"/>
      <c r="S11" s="2"/>
      <c r="T11" s="2"/>
    </row>
    <row r="12" spans="2:20" ht="55.2">
      <c r="B12" s="90" t="s">
        <v>165</v>
      </c>
      <c r="C12" s="61" t="s">
        <v>166</v>
      </c>
      <c r="D12" s="61" t="s">
        <v>167</v>
      </c>
      <c r="E12" s="61" t="s">
        <v>166</v>
      </c>
      <c r="F12" s="61" t="s">
        <v>167</v>
      </c>
      <c r="G12" s="61" t="s">
        <v>166</v>
      </c>
      <c r="H12" s="61" t="s">
        <v>167</v>
      </c>
      <c r="I12" s="61" t="s">
        <v>166</v>
      </c>
      <c r="J12" s="61" t="s">
        <v>167</v>
      </c>
      <c r="K12" s="2"/>
      <c r="L12" s="255" t="s">
        <v>168</v>
      </c>
      <c r="M12" s="256"/>
      <c r="N12" s="256"/>
      <c r="O12" s="257"/>
      <c r="P12" s="60">
        <v>2022</v>
      </c>
      <c r="Q12" s="60">
        <v>2023</v>
      </c>
      <c r="R12" s="60">
        <v>2024</v>
      </c>
      <c r="S12" s="60">
        <v>2025</v>
      </c>
      <c r="T12" s="2"/>
    </row>
    <row r="13" spans="2:20">
      <c r="B13" s="55">
        <v>60601</v>
      </c>
      <c r="C13" s="183">
        <v>0</v>
      </c>
      <c r="D13" s="183">
        <v>0</v>
      </c>
      <c r="E13" s="183"/>
      <c r="F13" s="183"/>
      <c r="G13" s="183"/>
      <c r="H13" s="183"/>
      <c r="I13" s="183"/>
      <c r="J13" s="183"/>
      <c r="K13" s="2"/>
      <c r="L13" s="249" t="s">
        <v>169</v>
      </c>
      <c r="M13" s="250"/>
      <c r="N13" s="250"/>
      <c r="O13" s="251"/>
      <c r="P13" s="183">
        <v>11</v>
      </c>
      <c r="Q13" s="183"/>
      <c r="R13" s="183"/>
      <c r="S13" s="183"/>
      <c r="T13" s="2"/>
    </row>
    <row r="14" spans="2:20">
      <c r="B14" s="55">
        <v>60602</v>
      </c>
      <c r="C14" s="183">
        <v>0</v>
      </c>
      <c r="D14" s="183">
        <v>0</v>
      </c>
      <c r="E14" s="183"/>
      <c r="F14" s="183"/>
      <c r="G14" s="183"/>
      <c r="H14" s="183"/>
      <c r="I14" s="183"/>
      <c r="J14" s="183"/>
      <c r="K14" s="2"/>
      <c r="L14" s="249" t="s">
        <v>170</v>
      </c>
      <c r="M14" s="250"/>
      <c r="N14" s="250"/>
      <c r="O14" s="251"/>
      <c r="P14" s="183">
        <v>0</v>
      </c>
      <c r="Q14" s="183"/>
      <c r="R14" s="183"/>
      <c r="S14" s="183"/>
      <c r="T14" s="2"/>
    </row>
    <row r="15" spans="2:20">
      <c r="B15" s="55">
        <v>60604</v>
      </c>
      <c r="C15" s="183">
        <v>0</v>
      </c>
      <c r="D15" s="183">
        <v>0</v>
      </c>
      <c r="E15" s="183"/>
      <c r="F15" s="183"/>
      <c r="G15" s="183"/>
      <c r="H15" s="183"/>
      <c r="I15" s="183"/>
      <c r="J15" s="183"/>
      <c r="K15" s="2"/>
      <c r="L15" s="249" t="s">
        <v>171</v>
      </c>
      <c r="M15" s="250"/>
      <c r="N15" s="250"/>
      <c r="O15" s="251"/>
      <c r="P15" s="183">
        <v>11</v>
      </c>
      <c r="Q15" s="183"/>
      <c r="R15" s="183"/>
      <c r="S15" s="183"/>
      <c r="T15" s="2"/>
    </row>
    <row r="16" spans="2:20">
      <c r="B16" s="55">
        <v>60605</v>
      </c>
      <c r="C16" s="183">
        <v>0</v>
      </c>
      <c r="D16" s="183">
        <v>0</v>
      </c>
      <c r="E16" s="183"/>
      <c r="F16" s="183"/>
      <c r="G16" s="183"/>
      <c r="H16" s="183"/>
      <c r="I16" s="183"/>
      <c r="J16" s="183"/>
      <c r="K16" s="2"/>
      <c r="L16" s="249" t="s">
        <v>172</v>
      </c>
      <c r="M16" s="250"/>
      <c r="N16" s="250"/>
      <c r="O16" s="251"/>
      <c r="P16" s="183">
        <v>0</v>
      </c>
      <c r="Q16" s="183"/>
      <c r="R16" s="183"/>
      <c r="S16" s="183"/>
      <c r="T16" s="2"/>
    </row>
    <row r="17" spans="2:20">
      <c r="B17" s="55">
        <v>60606</v>
      </c>
      <c r="C17" s="183">
        <v>0</v>
      </c>
      <c r="D17" s="183">
        <v>0</v>
      </c>
      <c r="E17" s="183"/>
      <c r="F17" s="183"/>
      <c r="G17" s="183"/>
      <c r="H17" s="183"/>
      <c r="I17" s="183"/>
      <c r="J17" s="183"/>
      <c r="K17" s="2"/>
      <c r="L17" s="249" t="s">
        <v>173</v>
      </c>
      <c r="M17" s="250"/>
      <c r="N17" s="250"/>
      <c r="O17" s="251"/>
      <c r="P17" s="183">
        <v>0</v>
      </c>
      <c r="Q17" s="183"/>
      <c r="R17" s="183"/>
      <c r="S17" s="183"/>
      <c r="T17" s="2"/>
    </row>
    <row r="18" spans="2:20">
      <c r="B18" s="55">
        <v>60607</v>
      </c>
      <c r="C18" s="184">
        <v>2</v>
      </c>
      <c r="D18" s="183">
        <v>6</v>
      </c>
      <c r="E18" s="184"/>
      <c r="F18" s="183"/>
      <c r="G18" s="184"/>
      <c r="H18" s="183"/>
      <c r="I18" s="184"/>
      <c r="J18" s="183"/>
      <c r="K18" s="2"/>
      <c r="L18" s="249" t="s">
        <v>174</v>
      </c>
      <c r="M18" s="250"/>
      <c r="N18" s="250"/>
      <c r="O18" s="251"/>
      <c r="P18" s="184">
        <v>0</v>
      </c>
      <c r="Q18" s="184"/>
      <c r="R18" s="184"/>
      <c r="S18" s="184"/>
      <c r="T18" s="2"/>
    </row>
    <row r="19" spans="2:20">
      <c r="B19" s="98">
        <v>60608</v>
      </c>
      <c r="C19" s="184">
        <v>36</v>
      </c>
      <c r="D19" s="184">
        <v>405</v>
      </c>
      <c r="E19" s="184"/>
      <c r="F19" s="184"/>
      <c r="G19" s="184"/>
      <c r="H19" s="184"/>
      <c r="I19" s="184"/>
      <c r="J19" s="184"/>
      <c r="K19" s="2"/>
      <c r="L19" s="252" t="s">
        <v>175</v>
      </c>
      <c r="M19" s="253"/>
      <c r="N19" s="253"/>
      <c r="O19" s="254"/>
      <c r="P19" s="184">
        <v>11</v>
      </c>
      <c r="Q19" s="184"/>
      <c r="R19" s="184"/>
      <c r="S19" s="184"/>
      <c r="T19" s="2"/>
    </row>
    <row r="20" spans="2:20">
      <c r="B20" s="98">
        <v>60609</v>
      </c>
      <c r="C20" s="184">
        <v>1</v>
      </c>
      <c r="D20" s="184">
        <v>3</v>
      </c>
      <c r="E20" s="184"/>
      <c r="F20" s="184"/>
      <c r="G20" s="184"/>
      <c r="H20" s="184"/>
      <c r="I20" s="184"/>
      <c r="J20" s="184"/>
      <c r="K20" s="2"/>
      <c r="L20" s="252" t="s">
        <v>176</v>
      </c>
      <c r="M20" s="253"/>
      <c r="N20" s="253"/>
      <c r="O20" s="254"/>
      <c r="P20" s="184">
        <v>0</v>
      </c>
      <c r="Q20" s="184"/>
      <c r="R20" s="184"/>
      <c r="S20" s="184"/>
      <c r="T20" s="2"/>
    </row>
    <row r="21" spans="2:20">
      <c r="B21" s="98">
        <v>60610</v>
      </c>
      <c r="C21" s="184">
        <v>0</v>
      </c>
      <c r="D21" s="184">
        <v>0</v>
      </c>
      <c r="E21" s="184"/>
      <c r="F21" s="184"/>
      <c r="G21" s="184"/>
      <c r="H21" s="184"/>
      <c r="I21" s="184"/>
      <c r="J21" s="184"/>
      <c r="K21" s="2"/>
      <c r="L21" s="14"/>
      <c r="M21" s="14"/>
      <c r="N21" s="37"/>
      <c r="O21" s="37"/>
      <c r="P21" s="2"/>
      <c r="Q21" s="2"/>
      <c r="R21" s="2"/>
      <c r="S21" s="2"/>
      <c r="T21" s="2"/>
    </row>
    <row r="22" spans="2:20">
      <c r="B22" s="98">
        <v>60611</v>
      </c>
      <c r="C22" s="184">
        <v>0</v>
      </c>
      <c r="D22" s="184">
        <v>0</v>
      </c>
      <c r="E22" s="184"/>
      <c r="F22" s="184"/>
      <c r="G22" s="184"/>
      <c r="H22" s="184"/>
      <c r="I22" s="184"/>
      <c r="J22" s="184"/>
      <c r="K22" s="2"/>
      <c r="L22" s="2"/>
      <c r="M22" s="2"/>
      <c r="N22" s="2"/>
      <c r="O22" s="2"/>
      <c r="P22" s="2"/>
      <c r="Q22" s="2"/>
      <c r="R22" s="2"/>
      <c r="S22" s="2"/>
      <c r="T22" s="2"/>
    </row>
    <row r="23" spans="2:20">
      <c r="B23" s="98">
        <v>60612</v>
      </c>
      <c r="C23" s="184">
        <v>4</v>
      </c>
      <c r="D23" s="184">
        <v>33</v>
      </c>
      <c r="E23" s="184"/>
      <c r="F23" s="184"/>
      <c r="G23" s="184"/>
      <c r="H23" s="184"/>
      <c r="I23" s="184"/>
      <c r="J23" s="184"/>
      <c r="K23" s="2"/>
      <c r="L23" s="2"/>
      <c r="M23" s="2"/>
      <c r="N23" s="2"/>
      <c r="O23" s="2"/>
      <c r="P23" s="2"/>
      <c r="Q23" s="2"/>
      <c r="R23" s="2"/>
      <c r="S23" s="2"/>
      <c r="T23" s="2"/>
    </row>
    <row r="24" spans="2:20">
      <c r="B24" s="98">
        <v>60613</v>
      </c>
      <c r="C24" s="184">
        <v>7</v>
      </c>
      <c r="D24" s="184">
        <v>504</v>
      </c>
      <c r="E24" s="184"/>
      <c r="F24" s="184"/>
      <c r="G24" s="184"/>
      <c r="H24" s="184"/>
      <c r="I24" s="184"/>
      <c r="J24" s="184"/>
      <c r="K24" s="2"/>
      <c r="L24" s="2"/>
      <c r="M24" s="2"/>
      <c r="N24" s="2"/>
      <c r="O24" s="2"/>
      <c r="P24" s="2"/>
      <c r="Q24" s="2"/>
      <c r="R24" s="2"/>
      <c r="S24" s="2"/>
      <c r="T24" s="2"/>
    </row>
    <row r="25" spans="2:20">
      <c r="B25" s="98">
        <v>60614</v>
      </c>
      <c r="C25" s="184">
        <v>1</v>
      </c>
      <c r="D25" s="184">
        <v>40</v>
      </c>
      <c r="E25" s="184"/>
      <c r="F25" s="184"/>
      <c r="G25" s="184"/>
      <c r="H25" s="184"/>
      <c r="I25" s="184"/>
      <c r="J25" s="184"/>
      <c r="K25" s="2"/>
      <c r="L25" s="2"/>
      <c r="M25" s="2"/>
      <c r="N25" s="2"/>
      <c r="O25" s="2"/>
      <c r="P25" s="2"/>
      <c r="Q25" s="2"/>
      <c r="R25" s="2"/>
      <c r="S25" s="2"/>
      <c r="T25" s="2"/>
    </row>
    <row r="26" spans="2:20">
      <c r="B26" s="98">
        <v>60615</v>
      </c>
      <c r="C26" s="184">
        <v>32</v>
      </c>
      <c r="D26" s="184">
        <v>1239</v>
      </c>
      <c r="E26" s="184"/>
      <c r="F26" s="184"/>
      <c r="G26" s="184"/>
      <c r="H26" s="184"/>
      <c r="I26" s="184"/>
      <c r="J26" s="184"/>
      <c r="K26" s="2"/>
      <c r="L26" s="2"/>
      <c r="M26" s="2"/>
      <c r="N26" s="2"/>
      <c r="O26" s="2"/>
      <c r="P26" s="2"/>
      <c r="Q26" s="2"/>
      <c r="R26" s="2"/>
      <c r="S26" s="2"/>
      <c r="T26" s="2"/>
    </row>
    <row r="27" spans="2:20">
      <c r="B27" s="98">
        <v>60616</v>
      </c>
      <c r="C27" s="184">
        <v>14</v>
      </c>
      <c r="D27" s="184">
        <v>713</v>
      </c>
      <c r="E27" s="184"/>
      <c r="F27" s="184"/>
      <c r="G27" s="184"/>
      <c r="H27" s="184"/>
      <c r="I27" s="184"/>
      <c r="J27" s="184"/>
      <c r="K27" s="2"/>
      <c r="L27" s="2"/>
      <c r="M27" s="2"/>
      <c r="N27" s="2"/>
      <c r="O27" s="2"/>
      <c r="P27" s="2"/>
      <c r="Q27" s="2"/>
      <c r="R27" s="2"/>
      <c r="S27" s="2"/>
      <c r="T27" s="2"/>
    </row>
    <row r="28" spans="2:20">
      <c r="B28" s="98">
        <v>60617</v>
      </c>
      <c r="C28" s="184">
        <v>19</v>
      </c>
      <c r="D28" s="184">
        <v>677</v>
      </c>
      <c r="E28" s="184"/>
      <c r="F28" s="184"/>
      <c r="G28" s="184"/>
      <c r="H28" s="184"/>
      <c r="I28" s="184"/>
      <c r="J28" s="184"/>
      <c r="K28" s="2"/>
      <c r="L28" s="2"/>
      <c r="M28" s="2"/>
      <c r="N28" s="2"/>
      <c r="O28" s="2"/>
      <c r="P28" s="2"/>
      <c r="Q28" s="2"/>
      <c r="R28" s="2"/>
      <c r="S28" s="2"/>
      <c r="T28" s="2"/>
    </row>
    <row r="29" spans="2:20">
      <c r="B29" s="98">
        <v>60618</v>
      </c>
      <c r="C29" s="184">
        <v>9</v>
      </c>
      <c r="D29" s="184">
        <v>109</v>
      </c>
      <c r="E29" s="184"/>
      <c r="F29" s="184"/>
      <c r="G29" s="184"/>
      <c r="H29" s="184"/>
      <c r="I29" s="184"/>
      <c r="J29" s="184"/>
      <c r="K29" s="2"/>
      <c r="L29" s="2"/>
      <c r="M29" s="2"/>
      <c r="N29" s="2"/>
      <c r="O29" s="2"/>
      <c r="P29" s="2"/>
      <c r="Q29" s="2"/>
      <c r="R29" s="2"/>
      <c r="S29" s="2"/>
      <c r="T29" s="2"/>
    </row>
    <row r="30" spans="2:20">
      <c r="B30" s="98">
        <v>60619</v>
      </c>
      <c r="C30" s="184">
        <v>72</v>
      </c>
      <c r="D30" s="184">
        <v>949</v>
      </c>
      <c r="E30" s="184"/>
      <c r="F30" s="184"/>
      <c r="G30" s="184"/>
      <c r="H30" s="184"/>
      <c r="I30" s="184"/>
      <c r="J30" s="184"/>
      <c r="K30" s="2"/>
      <c r="L30" s="2"/>
      <c r="M30" s="2"/>
      <c r="N30" s="2"/>
      <c r="O30" s="2"/>
      <c r="P30" s="2"/>
      <c r="Q30" s="2"/>
      <c r="R30" s="2"/>
      <c r="S30" s="2"/>
      <c r="T30" s="2"/>
    </row>
    <row r="31" spans="2:20">
      <c r="B31" s="98">
        <v>60620</v>
      </c>
      <c r="C31" s="184">
        <v>60</v>
      </c>
      <c r="D31" s="184">
        <v>1147</v>
      </c>
      <c r="E31" s="184"/>
      <c r="F31" s="184"/>
      <c r="G31" s="184"/>
      <c r="H31" s="184"/>
      <c r="I31" s="184"/>
      <c r="J31" s="184"/>
      <c r="K31" s="2"/>
      <c r="L31" s="2"/>
      <c r="M31" s="2"/>
      <c r="N31" s="2"/>
      <c r="O31" s="2"/>
      <c r="P31" s="2"/>
      <c r="Q31" s="2"/>
      <c r="R31" s="2"/>
      <c r="S31" s="2"/>
      <c r="T31" s="2"/>
    </row>
    <row r="32" spans="2:20">
      <c r="B32" s="98">
        <v>60621</v>
      </c>
      <c r="C32" s="184">
        <v>15</v>
      </c>
      <c r="D32" s="184">
        <v>257</v>
      </c>
      <c r="E32" s="184"/>
      <c r="F32" s="184"/>
      <c r="G32" s="184"/>
      <c r="H32" s="184"/>
      <c r="I32" s="184"/>
      <c r="J32" s="184"/>
      <c r="K32" s="2"/>
      <c r="L32" s="2"/>
      <c r="M32" s="2"/>
      <c r="N32" s="2"/>
      <c r="O32" s="2"/>
      <c r="P32" s="2"/>
      <c r="Q32" s="2"/>
      <c r="R32" s="2"/>
      <c r="S32" s="2"/>
      <c r="T32" s="2"/>
    </row>
    <row r="33" spans="2:20">
      <c r="B33" s="98">
        <v>60622</v>
      </c>
      <c r="C33" s="184">
        <v>1</v>
      </c>
      <c r="D33" s="184">
        <v>18</v>
      </c>
      <c r="E33" s="184"/>
      <c r="F33" s="184"/>
      <c r="G33" s="184"/>
      <c r="H33" s="184"/>
      <c r="I33" s="184"/>
      <c r="J33" s="184"/>
      <c r="K33" s="2"/>
      <c r="L33" s="2"/>
      <c r="M33" s="2"/>
      <c r="N33" s="2"/>
      <c r="O33" s="2"/>
      <c r="P33" s="2"/>
      <c r="Q33" s="2"/>
      <c r="R33" s="2"/>
      <c r="S33" s="2"/>
      <c r="T33" s="2"/>
    </row>
    <row r="34" spans="2:20">
      <c r="B34" s="98">
        <v>60623</v>
      </c>
      <c r="C34" s="184">
        <v>19</v>
      </c>
      <c r="D34" s="184">
        <v>131</v>
      </c>
      <c r="E34" s="184"/>
      <c r="F34" s="184"/>
      <c r="G34" s="184"/>
      <c r="H34" s="184"/>
      <c r="I34" s="184"/>
      <c r="J34" s="184"/>
      <c r="K34" s="2"/>
      <c r="L34" s="2"/>
      <c r="M34" s="2"/>
      <c r="N34" s="2"/>
      <c r="O34" s="2"/>
      <c r="P34" s="2"/>
      <c r="Q34" s="2"/>
      <c r="R34" s="2"/>
      <c r="S34" s="2"/>
      <c r="T34" s="2"/>
    </row>
    <row r="35" spans="2:20">
      <c r="B35" s="98">
        <v>60624</v>
      </c>
      <c r="C35" s="184">
        <v>22</v>
      </c>
      <c r="D35" s="184">
        <v>321</v>
      </c>
      <c r="E35" s="184"/>
      <c r="F35" s="184"/>
      <c r="G35" s="184"/>
      <c r="H35" s="184"/>
      <c r="I35" s="184"/>
      <c r="J35" s="184"/>
      <c r="K35" s="2"/>
      <c r="L35" s="2"/>
      <c r="M35" s="2"/>
      <c r="N35" s="2"/>
      <c r="O35" s="2"/>
      <c r="P35" s="2"/>
      <c r="Q35" s="2"/>
      <c r="R35" s="2"/>
      <c r="S35" s="2"/>
      <c r="T35" s="2"/>
    </row>
    <row r="36" spans="2:20">
      <c r="B36" s="98">
        <v>60625</v>
      </c>
      <c r="C36" s="184">
        <v>29</v>
      </c>
      <c r="D36" s="184">
        <v>501</v>
      </c>
      <c r="E36" s="184"/>
      <c r="F36" s="184"/>
      <c r="G36" s="184"/>
      <c r="H36" s="184"/>
      <c r="I36" s="184"/>
      <c r="J36" s="184"/>
      <c r="K36" s="2"/>
      <c r="L36" s="2"/>
      <c r="M36" s="2"/>
      <c r="N36" s="2"/>
      <c r="O36" s="2"/>
      <c r="P36" s="2"/>
      <c r="Q36" s="2"/>
      <c r="R36" s="2"/>
      <c r="S36" s="2"/>
      <c r="T36" s="2"/>
    </row>
    <row r="37" spans="2:20">
      <c r="B37" s="98">
        <v>60626</v>
      </c>
      <c r="C37" s="184">
        <v>77</v>
      </c>
      <c r="D37" s="184">
        <v>2341</v>
      </c>
      <c r="E37" s="184"/>
      <c r="F37" s="184"/>
      <c r="G37" s="184"/>
      <c r="H37" s="184"/>
      <c r="I37" s="184"/>
      <c r="J37" s="184"/>
      <c r="K37" s="2"/>
      <c r="L37" s="2"/>
      <c r="M37" s="2"/>
      <c r="N37" s="2"/>
      <c r="O37" s="2"/>
      <c r="P37" s="2"/>
      <c r="Q37" s="2"/>
      <c r="R37" s="2"/>
      <c r="S37" s="2"/>
      <c r="T37" s="2"/>
    </row>
    <row r="38" spans="2:20">
      <c r="B38" s="98">
        <v>60628</v>
      </c>
      <c r="C38" s="184">
        <v>127</v>
      </c>
      <c r="D38" s="184">
        <v>1110</v>
      </c>
      <c r="E38" s="184"/>
      <c r="F38" s="184"/>
      <c r="G38" s="184"/>
      <c r="H38" s="184"/>
      <c r="I38" s="184"/>
      <c r="J38" s="184"/>
      <c r="K38" s="2"/>
      <c r="L38" s="2"/>
      <c r="M38" s="2"/>
      <c r="N38" s="2"/>
      <c r="O38" s="2"/>
      <c r="P38" s="2"/>
      <c r="Q38" s="2"/>
      <c r="R38" s="2"/>
      <c r="S38" s="2"/>
      <c r="T38" s="2"/>
    </row>
    <row r="39" spans="2:20">
      <c r="B39" s="98">
        <v>60629</v>
      </c>
      <c r="C39" s="184">
        <v>23</v>
      </c>
      <c r="D39" s="184">
        <v>330</v>
      </c>
      <c r="E39" s="184"/>
      <c r="F39" s="184"/>
      <c r="G39" s="184"/>
      <c r="H39" s="184"/>
      <c r="I39" s="184"/>
      <c r="J39" s="184"/>
      <c r="K39" s="2"/>
      <c r="L39" s="2"/>
      <c r="M39" s="2"/>
      <c r="N39" s="2"/>
      <c r="O39" s="2"/>
      <c r="P39" s="2"/>
      <c r="Q39" s="2"/>
      <c r="R39" s="2"/>
      <c r="S39" s="2"/>
      <c r="T39" s="2"/>
    </row>
    <row r="40" spans="2:20">
      <c r="B40" s="98">
        <v>60630</v>
      </c>
      <c r="C40" s="184">
        <v>1</v>
      </c>
      <c r="D40" s="184">
        <v>25</v>
      </c>
      <c r="E40" s="184"/>
      <c r="F40" s="184"/>
      <c r="G40" s="184"/>
      <c r="H40" s="184"/>
      <c r="I40" s="184"/>
      <c r="J40" s="184"/>
      <c r="K40" s="2"/>
      <c r="L40" s="2"/>
      <c r="M40" s="2"/>
      <c r="N40" s="2"/>
      <c r="O40" s="2"/>
      <c r="P40" s="2"/>
      <c r="Q40" s="2"/>
      <c r="R40" s="2"/>
      <c r="S40" s="2"/>
      <c r="T40" s="2"/>
    </row>
    <row r="41" spans="2:20">
      <c r="B41" s="98">
        <v>60631</v>
      </c>
      <c r="C41" s="184">
        <v>0</v>
      </c>
      <c r="D41" s="184">
        <v>0</v>
      </c>
      <c r="E41" s="184"/>
      <c r="F41" s="184"/>
      <c r="G41" s="184"/>
      <c r="H41" s="184"/>
      <c r="I41" s="184"/>
      <c r="J41" s="184"/>
      <c r="K41" s="2"/>
      <c r="L41" s="2"/>
      <c r="M41" s="2"/>
      <c r="N41" s="2"/>
      <c r="O41" s="2"/>
      <c r="P41" s="2"/>
      <c r="Q41" s="2"/>
      <c r="R41" s="2"/>
      <c r="S41" s="2"/>
      <c r="T41" s="2"/>
    </row>
    <row r="42" spans="2:20">
      <c r="B42" s="98">
        <v>60632</v>
      </c>
      <c r="C42" s="184">
        <v>2</v>
      </c>
      <c r="D42" s="184">
        <v>7</v>
      </c>
      <c r="E42" s="184"/>
      <c r="F42" s="184"/>
      <c r="G42" s="184"/>
      <c r="H42" s="184"/>
      <c r="I42" s="184"/>
      <c r="J42" s="184"/>
      <c r="K42" s="2"/>
      <c r="L42" s="2"/>
      <c r="M42" s="2"/>
      <c r="N42" s="2"/>
      <c r="O42" s="2"/>
      <c r="P42" s="2"/>
      <c r="Q42" s="2"/>
      <c r="R42" s="2"/>
      <c r="S42" s="2"/>
      <c r="T42" s="2"/>
    </row>
    <row r="43" spans="2:20">
      <c r="B43" s="98">
        <v>60633</v>
      </c>
      <c r="C43" s="184">
        <v>0</v>
      </c>
      <c r="D43" s="184">
        <v>0</v>
      </c>
      <c r="E43" s="184"/>
      <c r="F43" s="184"/>
      <c r="G43" s="184"/>
      <c r="H43" s="184"/>
      <c r="I43" s="184"/>
      <c r="J43" s="184"/>
      <c r="K43" s="2"/>
      <c r="L43" s="2"/>
      <c r="M43" s="2"/>
      <c r="N43" s="2"/>
      <c r="O43" s="2"/>
      <c r="P43" s="2"/>
      <c r="Q43" s="2"/>
      <c r="R43" s="2"/>
      <c r="S43" s="2"/>
      <c r="T43" s="2"/>
    </row>
    <row r="44" spans="2:20">
      <c r="B44" s="98">
        <v>60634</v>
      </c>
      <c r="C44" s="184">
        <v>1</v>
      </c>
      <c r="D44" s="184">
        <v>44</v>
      </c>
      <c r="E44" s="184"/>
      <c r="F44" s="184"/>
      <c r="G44" s="184"/>
      <c r="H44" s="184"/>
      <c r="I44" s="184"/>
      <c r="J44" s="184"/>
      <c r="K44" s="2"/>
      <c r="L44" s="2"/>
      <c r="M44" s="2"/>
      <c r="N44" s="2"/>
      <c r="O44" s="2"/>
      <c r="P44" s="2"/>
      <c r="Q44" s="2"/>
      <c r="R44" s="2"/>
      <c r="S44" s="2"/>
      <c r="T44" s="2"/>
    </row>
    <row r="45" spans="2:20">
      <c r="B45" s="98">
        <v>60636</v>
      </c>
      <c r="C45" s="184">
        <v>3</v>
      </c>
      <c r="D45" s="184">
        <v>18</v>
      </c>
      <c r="E45" s="184"/>
      <c r="F45" s="184"/>
      <c r="G45" s="184"/>
      <c r="H45" s="184"/>
      <c r="I45" s="184"/>
      <c r="J45" s="184"/>
      <c r="K45" s="2"/>
      <c r="L45" s="2"/>
      <c r="M45" s="2"/>
      <c r="N45" s="2"/>
      <c r="O45" s="2"/>
      <c r="P45" s="2"/>
      <c r="Q45" s="2"/>
      <c r="R45" s="2"/>
      <c r="S45" s="2"/>
      <c r="T45" s="2"/>
    </row>
    <row r="46" spans="2:20">
      <c r="B46" s="98">
        <v>60637</v>
      </c>
      <c r="C46" s="184">
        <v>42</v>
      </c>
      <c r="D46" s="184">
        <v>1104</v>
      </c>
      <c r="E46" s="184"/>
      <c r="F46" s="184"/>
      <c r="G46" s="184"/>
      <c r="H46" s="184"/>
      <c r="I46" s="184"/>
      <c r="J46" s="184"/>
      <c r="K46" s="2"/>
      <c r="L46" s="2"/>
      <c r="M46" s="2"/>
      <c r="N46" s="2"/>
      <c r="O46" s="2"/>
      <c r="P46" s="2"/>
      <c r="Q46" s="2"/>
      <c r="R46" s="2"/>
      <c r="S46" s="2"/>
      <c r="T46" s="2"/>
    </row>
    <row r="47" spans="2:20">
      <c r="B47" s="98">
        <v>60638</v>
      </c>
      <c r="C47" s="184">
        <v>1</v>
      </c>
      <c r="D47" s="184">
        <v>3</v>
      </c>
      <c r="E47" s="184"/>
      <c r="F47" s="184"/>
      <c r="G47" s="184"/>
      <c r="H47" s="184"/>
      <c r="I47" s="184"/>
      <c r="J47" s="184"/>
      <c r="K47" s="2"/>
      <c r="L47" s="2"/>
      <c r="M47" s="2"/>
      <c r="N47" s="2"/>
      <c r="O47" s="2"/>
      <c r="P47" s="2"/>
      <c r="Q47" s="2"/>
      <c r="R47" s="2"/>
      <c r="S47" s="2"/>
      <c r="T47" s="2"/>
    </row>
    <row r="48" spans="2:20">
      <c r="B48" s="98">
        <v>60639</v>
      </c>
      <c r="C48" s="184">
        <v>13</v>
      </c>
      <c r="D48" s="184">
        <v>227</v>
      </c>
      <c r="E48" s="184"/>
      <c r="F48" s="184"/>
      <c r="G48" s="184"/>
      <c r="H48" s="184"/>
      <c r="I48" s="184"/>
      <c r="J48" s="184"/>
      <c r="K48" s="2"/>
      <c r="L48" s="2"/>
      <c r="M48" s="2"/>
      <c r="N48" s="2"/>
      <c r="O48" s="2"/>
      <c r="P48" s="2"/>
      <c r="Q48" s="2"/>
      <c r="R48" s="2"/>
      <c r="S48" s="2"/>
      <c r="T48" s="2"/>
    </row>
    <row r="49" spans="2:20">
      <c r="B49" s="98">
        <v>60640</v>
      </c>
      <c r="C49" s="184">
        <v>21</v>
      </c>
      <c r="D49" s="184">
        <v>958</v>
      </c>
      <c r="E49" s="184"/>
      <c r="F49" s="184"/>
      <c r="G49" s="184"/>
      <c r="H49" s="184"/>
      <c r="I49" s="184"/>
      <c r="J49" s="184"/>
      <c r="K49" s="2"/>
      <c r="L49" s="2"/>
      <c r="M49" s="2"/>
      <c r="N49" s="2"/>
      <c r="O49" s="2"/>
      <c r="P49" s="2"/>
      <c r="Q49" s="2"/>
      <c r="R49" s="2"/>
      <c r="S49" s="2"/>
      <c r="T49" s="2"/>
    </row>
    <row r="50" spans="2:20">
      <c r="B50" s="98">
        <v>60641</v>
      </c>
      <c r="C50" s="184">
        <v>10</v>
      </c>
      <c r="D50" s="184">
        <v>232</v>
      </c>
      <c r="E50" s="184"/>
      <c r="F50" s="184"/>
      <c r="G50" s="184"/>
      <c r="H50" s="184"/>
      <c r="I50" s="184"/>
      <c r="J50" s="184"/>
      <c r="K50" s="2"/>
      <c r="L50" s="2"/>
      <c r="M50" s="2"/>
      <c r="N50" s="2"/>
      <c r="O50" s="2"/>
      <c r="P50" s="2"/>
      <c r="Q50" s="2"/>
      <c r="R50" s="2"/>
      <c r="S50" s="2"/>
      <c r="T50" s="2"/>
    </row>
    <row r="51" spans="2:20">
      <c r="B51" s="98">
        <v>60642</v>
      </c>
      <c r="C51" s="184">
        <v>1</v>
      </c>
      <c r="D51" s="184">
        <v>324</v>
      </c>
      <c r="E51" s="184"/>
      <c r="F51" s="184"/>
      <c r="G51" s="184"/>
      <c r="H51" s="184"/>
      <c r="I51" s="184"/>
      <c r="J51" s="184"/>
      <c r="K51" s="2"/>
      <c r="L51" s="2"/>
      <c r="M51" s="2"/>
      <c r="N51" s="2"/>
      <c r="O51" s="2"/>
      <c r="P51" s="2"/>
      <c r="Q51" s="2"/>
      <c r="R51" s="2"/>
      <c r="S51" s="2"/>
      <c r="T51" s="2"/>
    </row>
    <row r="52" spans="2:20">
      <c r="B52" s="98">
        <v>60643</v>
      </c>
      <c r="C52" s="184">
        <v>5</v>
      </c>
      <c r="D52" s="184">
        <v>123</v>
      </c>
      <c r="E52" s="184"/>
      <c r="F52" s="184"/>
      <c r="G52" s="184"/>
      <c r="H52" s="184"/>
      <c r="I52" s="184"/>
      <c r="J52" s="184"/>
      <c r="K52" s="2"/>
      <c r="L52" s="2"/>
      <c r="M52" s="2"/>
      <c r="N52" s="2"/>
      <c r="O52" s="2"/>
      <c r="P52" s="2"/>
      <c r="Q52" s="2"/>
      <c r="R52" s="2"/>
      <c r="S52" s="2"/>
      <c r="T52" s="2"/>
    </row>
    <row r="53" spans="2:20">
      <c r="B53" s="98">
        <v>60644</v>
      </c>
      <c r="C53" s="184">
        <v>44</v>
      </c>
      <c r="D53" s="184">
        <v>964</v>
      </c>
      <c r="E53" s="184"/>
      <c r="F53" s="184"/>
      <c r="G53" s="184"/>
      <c r="H53" s="184"/>
      <c r="I53" s="184"/>
      <c r="J53" s="184"/>
      <c r="K53" s="2"/>
      <c r="L53" s="2"/>
      <c r="M53" s="2"/>
      <c r="N53" s="2"/>
      <c r="O53" s="2"/>
      <c r="P53" s="2"/>
      <c r="Q53" s="2"/>
      <c r="R53" s="2"/>
      <c r="S53" s="2"/>
      <c r="T53" s="2"/>
    </row>
    <row r="54" spans="2:20">
      <c r="B54" s="98">
        <v>60645</v>
      </c>
      <c r="C54" s="184">
        <v>22</v>
      </c>
      <c r="D54" s="184">
        <v>394</v>
      </c>
      <c r="E54" s="184"/>
      <c r="F54" s="184"/>
      <c r="G54" s="184"/>
      <c r="H54" s="184"/>
      <c r="I54" s="184"/>
      <c r="J54" s="184"/>
      <c r="K54" s="2"/>
      <c r="L54" s="2"/>
      <c r="M54" s="2"/>
      <c r="N54" s="2"/>
      <c r="O54" s="2"/>
      <c r="P54" s="2"/>
      <c r="Q54" s="2"/>
      <c r="R54" s="2"/>
      <c r="S54" s="2"/>
      <c r="T54" s="2"/>
    </row>
    <row r="55" spans="2:20">
      <c r="B55" s="98">
        <v>60646</v>
      </c>
      <c r="C55" s="184">
        <v>0</v>
      </c>
      <c r="D55" s="184">
        <v>0</v>
      </c>
      <c r="E55" s="184"/>
      <c r="F55" s="184"/>
      <c r="G55" s="184"/>
      <c r="H55" s="184"/>
      <c r="I55" s="184"/>
      <c r="J55" s="184"/>
      <c r="K55" s="2"/>
      <c r="L55" s="2"/>
      <c r="M55" s="2"/>
      <c r="N55" s="2"/>
      <c r="O55" s="2"/>
      <c r="P55" s="2"/>
      <c r="Q55" s="2"/>
      <c r="R55" s="2"/>
      <c r="S55" s="2"/>
      <c r="T55" s="2"/>
    </row>
    <row r="56" spans="2:20">
      <c r="B56" s="98">
        <v>60647</v>
      </c>
      <c r="C56" s="184">
        <v>11</v>
      </c>
      <c r="D56" s="184">
        <v>183</v>
      </c>
      <c r="E56" s="184"/>
      <c r="F56" s="184"/>
      <c r="G56" s="184"/>
      <c r="H56" s="184"/>
      <c r="I56" s="184"/>
      <c r="J56" s="184"/>
      <c r="K56" s="2"/>
      <c r="L56" s="2"/>
      <c r="M56" s="2"/>
      <c r="N56" s="2"/>
      <c r="O56" s="2"/>
      <c r="P56" s="2"/>
      <c r="Q56" s="2"/>
      <c r="R56" s="2"/>
      <c r="S56" s="2"/>
      <c r="T56" s="2"/>
    </row>
    <row r="57" spans="2:20">
      <c r="B57" s="98">
        <v>60649</v>
      </c>
      <c r="C57" s="184">
        <v>80</v>
      </c>
      <c r="D57" s="184">
        <v>1657</v>
      </c>
      <c r="E57" s="184"/>
      <c r="F57" s="184"/>
      <c r="G57" s="184"/>
      <c r="H57" s="184"/>
      <c r="I57" s="184"/>
      <c r="J57" s="184"/>
      <c r="K57" s="2"/>
      <c r="L57" s="2"/>
      <c r="M57" s="2"/>
      <c r="N57" s="2"/>
      <c r="O57" s="2"/>
      <c r="P57" s="2"/>
      <c r="Q57" s="2"/>
      <c r="R57" s="2"/>
      <c r="S57" s="2"/>
      <c r="T57" s="2"/>
    </row>
    <row r="58" spans="2:20">
      <c r="B58" s="98">
        <v>60651</v>
      </c>
      <c r="C58" s="184">
        <v>15</v>
      </c>
      <c r="D58" s="184">
        <v>528</v>
      </c>
      <c r="E58" s="184"/>
      <c r="F58" s="184"/>
      <c r="G58" s="184"/>
      <c r="H58" s="184"/>
      <c r="I58" s="184"/>
      <c r="J58" s="184"/>
      <c r="K58" s="2"/>
      <c r="L58" s="2"/>
      <c r="M58" s="2"/>
      <c r="N58" s="2"/>
      <c r="O58" s="2"/>
      <c r="P58" s="2"/>
      <c r="Q58" s="2"/>
      <c r="R58" s="2"/>
      <c r="S58" s="2"/>
      <c r="T58" s="2"/>
    </row>
    <row r="59" spans="2:20">
      <c r="B59" s="98">
        <v>60652</v>
      </c>
      <c r="C59" s="184">
        <v>1</v>
      </c>
      <c r="D59" s="184">
        <v>11</v>
      </c>
      <c r="E59" s="184"/>
      <c r="F59" s="184"/>
      <c r="G59" s="184"/>
      <c r="H59" s="184"/>
      <c r="I59" s="184"/>
      <c r="J59" s="184"/>
      <c r="K59" s="2"/>
      <c r="L59" s="2"/>
      <c r="M59" s="2"/>
      <c r="N59" s="2"/>
      <c r="O59" s="2"/>
      <c r="P59" s="2"/>
      <c r="Q59" s="2"/>
      <c r="R59" s="2"/>
      <c r="S59" s="2"/>
      <c r="T59" s="2"/>
    </row>
    <row r="60" spans="2:20">
      <c r="B60" s="98">
        <v>60653</v>
      </c>
      <c r="C60" s="184">
        <v>20</v>
      </c>
      <c r="D60" s="184">
        <v>670</v>
      </c>
      <c r="E60" s="184"/>
      <c r="F60" s="184"/>
      <c r="G60" s="184"/>
      <c r="H60" s="184"/>
      <c r="I60" s="184"/>
      <c r="J60" s="184"/>
      <c r="K60" s="2"/>
      <c r="L60" s="2"/>
      <c r="M60" s="2"/>
      <c r="N60" s="2"/>
      <c r="O60" s="2"/>
      <c r="P60" s="2"/>
      <c r="Q60" s="2"/>
      <c r="R60" s="2"/>
      <c r="S60" s="2"/>
      <c r="T60" s="2"/>
    </row>
    <row r="61" spans="2:20">
      <c r="B61" s="98">
        <v>60654</v>
      </c>
      <c r="C61" s="184">
        <v>0</v>
      </c>
      <c r="D61" s="184">
        <v>0</v>
      </c>
      <c r="E61" s="184"/>
      <c r="F61" s="184"/>
      <c r="G61" s="184"/>
      <c r="H61" s="184"/>
      <c r="I61" s="184"/>
      <c r="J61" s="184"/>
      <c r="K61" s="2"/>
      <c r="L61" s="2"/>
      <c r="M61" s="2"/>
      <c r="N61" s="2"/>
      <c r="O61" s="2"/>
      <c r="P61" s="2"/>
      <c r="Q61" s="2"/>
      <c r="R61" s="2"/>
      <c r="S61" s="2"/>
      <c r="T61" s="2"/>
    </row>
    <row r="62" spans="2:20">
      <c r="B62" s="98">
        <v>60655</v>
      </c>
      <c r="C62" s="184">
        <v>0</v>
      </c>
      <c r="D62" s="184">
        <v>0</v>
      </c>
      <c r="E62" s="184"/>
      <c r="F62" s="184"/>
      <c r="G62" s="184"/>
      <c r="H62" s="184"/>
      <c r="I62" s="184"/>
      <c r="J62" s="184"/>
      <c r="K62" s="2"/>
      <c r="L62" s="2"/>
      <c r="M62" s="2"/>
      <c r="N62" s="2"/>
      <c r="O62" s="2"/>
      <c r="P62" s="2"/>
      <c r="Q62" s="2"/>
      <c r="R62" s="2"/>
      <c r="S62" s="2"/>
      <c r="T62" s="2"/>
    </row>
    <row r="63" spans="2:20">
      <c r="B63" s="98">
        <v>60656</v>
      </c>
      <c r="C63" s="184">
        <v>0</v>
      </c>
      <c r="D63" s="184">
        <v>0</v>
      </c>
      <c r="E63" s="184"/>
      <c r="F63" s="184"/>
      <c r="G63" s="184"/>
      <c r="H63" s="184"/>
      <c r="I63" s="184"/>
      <c r="J63" s="184"/>
      <c r="K63" s="2"/>
      <c r="L63" s="2"/>
      <c r="M63" s="2"/>
      <c r="N63" s="2"/>
      <c r="O63" s="2"/>
      <c r="P63" s="2"/>
      <c r="Q63" s="2"/>
      <c r="R63" s="2"/>
      <c r="S63" s="2"/>
      <c r="T63" s="2"/>
    </row>
    <row r="64" spans="2:20">
      <c r="B64" s="98">
        <v>60657</v>
      </c>
      <c r="C64" s="184">
        <v>0</v>
      </c>
      <c r="D64" s="184">
        <v>0</v>
      </c>
      <c r="E64" s="184"/>
      <c r="F64" s="184"/>
      <c r="G64" s="184"/>
      <c r="H64" s="184"/>
      <c r="I64" s="184"/>
      <c r="J64" s="184"/>
      <c r="K64" s="2"/>
      <c r="L64" s="2"/>
      <c r="M64" s="2"/>
      <c r="N64" s="2"/>
      <c r="O64" s="2"/>
      <c r="P64" s="2"/>
      <c r="Q64" s="2"/>
      <c r="R64" s="2"/>
      <c r="S64" s="2"/>
      <c r="T64" s="2"/>
    </row>
    <row r="65" spans="2:20">
      <c r="B65" s="98">
        <v>60659</v>
      </c>
      <c r="C65" s="184">
        <v>21</v>
      </c>
      <c r="D65" s="184">
        <v>427</v>
      </c>
      <c r="E65" s="184"/>
      <c r="F65" s="184"/>
      <c r="G65" s="184"/>
      <c r="H65" s="184"/>
      <c r="I65" s="184"/>
      <c r="J65" s="184"/>
      <c r="K65" s="2"/>
      <c r="L65" s="2"/>
      <c r="M65" s="2"/>
      <c r="N65" s="2"/>
      <c r="O65" s="2"/>
      <c r="P65" s="2"/>
      <c r="Q65" s="2"/>
      <c r="R65" s="2"/>
      <c r="S65" s="2"/>
      <c r="T65" s="2"/>
    </row>
    <row r="66" spans="2:20">
      <c r="B66" s="98">
        <v>60660</v>
      </c>
      <c r="C66" s="184">
        <v>29</v>
      </c>
      <c r="D66" s="184">
        <v>1703</v>
      </c>
      <c r="E66" s="184"/>
      <c r="F66" s="184"/>
      <c r="G66" s="184"/>
      <c r="H66" s="184"/>
      <c r="I66" s="184"/>
      <c r="J66" s="184"/>
      <c r="K66" s="2"/>
      <c r="L66" s="2"/>
      <c r="M66" s="2"/>
      <c r="N66" s="2"/>
      <c r="O66" s="2"/>
      <c r="P66" s="2"/>
      <c r="Q66" s="2"/>
      <c r="R66" s="2"/>
      <c r="S66" s="2"/>
      <c r="T66" s="2"/>
    </row>
    <row r="67" spans="2:20">
      <c r="B67" s="98">
        <v>60661</v>
      </c>
      <c r="C67" s="184">
        <v>0</v>
      </c>
      <c r="D67" s="184">
        <v>0</v>
      </c>
      <c r="E67" s="184"/>
      <c r="F67" s="184"/>
      <c r="G67" s="184"/>
      <c r="H67" s="184"/>
      <c r="I67" s="184"/>
      <c r="J67" s="184"/>
      <c r="K67" s="2"/>
      <c r="L67" s="2"/>
      <c r="M67" s="2"/>
      <c r="N67" s="2"/>
      <c r="O67" s="2"/>
      <c r="P67" s="2"/>
      <c r="Q67" s="2"/>
      <c r="R67" s="2"/>
      <c r="S67" s="2"/>
      <c r="T67" s="2"/>
    </row>
    <row r="68" spans="2:20">
      <c r="B68" s="98">
        <v>60707</v>
      </c>
      <c r="C68" s="184">
        <v>0</v>
      </c>
      <c r="D68" s="184">
        <v>0</v>
      </c>
      <c r="E68" s="184"/>
      <c r="F68" s="184"/>
      <c r="G68" s="184"/>
      <c r="H68" s="184"/>
      <c r="I68" s="184"/>
      <c r="J68" s="184"/>
      <c r="K68" s="2"/>
      <c r="L68" s="2"/>
      <c r="M68" s="2"/>
      <c r="N68" s="2"/>
      <c r="O68" s="2"/>
      <c r="P68" s="2"/>
      <c r="Q68" s="2"/>
      <c r="R68" s="2"/>
      <c r="S68" s="2"/>
      <c r="T68" s="2"/>
    </row>
    <row r="69" spans="2:20">
      <c r="B69" s="98">
        <v>60827</v>
      </c>
      <c r="C69" s="184">
        <v>0</v>
      </c>
      <c r="D69" s="184">
        <v>0</v>
      </c>
      <c r="E69" s="184"/>
      <c r="F69" s="184"/>
      <c r="G69" s="184"/>
      <c r="H69" s="184"/>
      <c r="I69" s="184"/>
      <c r="J69" s="184"/>
      <c r="K69" s="2"/>
      <c r="L69" s="2"/>
      <c r="M69" s="2"/>
      <c r="N69" s="2"/>
      <c r="O69" s="2"/>
      <c r="P69" s="2"/>
      <c r="Q69" s="2"/>
      <c r="R69" s="2"/>
      <c r="S69" s="2"/>
      <c r="T69" s="2"/>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48"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A110"/>
  <sheetViews>
    <sheetView zoomScaleNormal="100" workbookViewId="0">
      <selection activeCell="L7" sqref="L7"/>
    </sheetView>
  </sheetViews>
  <sheetFormatPr defaultColWidth="11.09765625" defaultRowHeight="13.8"/>
  <cols>
    <col min="1" max="1" width="3.3984375" customWidth="1"/>
    <col min="2" max="2" width="52" customWidth="1"/>
    <col min="3" max="22" width="15.59765625" customWidth="1"/>
  </cols>
  <sheetData>
    <row r="1" spans="2:27">
      <c r="B1" s="28" t="s">
        <v>0</v>
      </c>
      <c r="P1" s="2"/>
      <c r="Q1" s="2"/>
    </row>
    <row r="2" spans="2:27">
      <c r="B2" s="28" t="s">
        <v>177</v>
      </c>
      <c r="P2" s="2"/>
      <c r="Q2" s="2"/>
    </row>
    <row r="3" spans="2:27" ht="14.4">
      <c r="B3" s="42" t="str">
        <f>RIGHT('1-PGL'!B3, 4)</f>
        <v>2022</v>
      </c>
      <c r="P3" s="2"/>
      <c r="Q3" s="2"/>
    </row>
    <row r="4" spans="2:27">
      <c r="B4" s="28"/>
      <c r="P4" s="2"/>
      <c r="Q4" s="2"/>
    </row>
    <row r="5" spans="2:27" ht="20.100000000000001" customHeight="1">
      <c r="B5" s="240" t="s">
        <v>178</v>
      </c>
      <c r="C5" s="240"/>
      <c r="D5" s="240"/>
      <c r="E5" s="240"/>
      <c r="F5" s="240"/>
      <c r="G5" s="240"/>
      <c r="H5" s="240"/>
      <c r="I5" s="240"/>
      <c r="J5" s="240"/>
      <c r="K5" s="240"/>
      <c r="P5" s="2"/>
      <c r="Q5" s="2"/>
    </row>
    <row r="6" spans="2:27" ht="20.100000000000001" customHeight="1">
      <c r="B6" s="240"/>
      <c r="C6" s="240"/>
      <c r="D6" s="240"/>
      <c r="E6" s="240"/>
      <c r="F6" s="240"/>
      <c r="G6" s="240"/>
      <c r="H6" s="240"/>
      <c r="I6" s="240"/>
      <c r="J6" s="240"/>
      <c r="K6" s="240"/>
      <c r="P6" s="2"/>
      <c r="Q6" s="2"/>
    </row>
    <row r="7" spans="2:27" ht="20.100000000000001" customHeight="1">
      <c r="B7" s="240"/>
      <c r="C7" s="240"/>
      <c r="D7" s="240"/>
      <c r="E7" s="240"/>
      <c r="F7" s="240"/>
      <c r="G7" s="240"/>
      <c r="H7" s="240"/>
      <c r="I7" s="240"/>
      <c r="J7" s="240"/>
      <c r="K7" s="240"/>
      <c r="P7" s="2"/>
      <c r="Q7" s="2"/>
    </row>
    <row r="8" spans="2:27" ht="27.9" customHeight="1">
      <c r="B8" s="245" t="s">
        <v>162</v>
      </c>
      <c r="C8" s="246"/>
      <c r="D8" s="246"/>
      <c r="E8" s="246"/>
      <c r="F8" s="246"/>
      <c r="G8" s="246"/>
      <c r="H8" s="246"/>
      <c r="I8" s="246"/>
      <c r="J8" s="246"/>
      <c r="K8" s="247"/>
      <c r="L8" s="1"/>
      <c r="P8" s="2"/>
      <c r="Q8" s="2"/>
    </row>
    <row r="9" spans="2:27">
      <c r="B9" s="40"/>
      <c r="C9" s="40"/>
      <c r="D9" s="40"/>
      <c r="E9" s="40"/>
      <c r="F9" s="40"/>
      <c r="G9" s="40"/>
      <c r="H9" s="40"/>
      <c r="I9" s="40"/>
      <c r="J9" s="40"/>
      <c r="K9" s="40"/>
      <c r="L9" s="1"/>
      <c r="P9" s="2"/>
      <c r="Q9" s="2"/>
    </row>
    <row r="10" spans="2:27">
      <c r="B10" s="7" t="s">
        <v>179</v>
      </c>
      <c r="C10" s="7"/>
      <c r="D10" s="6"/>
      <c r="E10" s="6"/>
      <c r="F10" s="14"/>
      <c r="G10" s="14"/>
      <c r="H10" s="14"/>
      <c r="I10" s="14"/>
      <c r="J10" s="14"/>
      <c r="K10" s="14"/>
      <c r="L10" s="191"/>
      <c r="M10" s="22"/>
      <c r="N10" s="22"/>
      <c r="O10" s="22"/>
      <c r="P10" s="192"/>
      <c r="Q10" s="192"/>
    </row>
    <row r="11" spans="2:27">
      <c r="B11" s="7"/>
      <c r="C11" s="258">
        <v>2022</v>
      </c>
      <c r="D11" s="260"/>
      <c r="E11" s="260"/>
      <c r="F11" s="260"/>
      <c r="G11" s="259"/>
      <c r="H11" s="258">
        <v>2023</v>
      </c>
      <c r="I11" s="260"/>
      <c r="J11" s="260"/>
      <c r="K11" s="260"/>
      <c r="L11" s="259"/>
      <c r="M11" s="258">
        <v>2024</v>
      </c>
      <c r="N11" s="260"/>
      <c r="O11" s="260"/>
      <c r="P11" s="260"/>
      <c r="Q11" s="259"/>
      <c r="R11" s="258">
        <v>2025</v>
      </c>
      <c r="S11" s="260"/>
      <c r="T11" s="260"/>
      <c r="U11" s="260"/>
      <c r="V11" s="259"/>
      <c r="W11" s="22"/>
      <c r="X11" s="192"/>
      <c r="Y11" s="192"/>
      <c r="Z11" s="192"/>
      <c r="AA11" s="192"/>
    </row>
    <row r="12" spans="2:27" ht="55.2">
      <c r="B12" s="90" t="s">
        <v>165</v>
      </c>
      <c r="C12" s="61" t="s">
        <v>180</v>
      </c>
      <c r="D12" s="61" t="s">
        <v>181</v>
      </c>
      <c r="E12" s="61" t="s">
        <v>182</v>
      </c>
      <c r="F12" s="61" t="s">
        <v>183</v>
      </c>
      <c r="G12" s="61" t="s">
        <v>184</v>
      </c>
      <c r="H12" s="61" t="s">
        <v>180</v>
      </c>
      <c r="I12" s="61" t="s">
        <v>181</v>
      </c>
      <c r="J12" s="61" t="s">
        <v>182</v>
      </c>
      <c r="K12" s="61" t="s">
        <v>183</v>
      </c>
      <c r="L12" s="61" t="s">
        <v>184</v>
      </c>
      <c r="M12" s="61" t="s">
        <v>180</v>
      </c>
      <c r="N12" s="61" t="s">
        <v>181</v>
      </c>
      <c r="O12" s="61" t="s">
        <v>182</v>
      </c>
      <c r="P12" s="61" t="s">
        <v>183</v>
      </c>
      <c r="Q12" s="61" t="s">
        <v>184</v>
      </c>
      <c r="R12" s="61" t="s">
        <v>180</v>
      </c>
      <c r="S12" s="61" t="s">
        <v>181</v>
      </c>
      <c r="T12" s="61" t="s">
        <v>182</v>
      </c>
      <c r="U12" s="61" t="s">
        <v>183</v>
      </c>
      <c r="V12" s="61" t="s">
        <v>184</v>
      </c>
      <c r="W12" s="193"/>
      <c r="X12" s="193"/>
      <c r="Y12" s="193"/>
      <c r="Z12" s="193"/>
      <c r="AA12" s="192"/>
    </row>
    <row r="13" spans="2:27">
      <c r="B13" s="55">
        <v>60601</v>
      </c>
      <c r="C13" s="183">
        <v>6</v>
      </c>
      <c r="D13" s="183">
        <v>0</v>
      </c>
      <c r="E13" s="183">
        <v>0</v>
      </c>
      <c r="F13" s="183">
        <v>0</v>
      </c>
      <c r="G13" s="183">
        <v>0</v>
      </c>
      <c r="H13" s="183"/>
      <c r="I13" s="183"/>
      <c r="J13" s="183"/>
      <c r="K13" s="183"/>
      <c r="L13" s="183"/>
      <c r="M13" s="183"/>
      <c r="N13" s="183"/>
      <c r="O13" s="183"/>
      <c r="P13" s="183"/>
      <c r="Q13" s="183"/>
      <c r="R13" s="183"/>
      <c r="S13" s="183"/>
      <c r="T13" s="183"/>
      <c r="U13" s="183"/>
      <c r="V13" s="183"/>
      <c r="W13" s="194"/>
      <c r="X13" s="194"/>
      <c r="Y13" s="194"/>
      <c r="Z13" s="194"/>
      <c r="AA13" s="192"/>
    </row>
    <row r="14" spans="2:27">
      <c r="B14" s="55">
        <v>60602</v>
      </c>
      <c r="C14" s="183">
        <v>0</v>
      </c>
      <c r="D14" s="183">
        <v>0</v>
      </c>
      <c r="E14" s="183">
        <v>0</v>
      </c>
      <c r="F14" s="183">
        <v>0</v>
      </c>
      <c r="G14" s="183">
        <v>0</v>
      </c>
      <c r="H14" s="183"/>
      <c r="I14" s="183"/>
      <c r="J14" s="183"/>
      <c r="K14" s="183"/>
      <c r="L14" s="183"/>
      <c r="M14" s="183"/>
      <c r="N14" s="183"/>
      <c r="O14" s="183"/>
      <c r="P14" s="183"/>
      <c r="Q14" s="183"/>
      <c r="R14" s="183"/>
      <c r="S14" s="183"/>
      <c r="T14" s="183"/>
      <c r="U14" s="183"/>
      <c r="V14" s="183"/>
      <c r="W14" s="194"/>
      <c r="X14" s="194"/>
      <c r="Y14" s="194"/>
      <c r="Z14" s="194"/>
      <c r="AA14" s="192"/>
    </row>
    <row r="15" spans="2:27">
      <c r="B15" s="55">
        <v>60604</v>
      </c>
      <c r="C15" s="183">
        <v>0</v>
      </c>
      <c r="D15" s="183">
        <v>0</v>
      </c>
      <c r="E15" s="183">
        <v>0</v>
      </c>
      <c r="F15" s="183">
        <v>0</v>
      </c>
      <c r="G15" s="183">
        <v>0</v>
      </c>
      <c r="H15" s="183"/>
      <c r="I15" s="183"/>
      <c r="J15" s="183"/>
      <c r="K15" s="183"/>
      <c r="L15" s="183"/>
      <c r="M15" s="183"/>
      <c r="N15" s="183"/>
      <c r="O15" s="183"/>
      <c r="P15" s="183"/>
      <c r="Q15" s="183"/>
      <c r="R15" s="183"/>
      <c r="S15" s="183"/>
      <c r="T15" s="183"/>
      <c r="U15" s="183"/>
      <c r="V15" s="183"/>
      <c r="W15" s="194"/>
      <c r="X15" s="194"/>
      <c r="Y15" s="194"/>
      <c r="Z15" s="194"/>
      <c r="AA15" s="192"/>
    </row>
    <row r="16" spans="2:27">
      <c r="B16" s="55">
        <v>60605</v>
      </c>
      <c r="C16" s="183">
        <v>7</v>
      </c>
      <c r="D16" s="183">
        <v>0</v>
      </c>
      <c r="E16" s="183">
        <v>0</v>
      </c>
      <c r="F16" s="183">
        <v>0</v>
      </c>
      <c r="G16" s="183">
        <v>0</v>
      </c>
      <c r="H16" s="183"/>
      <c r="I16" s="183"/>
      <c r="J16" s="183"/>
      <c r="K16" s="183"/>
      <c r="L16" s="183"/>
      <c r="M16" s="183"/>
      <c r="N16" s="183"/>
      <c r="O16" s="183"/>
      <c r="P16" s="183"/>
      <c r="Q16" s="183"/>
      <c r="R16" s="183"/>
      <c r="S16" s="183"/>
      <c r="T16" s="183"/>
      <c r="U16" s="183"/>
      <c r="V16" s="183"/>
      <c r="W16" s="194"/>
      <c r="X16" s="194"/>
      <c r="Y16" s="194"/>
      <c r="Z16" s="194"/>
      <c r="AA16" s="192"/>
    </row>
    <row r="17" spans="2:27">
      <c r="B17" s="55">
        <v>60606</v>
      </c>
      <c r="C17" s="183">
        <v>1</v>
      </c>
      <c r="D17" s="183">
        <v>0</v>
      </c>
      <c r="E17" s="183">
        <v>0</v>
      </c>
      <c r="F17" s="183">
        <v>0</v>
      </c>
      <c r="G17" s="183">
        <v>0</v>
      </c>
      <c r="H17" s="183"/>
      <c r="I17" s="183"/>
      <c r="J17" s="183"/>
      <c r="K17" s="183"/>
      <c r="L17" s="183"/>
      <c r="M17" s="183"/>
      <c r="N17" s="183"/>
      <c r="O17" s="183"/>
      <c r="P17" s="183"/>
      <c r="Q17" s="183"/>
      <c r="R17" s="183"/>
      <c r="S17" s="183"/>
      <c r="T17" s="183"/>
      <c r="U17" s="183"/>
      <c r="V17" s="183"/>
      <c r="W17" s="194"/>
      <c r="X17" s="194"/>
      <c r="Y17" s="194"/>
      <c r="Z17" s="194"/>
      <c r="AA17" s="192"/>
    </row>
    <row r="18" spans="2:27">
      <c r="B18" s="55">
        <v>60607</v>
      </c>
      <c r="C18" s="184">
        <v>116</v>
      </c>
      <c r="D18" s="184">
        <v>5</v>
      </c>
      <c r="E18" s="184">
        <v>28</v>
      </c>
      <c r="F18" s="184">
        <v>30</v>
      </c>
      <c r="G18" s="183">
        <v>3</v>
      </c>
      <c r="H18" s="184"/>
      <c r="I18" s="184"/>
      <c r="J18" s="184"/>
      <c r="K18" s="184"/>
      <c r="L18" s="183"/>
      <c r="M18" s="184"/>
      <c r="N18" s="184"/>
      <c r="O18" s="184"/>
      <c r="P18" s="184"/>
      <c r="Q18" s="183"/>
      <c r="R18" s="184"/>
      <c r="S18" s="184"/>
      <c r="T18" s="184"/>
      <c r="U18" s="184"/>
      <c r="V18" s="183"/>
      <c r="W18" s="195"/>
      <c r="X18" s="195"/>
      <c r="Y18" s="195"/>
      <c r="Z18" s="195"/>
      <c r="AA18" s="192"/>
    </row>
    <row r="19" spans="2:27">
      <c r="B19" s="98">
        <v>60608</v>
      </c>
      <c r="C19" s="184">
        <v>1760</v>
      </c>
      <c r="D19" s="184">
        <v>16</v>
      </c>
      <c r="E19" s="184">
        <v>83</v>
      </c>
      <c r="F19" s="184">
        <v>88</v>
      </c>
      <c r="G19" s="184">
        <v>15</v>
      </c>
      <c r="H19" s="184"/>
      <c r="I19" s="184"/>
      <c r="J19" s="184"/>
      <c r="K19" s="184"/>
      <c r="L19" s="184"/>
      <c r="M19" s="184"/>
      <c r="N19" s="184"/>
      <c r="O19" s="184"/>
      <c r="P19" s="184"/>
      <c r="Q19" s="184"/>
      <c r="R19" s="184"/>
      <c r="S19" s="184"/>
      <c r="T19" s="184"/>
      <c r="U19" s="184"/>
      <c r="V19" s="184"/>
      <c r="W19" s="195"/>
      <c r="X19" s="195"/>
      <c r="Y19" s="195"/>
      <c r="Z19" s="195"/>
      <c r="AA19" s="192"/>
    </row>
    <row r="20" spans="2:27">
      <c r="B20" s="98">
        <v>60609</v>
      </c>
      <c r="C20" s="184">
        <v>2302</v>
      </c>
      <c r="D20" s="184">
        <v>22</v>
      </c>
      <c r="E20" s="184">
        <v>66</v>
      </c>
      <c r="F20" s="184">
        <v>85</v>
      </c>
      <c r="G20" s="184">
        <v>19</v>
      </c>
      <c r="H20" s="184"/>
      <c r="I20" s="184"/>
      <c r="J20" s="184"/>
      <c r="K20" s="184"/>
      <c r="L20" s="184"/>
      <c r="M20" s="184"/>
      <c r="N20" s="184"/>
      <c r="O20" s="184"/>
      <c r="P20" s="184"/>
      <c r="Q20" s="184"/>
      <c r="R20" s="184"/>
      <c r="S20" s="184"/>
      <c r="T20" s="184"/>
      <c r="U20" s="184"/>
      <c r="V20" s="184"/>
      <c r="W20" s="195"/>
      <c r="X20" s="195"/>
      <c r="Y20" s="195"/>
      <c r="Z20" s="195"/>
      <c r="AA20" s="192"/>
    </row>
    <row r="21" spans="2:27">
      <c r="B21" s="98">
        <v>60610</v>
      </c>
      <c r="C21" s="184">
        <v>94</v>
      </c>
      <c r="D21" s="184">
        <v>1</v>
      </c>
      <c r="E21" s="184">
        <v>21</v>
      </c>
      <c r="F21" s="184">
        <v>21</v>
      </c>
      <c r="G21" s="184">
        <v>0</v>
      </c>
      <c r="H21" s="184"/>
      <c r="I21" s="184"/>
      <c r="J21" s="184"/>
      <c r="K21" s="184"/>
      <c r="L21" s="184"/>
      <c r="M21" s="184"/>
      <c r="N21" s="184"/>
      <c r="O21" s="184"/>
      <c r="P21" s="184"/>
      <c r="Q21" s="184"/>
      <c r="R21" s="184"/>
      <c r="S21" s="184"/>
      <c r="T21" s="184"/>
      <c r="U21" s="184"/>
      <c r="V21" s="184"/>
      <c r="W21" s="192"/>
      <c r="X21" s="192"/>
      <c r="Y21" s="192"/>
      <c r="Z21" s="192"/>
      <c r="AA21" s="192"/>
    </row>
    <row r="22" spans="2:27">
      <c r="B22" s="98">
        <v>60611</v>
      </c>
      <c r="C22" s="184">
        <v>0</v>
      </c>
      <c r="D22" s="184">
        <v>0</v>
      </c>
      <c r="E22" s="184">
        <v>0</v>
      </c>
      <c r="F22" s="184">
        <v>0</v>
      </c>
      <c r="G22" s="184">
        <v>0</v>
      </c>
      <c r="H22" s="184"/>
      <c r="I22" s="184"/>
      <c r="J22" s="184"/>
      <c r="K22" s="184"/>
      <c r="L22" s="184"/>
      <c r="M22" s="184"/>
      <c r="N22" s="184"/>
      <c r="O22" s="184"/>
      <c r="P22" s="184"/>
      <c r="Q22" s="184"/>
      <c r="R22" s="184"/>
      <c r="S22" s="184"/>
      <c r="T22" s="184"/>
      <c r="U22" s="184"/>
      <c r="V22" s="184"/>
      <c r="W22" s="2"/>
      <c r="X22" s="2"/>
      <c r="Y22" s="2"/>
      <c r="Z22" s="2"/>
      <c r="AA22" s="2"/>
    </row>
    <row r="23" spans="2:27">
      <c r="B23" s="98">
        <v>60612</v>
      </c>
      <c r="C23" s="184">
        <v>1390</v>
      </c>
      <c r="D23" s="184">
        <v>3</v>
      </c>
      <c r="E23" s="184">
        <v>46</v>
      </c>
      <c r="F23" s="184">
        <v>48</v>
      </c>
      <c r="G23" s="184">
        <v>6</v>
      </c>
      <c r="H23" s="184"/>
      <c r="I23" s="184"/>
      <c r="J23" s="184"/>
      <c r="K23" s="184"/>
      <c r="L23" s="184"/>
      <c r="M23" s="184"/>
      <c r="N23" s="184"/>
      <c r="O23" s="184"/>
      <c r="P23" s="184"/>
      <c r="Q23" s="184"/>
      <c r="R23" s="184"/>
      <c r="S23" s="184"/>
      <c r="T23" s="184"/>
      <c r="U23" s="184"/>
      <c r="V23" s="184"/>
      <c r="W23" s="2"/>
      <c r="X23" s="2"/>
      <c r="Y23" s="2"/>
      <c r="Z23" s="2"/>
      <c r="AA23" s="2"/>
    </row>
    <row r="24" spans="2:27">
      <c r="B24" s="98">
        <v>60613</v>
      </c>
      <c r="C24" s="184">
        <v>61</v>
      </c>
      <c r="D24" s="184">
        <v>4</v>
      </c>
      <c r="E24" s="184">
        <v>273</v>
      </c>
      <c r="F24" s="184">
        <v>273</v>
      </c>
      <c r="G24" s="184">
        <v>6</v>
      </c>
      <c r="H24" s="184"/>
      <c r="I24" s="184"/>
      <c r="J24" s="184"/>
      <c r="K24" s="184"/>
      <c r="L24" s="184"/>
      <c r="M24" s="184"/>
      <c r="N24" s="184"/>
      <c r="O24" s="184"/>
      <c r="P24" s="184"/>
      <c r="Q24" s="184"/>
      <c r="R24" s="184"/>
      <c r="S24" s="184"/>
      <c r="T24" s="184"/>
      <c r="U24" s="184"/>
      <c r="V24" s="184"/>
      <c r="W24" s="2"/>
      <c r="X24" s="2"/>
      <c r="Y24" s="2"/>
      <c r="Z24" s="2"/>
      <c r="AA24" s="2"/>
    </row>
    <row r="25" spans="2:27">
      <c r="B25" s="98">
        <v>60614</v>
      </c>
      <c r="C25" s="184">
        <v>55</v>
      </c>
      <c r="D25" s="184">
        <v>1</v>
      </c>
      <c r="E25" s="184">
        <v>105</v>
      </c>
      <c r="F25" s="184">
        <v>105</v>
      </c>
      <c r="G25" s="184">
        <v>0</v>
      </c>
      <c r="H25" s="184"/>
      <c r="I25" s="184"/>
      <c r="J25" s="184"/>
      <c r="K25" s="184"/>
      <c r="L25" s="184"/>
      <c r="M25" s="184"/>
      <c r="N25" s="184"/>
      <c r="O25" s="184"/>
      <c r="P25" s="184"/>
      <c r="Q25" s="184"/>
      <c r="R25" s="184"/>
      <c r="S25" s="184"/>
      <c r="T25" s="184"/>
      <c r="U25" s="184"/>
      <c r="V25" s="184"/>
      <c r="W25" s="2"/>
      <c r="X25" s="2"/>
      <c r="Y25" s="2"/>
      <c r="Z25" s="2"/>
      <c r="AA25" s="2"/>
    </row>
    <row r="26" spans="2:27">
      <c r="B26" s="98">
        <v>60615</v>
      </c>
      <c r="C26" s="184">
        <v>758</v>
      </c>
      <c r="D26" s="184">
        <v>15</v>
      </c>
      <c r="E26" s="184">
        <v>307</v>
      </c>
      <c r="F26" s="184">
        <v>304</v>
      </c>
      <c r="G26" s="184">
        <v>23</v>
      </c>
      <c r="H26" s="184"/>
      <c r="I26" s="184"/>
      <c r="J26" s="184"/>
      <c r="K26" s="184"/>
      <c r="L26" s="184"/>
      <c r="M26" s="184"/>
      <c r="N26" s="184"/>
      <c r="O26" s="184"/>
      <c r="P26" s="184"/>
      <c r="Q26" s="184"/>
      <c r="R26" s="184"/>
      <c r="S26" s="184"/>
      <c r="T26" s="184"/>
      <c r="U26" s="184"/>
      <c r="V26" s="184"/>
      <c r="W26" s="2"/>
      <c r="X26" s="2"/>
      <c r="Y26" s="2"/>
      <c r="Z26" s="2"/>
      <c r="AA26" s="2"/>
    </row>
    <row r="27" spans="2:27">
      <c r="B27" s="98">
        <v>60616</v>
      </c>
      <c r="C27" s="184">
        <v>1513</v>
      </c>
      <c r="D27" s="184">
        <v>10</v>
      </c>
      <c r="E27" s="184">
        <v>154</v>
      </c>
      <c r="F27" s="184">
        <v>156</v>
      </c>
      <c r="G27" s="184">
        <v>31</v>
      </c>
      <c r="H27" s="184"/>
      <c r="I27" s="184"/>
      <c r="J27" s="184"/>
      <c r="K27" s="184"/>
      <c r="L27" s="184"/>
      <c r="M27" s="184"/>
      <c r="N27" s="184"/>
      <c r="O27" s="184"/>
      <c r="P27" s="184"/>
      <c r="Q27" s="184"/>
      <c r="R27" s="184"/>
      <c r="S27" s="184"/>
      <c r="T27" s="184"/>
      <c r="U27" s="184"/>
      <c r="V27" s="184"/>
      <c r="W27" s="2"/>
      <c r="X27" s="2"/>
      <c r="Y27" s="2"/>
      <c r="Z27" s="2"/>
      <c r="AA27" s="2"/>
    </row>
    <row r="28" spans="2:27">
      <c r="B28" s="98">
        <v>60617</v>
      </c>
      <c r="C28" s="184">
        <v>3536</v>
      </c>
      <c r="D28" s="184">
        <v>148</v>
      </c>
      <c r="E28" s="184">
        <v>229</v>
      </c>
      <c r="F28" s="184">
        <v>362</v>
      </c>
      <c r="G28" s="184">
        <v>157</v>
      </c>
      <c r="H28" s="184"/>
      <c r="I28" s="184"/>
      <c r="J28" s="184"/>
      <c r="K28" s="184"/>
      <c r="L28" s="184"/>
      <c r="M28" s="184"/>
      <c r="N28" s="184"/>
      <c r="O28" s="184"/>
      <c r="P28" s="184"/>
      <c r="Q28" s="184"/>
      <c r="R28" s="184"/>
      <c r="S28" s="184"/>
      <c r="T28" s="184"/>
      <c r="U28" s="184"/>
      <c r="V28" s="184"/>
      <c r="W28" s="2"/>
      <c r="X28" s="2"/>
      <c r="Y28" s="2"/>
      <c r="Z28" s="2"/>
      <c r="AA28" s="2"/>
    </row>
    <row r="29" spans="2:27">
      <c r="B29" s="98">
        <v>60618</v>
      </c>
      <c r="C29" s="184">
        <v>725</v>
      </c>
      <c r="D29" s="184">
        <v>13</v>
      </c>
      <c r="E29" s="184">
        <v>115</v>
      </c>
      <c r="F29" s="184">
        <v>121</v>
      </c>
      <c r="G29" s="184">
        <v>13</v>
      </c>
      <c r="H29" s="184"/>
      <c r="I29" s="184"/>
      <c r="J29" s="184"/>
      <c r="K29" s="184"/>
      <c r="L29" s="184"/>
      <c r="M29" s="184"/>
      <c r="N29" s="184"/>
      <c r="O29" s="184"/>
      <c r="P29" s="184"/>
      <c r="Q29" s="184"/>
      <c r="R29" s="184"/>
      <c r="S29" s="184"/>
      <c r="T29" s="184"/>
      <c r="U29" s="184"/>
      <c r="V29" s="184"/>
      <c r="W29" s="2"/>
      <c r="X29" s="2"/>
      <c r="Y29" s="2"/>
      <c r="Z29" s="2"/>
      <c r="AA29" s="2"/>
    </row>
    <row r="30" spans="2:27">
      <c r="B30" s="98">
        <v>60619</v>
      </c>
      <c r="C30" s="184">
        <v>2459</v>
      </c>
      <c r="D30" s="184">
        <v>182</v>
      </c>
      <c r="E30" s="184">
        <v>352</v>
      </c>
      <c r="F30" s="184">
        <v>502</v>
      </c>
      <c r="G30" s="184">
        <v>207</v>
      </c>
      <c r="H30" s="184"/>
      <c r="I30" s="184"/>
      <c r="J30" s="184"/>
      <c r="K30" s="184"/>
      <c r="L30" s="184"/>
      <c r="M30" s="184"/>
      <c r="N30" s="184"/>
      <c r="O30" s="184"/>
      <c r="P30" s="184"/>
      <c r="Q30" s="184"/>
      <c r="R30" s="184"/>
      <c r="S30" s="184"/>
      <c r="T30" s="184"/>
      <c r="U30" s="184"/>
      <c r="V30" s="184"/>
      <c r="W30" s="2"/>
      <c r="X30" s="2"/>
      <c r="Y30" s="2"/>
      <c r="Z30" s="2"/>
      <c r="AA30" s="2"/>
    </row>
    <row r="31" spans="2:27">
      <c r="B31" s="98">
        <v>60620</v>
      </c>
      <c r="C31" s="184">
        <v>3156</v>
      </c>
      <c r="D31" s="184">
        <v>253</v>
      </c>
      <c r="E31" s="184">
        <v>583</v>
      </c>
      <c r="F31" s="184">
        <v>808</v>
      </c>
      <c r="G31" s="184">
        <v>285</v>
      </c>
      <c r="H31" s="184"/>
      <c r="I31" s="184"/>
      <c r="J31" s="184"/>
      <c r="K31" s="184"/>
      <c r="L31" s="184"/>
      <c r="M31" s="184"/>
      <c r="N31" s="184"/>
      <c r="O31" s="184"/>
      <c r="P31" s="184"/>
      <c r="Q31" s="184"/>
      <c r="R31" s="184"/>
      <c r="S31" s="184"/>
      <c r="T31" s="184"/>
      <c r="U31" s="184"/>
      <c r="V31" s="184"/>
      <c r="W31" s="2"/>
      <c r="X31" s="2"/>
      <c r="Y31" s="2"/>
      <c r="Z31" s="2"/>
      <c r="AA31" s="2"/>
    </row>
    <row r="32" spans="2:27">
      <c r="B32" s="98">
        <v>60621</v>
      </c>
      <c r="C32" s="184">
        <v>1511</v>
      </c>
      <c r="D32" s="184">
        <v>38</v>
      </c>
      <c r="E32" s="184">
        <v>256</v>
      </c>
      <c r="F32" s="184">
        <v>283</v>
      </c>
      <c r="G32" s="184">
        <v>32</v>
      </c>
      <c r="H32" s="184"/>
      <c r="I32" s="184"/>
      <c r="J32" s="184"/>
      <c r="K32" s="184"/>
      <c r="L32" s="184"/>
      <c r="M32" s="184"/>
      <c r="N32" s="184"/>
      <c r="O32" s="184"/>
      <c r="P32" s="184"/>
      <c r="Q32" s="184"/>
      <c r="R32" s="184"/>
      <c r="S32" s="184"/>
      <c r="T32" s="184"/>
      <c r="U32" s="184"/>
      <c r="V32" s="184"/>
      <c r="W32" s="2"/>
      <c r="X32" s="2"/>
      <c r="Y32" s="2"/>
      <c r="Z32" s="2"/>
      <c r="AA32" s="2"/>
    </row>
    <row r="33" spans="2:27">
      <c r="B33" s="98">
        <v>60622</v>
      </c>
      <c r="C33" s="184">
        <v>572</v>
      </c>
      <c r="D33" s="184">
        <v>3</v>
      </c>
      <c r="E33" s="184">
        <v>67</v>
      </c>
      <c r="F33" s="184">
        <v>68</v>
      </c>
      <c r="G33" s="184">
        <v>1</v>
      </c>
      <c r="H33" s="184"/>
      <c r="I33" s="184"/>
      <c r="J33" s="184"/>
      <c r="K33" s="184"/>
      <c r="L33" s="184"/>
      <c r="M33" s="184"/>
      <c r="N33" s="184"/>
      <c r="O33" s="184"/>
      <c r="P33" s="184"/>
      <c r="Q33" s="184"/>
      <c r="R33" s="184"/>
      <c r="S33" s="184"/>
      <c r="T33" s="184"/>
      <c r="U33" s="184"/>
      <c r="V33" s="184"/>
      <c r="W33" s="2"/>
      <c r="X33" s="2"/>
      <c r="Y33" s="2"/>
      <c r="Z33" s="2"/>
      <c r="AA33" s="2"/>
    </row>
    <row r="34" spans="2:27">
      <c r="B34" s="98">
        <v>60623</v>
      </c>
      <c r="C34" s="184">
        <v>3188</v>
      </c>
      <c r="D34" s="184">
        <v>29</v>
      </c>
      <c r="E34" s="184">
        <v>80</v>
      </c>
      <c r="F34" s="184">
        <v>91</v>
      </c>
      <c r="G34" s="184">
        <v>25</v>
      </c>
      <c r="H34" s="184"/>
      <c r="I34" s="184"/>
      <c r="J34" s="184"/>
      <c r="K34" s="184"/>
      <c r="L34" s="184"/>
      <c r="M34" s="184"/>
      <c r="N34" s="184"/>
      <c r="O34" s="184"/>
      <c r="P34" s="184"/>
      <c r="Q34" s="184"/>
      <c r="R34" s="184"/>
      <c r="S34" s="184"/>
      <c r="T34" s="184"/>
      <c r="U34" s="184"/>
      <c r="V34" s="184"/>
      <c r="W34" s="2"/>
      <c r="X34" s="2"/>
      <c r="Y34" s="2"/>
      <c r="Z34" s="2"/>
      <c r="AA34" s="2"/>
    </row>
    <row r="35" spans="2:27">
      <c r="B35" s="98">
        <v>60624</v>
      </c>
      <c r="C35" s="184">
        <v>1778</v>
      </c>
      <c r="D35" s="184">
        <v>22</v>
      </c>
      <c r="E35" s="184">
        <v>273</v>
      </c>
      <c r="F35" s="184">
        <v>284</v>
      </c>
      <c r="G35" s="184">
        <v>25</v>
      </c>
      <c r="H35" s="184"/>
      <c r="I35" s="184"/>
      <c r="J35" s="184"/>
      <c r="K35" s="184"/>
      <c r="L35" s="184"/>
      <c r="M35" s="184"/>
      <c r="N35" s="184"/>
      <c r="O35" s="184"/>
      <c r="P35" s="184"/>
      <c r="Q35" s="184"/>
      <c r="R35" s="184"/>
      <c r="S35" s="184"/>
      <c r="T35" s="184"/>
      <c r="U35" s="184"/>
      <c r="V35" s="184"/>
      <c r="W35" s="2"/>
      <c r="X35" s="2"/>
      <c r="Y35" s="2"/>
      <c r="Z35" s="2"/>
      <c r="AA35" s="2"/>
    </row>
    <row r="36" spans="2:27">
      <c r="B36" s="98">
        <v>60625</v>
      </c>
      <c r="C36" s="184">
        <v>818</v>
      </c>
      <c r="D36" s="184">
        <v>19</v>
      </c>
      <c r="E36" s="184">
        <v>104</v>
      </c>
      <c r="F36" s="184">
        <v>114</v>
      </c>
      <c r="G36" s="184">
        <v>46</v>
      </c>
      <c r="H36" s="184"/>
      <c r="I36" s="184"/>
      <c r="J36" s="184"/>
      <c r="K36" s="184"/>
      <c r="L36" s="184"/>
      <c r="M36" s="184"/>
      <c r="N36" s="184"/>
      <c r="O36" s="184"/>
      <c r="P36" s="184"/>
      <c r="Q36" s="184"/>
      <c r="R36" s="184"/>
      <c r="S36" s="184"/>
      <c r="T36" s="184"/>
      <c r="U36" s="184"/>
      <c r="V36" s="184"/>
      <c r="W36" s="2"/>
      <c r="X36" s="2"/>
      <c r="Y36" s="2"/>
      <c r="Z36" s="2"/>
      <c r="AA36" s="2"/>
    </row>
    <row r="37" spans="2:27">
      <c r="B37" s="98">
        <v>60626</v>
      </c>
      <c r="C37" s="184">
        <v>282</v>
      </c>
      <c r="D37" s="184">
        <v>22</v>
      </c>
      <c r="E37" s="184">
        <v>176</v>
      </c>
      <c r="F37" s="184">
        <v>177</v>
      </c>
      <c r="G37" s="184">
        <v>94</v>
      </c>
      <c r="H37" s="184"/>
      <c r="I37" s="184"/>
      <c r="J37" s="184"/>
      <c r="K37" s="184"/>
      <c r="L37" s="184"/>
      <c r="M37" s="184"/>
      <c r="N37" s="184"/>
      <c r="O37" s="184"/>
      <c r="P37" s="184"/>
      <c r="Q37" s="184"/>
      <c r="R37" s="184"/>
      <c r="S37" s="184"/>
      <c r="T37" s="184"/>
      <c r="U37" s="184"/>
      <c r="V37" s="184"/>
      <c r="W37" s="2"/>
      <c r="X37" s="2"/>
      <c r="Y37" s="2"/>
      <c r="Z37" s="2"/>
      <c r="AA37" s="2"/>
    </row>
    <row r="38" spans="2:27">
      <c r="B38" s="98">
        <v>60628</v>
      </c>
      <c r="C38" s="184">
        <v>3287</v>
      </c>
      <c r="D38" s="184">
        <v>146</v>
      </c>
      <c r="E38" s="184">
        <v>721</v>
      </c>
      <c r="F38" s="184">
        <v>853</v>
      </c>
      <c r="G38" s="184">
        <v>147</v>
      </c>
      <c r="H38" s="184"/>
      <c r="I38" s="184"/>
      <c r="J38" s="184"/>
      <c r="K38" s="184"/>
      <c r="L38" s="184"/>
      <c r="M38" s="184"/>
      <c r="N38" s="184"/>
      <c r="O38" s="184"/>
      <c r="P38" s="184"/>
      <c r="Q38" s="184"/>
      <c r="R38" s="184"/>
      <c r="S38" s="184"/>
      <c r="T38" s="184"/>
      <c r="U38" s="184"/>
      <c r="V38" s="184"/>
      <c r="W38" s="2"/>
      <c r="X38" s="2"/>
      <c r="Y38" s="2"/>
      <c r="Z38" s="2"/>
      <c r="AA38" s="2"/>
    </row>
    <row r="39" spans="2:27">
      <c r="B39" s="98">
        <v>60629</v>
      </c>
      <c r="C39" s="184">
        <v>2977</v>
      </c>
      <c r="D39" s="184">
        <v>201</v>
      </c>
      <c r="E39" s="184">
        <v>190</v>
      </c>
      <c r="F39" s="184">
        <v>353</v>
      </c>
      <c r="G39" s="184">
        <v>186</v>
      </c>
      <c r="H39" s="184"/>
      <c r="I39" s="184"/>
      <c r="J39" s="184"/>
      <c r="K39" s="184"/>
      <c r="L39" s="184"/>
      <c r="M39" s="184"/>
      <c r="N39" s="184"/>
      <c r="O39" s="184"/>
      <c r="P39" s="184"/>
      <c r="Q39" s="184"/>
      <c r="R39" s="184"/>
      <c r="S39" s="184"/>
      <c r="T39" s="184"/>
      <c r="U39" s="184"/>
      <c r="V39" s="184"/>
      <c r="W39" s="2"/>
      <c r="X39" s="2"/>
      <c r="Y39" s="2"/>
      <c r="Z39" s="2"/>
      <c r="AA39" s="2"/>
    </row>
    <row r="40" spans="2:27">
      <c r="B40" s="98">
        <v>60630</v>
      </c>
      <c r="C40" s="184">
        <v>396</v>
      </c>
      <c r="D40" s="184">
        <v>10</v>
      </c>
      <c r="E40" s="184">
        <v>55</v>
      </c>
      <c r="F40" s="184">
        <v>65</v>
      </c>
      <c r="G40" s="184">
        <v>11</v>
      </c>
      <c r="H40" s="184"/>
      <c r="I40" s="184"/>
      <c r="J40" s="184"/>
      <c r="K40" s="184"/>
      <c r="L40" s="184"/>
      <c r="M40" s="184"/>
      <c r="N40" s="184"/>
      <c r="O40" s="184"/>
      <c r="P40" s="184"/>
      <c r="Q40" s="184"/>
      <c r="R40" s="184"/>
      <c r="S40" s="184"/>
      <c r="T40" s="184"/>
      <c r="U40" s="184"/>
      <c r="V40" s="184"/>
      <c r="W40" s="2"/>
      <c r="X40" s="2"/>
      <c r="Y40" s="2"/>
      <c r="Z40" s="2"/>
      <c r="AA40" s="2"/>
    </row>
    <row r="41" spans="2:27">
      <c r="B41" s="98">
        <v>60631</v>
      </c>
      <c r="C41" s="184">
        <v>82</v>
      </c>
      <c r="D41" s="184">
        <v>14</v>
      </c>
      <c r="E41" s="184">
        <v>35</v>
      </c>
      <c r="F41" s="184">
        <v>48</v>
      </c>
      <c r="G41" s="184">
        <v>14</v>
      </c>
      <c r="H41" s="184"/>
      <c r="I41" s="184"/>
      <c r="J41" s="184"/>
      <c r="K41" s="184"/>
      <c r="L41" s="184"/>
      <c r="M41" s="184"/>
      <c r="N41" s="184"/>
      <c r="O41" s="184"/>
      <c r="P41" s="184"/>
      <c r="Q41" s="184"/>
      <c r="R41" s="184"/>
      <c r="S41" s="184"/>
      <c r="T41" s="184"/>
      <c r="U41" s="184"/>
      <c r="V41" s="184"/>
      <c r="W41" s="2"/>
      <c r="X41" s="2"/>
      <c r="Y41" s="2"/>
      <c r="Z41" s="2"/>
      <c r="AA41" s="2"/>
    </row>
    <row r="42" spans="2:27">
      <c r="B42" s="98">
        <v>60632</v>
      </c>
      <c r="C42" s="184">
        <v>3627</v>
      </c>
      <c r="D42" s="184">
        <v>48</v>
      </c>
      <c r="E42" s="184">
        <v>58</v>
      </c>
      <c r="F42" s="184">
        <v>102</v>
      </c>
      <c r="G42" s="184">
        <v>46</v>
      </c>
      <c r="H42" s="184"/>
      <c r="I42" s="184"/>
      <c r="J42" s="184"/>
      <c r="K42" s="184"/>
      <c r="L42" s="184"/>
      <c r="M42" s="184"/>
      <c r="N42" s="184"/>
      <c r="O42" s="184"/>
      <c r="P42" s="184"/>
      <c r="Q42" s="184"/>
      <c r="R42" s="184"/>
      <c r="S42" s="184"/>
      <c r="T42" s="184"/>
      <c r="U42" s="184"/>
      <c r="V42" s="184"/>
      <c r="W42" s="2"/>
      <c r="X42" s="2"/>
      <c r="Y42" s="2"/>
      <c r="Z42" s="2"/>
      <c r="AA42" s="2"/>
    </row>
    <row r="43" spans="2:27">
      <c r="B43" s="98">
        <v>60633</v>
      </c>
      <c r="C43" s="184">
        <v>367</v>
      </c>
      <c r="D43" s="184">
        <v>2</v>
      </c>
      <c r="E43" s="184">
        <v>9</v>
      </c>
      <c r="F43" s="184">
        <v>11</v>
      </c>
      <c r="G43" s="184">
        <v>2</v>
      </c>
      <c r="H43" s="184"/>
      <c r="I43" s="184"/>
      <c r="J43" s="184"/>
      <c r="K43" s="184"/>
      <c r="L43" s="184"/>
      <c r="M43" s="184"/>
      <c r="N43" s="184"/>
      <c r="O43" s="184"/>
      <c r="P43" s="184"/>
      <c r="Q43" s="184"/>
      <c r="R43" s="184"/>
      <c r="S43" s="184"/>
      <c r="T43" s="184"/>
      <c r="U43" s="184"/>
      <c r="V43" s="184"/>
      <c r="W43" s="2"/>
      <c r="X43" s="2"/>
      <c r="Y43" s="2"/>
      <c r="Z43" s="2"/>
      <c r="AA43" s="2"/>
    </row>
    <row r="44" spans="2:27">
      <c r="B44" s="98">
        <v>60634</v>
      </c>
      <c r="C44" s="184">
        <v>1030</v>
      </c>
      <c r="D44" s="184">
        <v>28</v>
      </c>
      <c r="E44" s="184">
        <v>73</v>
      </c>
      <c r="F44" s="184">
        <v>96</v>
      </c>
      <c r="G44" s="184">
        <v>26</v>
      </c>
      <c r="H44" s="184"/>
      <c r="I44" s="184"/>
      <c r="J44" s="184"/>
      <c r="K44" s="184"/>
      <c r="L44" s="184"/>
      <c r="M44" s="184"/>
      <c r="N44" s="184"/>
      <c r="O44" s="184"/>
      <c r="P44" s="184"/>
      <c r="Q44" s="184"/>
      <c r="R44" s="184"/>
      <c r="S44" s="184"/>
      <c r="T44" s="184"/>
      <c r="U44" s="184"/>
      <c r="V44" s="184"/>
      <c r="W44" s="2"/>
      <c r="X44" s="2"/>
      <c r="Y44" s="2"/>
      <c r="Z44" s="2"/>
      <c r="AA44" s="2"/>
    </row>
    <row r="45" spans="2:27">
      <c r="B45" s="98">
        <v>60636</v>
      </c>
      <c r="C45" s="184">
        <v>1387</v>
      </c>
      <c r="D45" s="184">
        <v>40</v>
      </c>
      <c r="E45" s="184">
        <v>73</v>
      </c>
      <c r="F45" s="184">
        <v>108</v>
      </c>
      <c r="G45" s="184">
        <v>37</v>
      </c>
      <c r="H45" s="184"/>
      <c r="I45" s="184"/>
      <c r="J45" s="184"/>
      <c r="K45" s="184"/>
      <c r="L45" s="184"/>
      <c r="M45" s="184"/>
      <c r="N45" s="184"/>
      <c r="O45" s="184"/>
      <c r="P45" s="184"/>
      <c r="Q45" s="184"/>
      <c r="R45" s="184"/>
      <c r="S45" s="184"/>
      <c r="T45" s="184"/>
      <c r="U45" s="184"/>
      <c r="V45" s="184"/>
      <c r="W45" s="2"/>
      <c r="X45" s="2"/>
      <c r="Y45" s="2"/>
      <c r="Z45" s="2"/>
      <c r="AA45" s="2"/>
    </row>
    <row r="46" spans="2:27">
      <c r="B46" s="98">
        <v>60637</v>
      </c>
      <c r="C46" s="184">
        <v>1480</v>
      </c>
      <c r="D46" s="184">
        <v>68</v>
      </c>
      <c r="E46" s="184">
        <v>692</v>
      </c>
      <c r="F46" s="184">
        <v>684</v>
      </c>
      <c r="G46" s="184">
        <v>49</v>
      </c>
      <c r="H46" s="184"/>
      <c r="I46" s="184"/>
      <c r="J46" s="184"/>
      <c r="K46" s="184"/>
      <c r="L46" s="184"/>
      <c r="M46" s="184"/>
      <c r="N46" s="184"/>
      <c r="O46" s="184"/>
      <c r="P46" s="184"/>
      <c r="Q46" s="184"/>
      <c r="R46" s="184"/>
      <c r="S46" s="184"/>
      <c r="T46" s="184"/>
      <c r="U46" s="184"/>
      <c r="V46" s="184"/>
      <c r="W46" s="2"/>
      <c r="X46" s="2"/>
      <c r="Y46" s="2"/>
      <c r="Z46" s="2"/>
      <c r="AA46" s="2"/>
    </row>
    <row r="47" spans="2:27">
      <c r="B47" s="98">
        <v>60638</v>
      </c>
      <c r="C47" s="184">
        <v>974</v>
      </c>
      <c r="D47" s="184">
        <v>60</v>
      </c>
      <c r="E47" s="184">
        <v>59</v>
      </c>
      <c r="F47" s="184">
        <v>119</v>
      </c>
      <c r="G47" s="184">
        <v>61</v>
      </c>
      <c r="H47" s="184"/>
      <c r="I47" s="184"/>
      <c r="J47" s="184"/>
      <c r="K47" s="184"/>
      <c r="L47" s="184"/>
      <c r="M47" s="184"/>
      <c r="N47" s="184"/>
      <c r="O47" s="184"/>
      <c r="P47" s="184"/>
      <c r="Q47" s="184"/>
      <c r="R47" s="184"/>
      <c r="S47" s="184"/>
      <c r="T47" s="184"/>
      <c r="U47" s="184"/>
      <c r="V47" s="184"/>
      <c r="W47" s="2"/>
      <c r="X47" s="2"/>
      <c r="Y47" s="2"/>
      <c r="Z47" s="2"/>
      <c r="AA47" s="2"/>
    </row>
    <row r="48" spans="2:27">
      <c r="B48" s="98">
        <v>60639</v>
      </c>
      <c r="C48" s="184">
        <v>2450</v>
      </c>
      <c r="D48" s="184">
        <v>46</v>
      </c>
      <c r="E48" s="184">
        <v>87</v>
      </c>
      <c r="F48" s="184">
        <v>124</v>
      </c>
      <c r="G48" s="184">
        <v>63</v>
      </c>
      <c r="H48" s="184"/>
      <c r="I48" s="184"/>
      <c r="J48" s="184"/>
      <c r="K48" s="184"/>
      <c r="L48" s="184"/>
      <c r="M48" s="184"/>
      <c r="N48" s="184"/>
      <c r="O48" s="184"/>
      <c r="P48" s="184"/>
      <c r="Q48" s="184"/>
      <c r="R48" s="184"/>
      <c r="S48" s="184"/>
      <c r="T48" s="184"/>
      <c r="U48" s="184"/>
      <c r="V48" s="184"/>
      <c r="W48" s="2"/>
      <c r="X48" s="2"/>
      <c r="Y48" s="2"/>
      <c r="Z48" s="2"/>
      <c r="AA48" s="2"/>
    </row>
    <row r="49" spans="2:27">
      <c r="B49" s="98">
        <v>60640</v>
      </c>
      <c r="C49" s="184">
        <v>533</v>
      </c>
      <c r="D49" s="184">
        <v>7</v>
      </c>
      <c r="E49" s="184">
        <v>117</v>
      </c>
      <c r="F49" s="184">
        <v>116</v>
      </c>
      <c r="G49" s="184">
        <v>27</v>
      </c>
      <c r="H49" s="184"/>
      <c r="I49" s="184"/>
      <c r="J49" s="184"/>
      <c r="K49" s="184"/>
      <c r="L49" s="184"/>
      <c r="M49" s="184"/>
      <c r="N49" s="184"/>
      <c r="O49" s="184"/>
      <c r="P49" s="184"/>
      <c r="Q49" s="184"/>
      <c r="R49" s="184"/>
      <c r="S49" s="184"/>
      <c r="T49" s="184"/>
      <c r="U49" s="184"/>
      <c r="V49" s="184"/>
      <c r="W49" s="2"/>
      <c r="X49" s="2"/>
      <c r="Y49" s="2"/>
      <c r="Z49" s="2"/>
      <c r="AA49" s="2"/>
    </row>
    <row r="50" spans="2:27">
      <c r="B50" s="98">
        <v>60641</v>
      </c>
      <c r="C50" s="184">
        <v>1156</v>
      </c>
      <c r="D50" s="184">
        <v>36</v>
      </c>
      <c r="E50" s="184">
        <v>86</v>
      </c>
      <c r="F50" s="184">
        <v>108</v>
      </c>
      <c r="G50" s="184">
        <v>38</v>
      </c>
      <c r="H50" s="184"/>
      <c r="I50" s="184"/>
      <c r="J50" s="184"/>
      <c r="K50" s="184"/>
      <c r="L50" s="184"/>
      <c r="M50" s="184"/>
      <c r="N50" s="184"/>
      <c r="O50" s="184"/>
      <c r="P50" s="184"/>
      <c r="Q50" s="184"/>
      <c r="R50" s="184"/>
      <c r="S50" s="184"/>
      <c r="T50" s="184"/>
      <c r="U50" s="184"/>
      <c r="V50" s="184"/>
      <c r="W50" s="2"/>
      <c r="X50" s="2"/>
      <c r="Y50" s="2"/>
      <c r="Z50" s="2"/>
      <c r="AA50" s="2"/>
    </row>
    <row r="51" spans="2:27">
      <c r="B51" s="98">
        <v>60642</v>
      </c>
      <c r="C51" s="184">
        <v>244</v>
      </c>
      <c r="D51" s="184">
        <v>1</v>
      </c>
      <c r="E51" s="184">
        <v>251</v>
      </c>
      <c r="F51" s="184">
        <v>251</v>
      </c>
      <c r="G51" s="184">
        <v>0</v>
      </c>
      <c r="H51" s="184"/>
      <c r="I51" s="184"/>
      <c r="J51" s="184"/>
      <c r="K51" s="184"/>
      <c r="L51" s="184"/>
      <c r="M51" s="184"/>
      <c r="N51" s="184"/>
      <c r="O51" s="184"/>
      <c r="P51" s="184"/>
      <c r="Q51" s="184"/>
      <c r="R51" s="184"/>
      <c r="S51" s="184"/>
      <c r="T51" s="184"/>
      <c r="U51" s="184"/>
      <c r="V51" s="184"/>
      <c r="W51" s="2"/>
      <c r="X51" s="2"/>
      <c r="Y51" s="2"/>
      <c r="Z51" s="2"/>
      <c r="AA51" s="2"/>
    </row>
    <row r="52" spans="2:27">
      <c r="B52" s="98">
        <v>60643</v>
      </c>
      <c r="C52" s="184">
        <v>1207</v>
      </c>
      <c r="D52" s="184">
        <v>104</v>
      </c>
      <c r="E52" s="184">
        <v>238</v>
      </c>
      <c r="F52" s="184">
        <v>337</v>
      </c>
      <c r="G52" s="184">
        <v>106</v>
      </c>
      <c r="H52" s="184"/>
      <c r="I52" s="184"/>
      <c r="J52" s="184"/>
      <c r="K52" s="184"/>
      <c r="L52" s="184"/>
      <c r="M52" s="184"/>
      <c r="N52" s="184"/>
      <c r="O52" s="184"/>
      <c r="P52" s="184"/>
      <c r="Q52" s="184"/>
      <c r="R52" s="184"/>
      <c r="S52" s="184"/>
      <c r="T52" s="184"/>
      <c r="U52" s="184"/>
      <c r="V52" s="184"/>
      <c r="W52" s="2"/>
      <c r="X52" s="2"/>
      <c r="Y52" s="2"/>
      <c r="Z52" s="2"/>
      <c r="AA52" s="2"/>
    </row>
    <row r="53" spans="2:27">
      <c r="B53" s="98">
        <v>60644</v>
      </c>
      <c r="C53" s="184">
        <v>1805</v>
      </c>
      <c r="D53" s="184">
        <v>45</v>
      </c>
      <c r="E53" s="184">
        <v>312</v>
      </c>
      <c r="F53" s="184">
        <v>343</v>
      </c>
      <c r="G53" s="184">
        <v>67</v>
      </c>
      <c r="H53" s="184"/>
      <c r="I53" s="184"/>
      <c r="J53" s="184"/>
      <c r="K53" s="184"/>
      <c r="L53" s="184"/>
      <c r="M53" s="184"/>
      <c r="N53" s="184"/>
      <c r="O53" s="184"/>
      <c r="P53" s="184"/>
      <c r="Q53" s="184"/>
      <c r="R53" s="184"/>
      <c r="S53" s="184"/>
      <c r="T53" s="184"/>
      <c r="U53" s="184"/>
      <c r="V53" s="184"/>
      <c r="W53" s="2"/>
      <c r="X53" s="2"/>
      <c r="Y53" s="2"/>
      <c r="Z53" s="2"/>
      <c r="AA53" s="2"/>
    </row>
    <row r="54" spans="2:27">
      <c r="B54" s="98">
        <v>60645</v>
      </c>
      <c r="C54" s="184">
        <v>981</v>
      </c>
      <c r="D54" s="184">
        <v>17</v>
      </c>
      <c r="E54" s="184">
        <v>124</v>
      </c>
      <c r="F54" s="184">
        <v>132</v>
      </c>
      <c r="G54" s="184">
        <v>32</v>
      </c>
      <c r="H54" s="184"/>
      <c r="I54" s="184"/>
      <c r="J54" s="184"/>
      <c r="K54" s="184"/>
      <c r="L54" s="184"/>
      <c r="M54" s="184"/>
      <c r="N54" s="184"/>
      <c r="O54" s="184"/>
      <c r="P54" s="184"/>
      <c r="Q54" s="184"/>
      <c r="R54" s="184"/>
      <c r="S54" s="184"/>
      <c r="T54" s="184"/>
      <c r="U54" s="184"/>
      <c r="V54" s="184"/>
      <c r="W54" s="2"/>
      <c r="X54" s="2"/>
      <c r="Y54" s="2"/>
      <c r="Z54" s="2"/>
      <c r="AA54" s="2"/>
    </row>
    <row r="55" spans="2:27">
      <c r="B55" s="98">
        <v>60646</v>
      </c>
      <c r="C55" s="184">
        <v>118</v>
      </c>
      <c r="D55" s="184">
        <v>1</v>
      </c>
      <c r="E55" s="184">
        <v>37</v>
      </c>
      <c r="F55" s="184">
        <v>38</v>
      </c>
      <c r="G55" s="184">
        <v>1</v>
      </c>
      <c r="H55" s="184"/>
      <c r="I55" s="184"/>
      <c r="J55" s="184"/>
      <c r="K55" s="184"/>
      <c r="L55" s="184"/>
      <c r="M55" s="184"/>
      <c r="N55" s="184"/>
      <c r="O55" s="184"/>
      <c r="P55" s="184"/>
      <c r="Q55" s="184"/>
      <c r="R55" s="184"/>
      <c r="S55" s="184"/>
      <c r="T55" s="184"/>
      <c r="U55" s="184"/>
      <c r="V55" s="184"/>
      <c r="W55" s="2"/>
      <c r="X55" s="2"/>
      <c r="Y55" s="2"/>
      <c r="Z55" s="2"/>
      <c r="AA55" s="2"/>
    </row>
    <row r="56" spans="2:27">
      <c r="B56" s="98">
        <v>60647</v>
      </c>
      <c r="C56" s="184">
        <v>1668</v>
      </c>
      <c r="D56" s="184">
        <v>12</v>
      </c>
      <c r="E56" s="184">
        <v>156</v>
      </c>
      <c r="F56" s="184">
        <v>159</v>
      </c>
      <c r="G56" s="184">
        <v>13</v>
      </c>
      <c r="H56" s="184"/>
      <c r="I56" s="184"/>
      <c r="J56" s="184"/>
      <c r="K56" s="184"/>
      <c r="L56" s="184"/>
      <c r="M56" s="184"/>
      <c r="N56" s="184"/>
      <c r="O56" s="184"/>
      <c r="P56" s="184"/>
      <c r="Q56" s="184"/>
      <c r="R56" s="184"/>
      <c r="S56" s="184"/>
      <c r="T56" s="184"/>
      <c r="U56" s="184"/>
      <c r="V56" s="184"/>
      <c r="W56" s="2"/>
      <c r="X56" s="2"/>
      <c r="Y56" s="2"/>
      <c r="Z56" s="2"/>
      <c r="AA56" s="2"/>
    </row>
    <row r="57" spans="2:27">
      <c r="B57" s="98">
        <v>60649</v>
      </c>
      <c r="C57" s="184">
        <v>1202</v>
      </c>
      <c r="D57" s="184">
        <v>96</v>
      </c>
      <c r="E57" s="184">
        <v>575</v>
      </c>
      <c r="F57" s="184">
        <v>603</v>
      </c>
      <c r="G57" s="184">
        <v>103</v>
      </c>
      <c r="H57" s="184"/>
      <c r="I57" s="184"/>
      <c r="J57" s="184"/>
      <c r="K57" s="184"/>
      <c r="L57" s="184"/>
      <c r="M57" s="184"/>
      <c r="N57" s="184"/>
      <c r="O57" s="184"/>
      <c r="P57" s="184"/>
      <c r="Q57" s="184"/>
      <c r="R57" s="184"/>
      <c r="S57" s="184"/>
      <c r="T57" s="184"/>
      <c r="U57" s="184"/>
      <c r="V57" s="184"/>
      <c r="W57" s="2"/>
      <c r="X57" s="2"/>
      <c r="Y57" s="2"/>
      <c r="Z57" s="2"/>
      <c r="AA57" s="2"/>
    </row>
    <row r="58" spans="2:27">
      <c r="B58" s="98">
        <v>60651</v>
      </c>
      <c r="C58" s="184">
        <v>2565</v>
      </c>
      <c r="D58" s="184">
        <v>66</v>
      </c>
      <c r="E58" s="184">
        <v>163</v>
      </c>
      <c r="F58" s="184">
        <v>220</v>
      </c>
      <c r="G58" s="184">
        <v>68</v>
      </c>
      <c r="H58" s="184"/>
      <c r="I58" s="184"/>
      <c r="J58" s="184"/>
      <c r="K58" s="184"/>
      <c r="L58" s="184"/>
      <c r="M58" s="184"/>
      <c r="N58" s="184"/>
      <c r="O58" s="184"/>
      <c r="P58" s="184"/>
      <c r="Q58" s="184"/>
      <c r="R58" s="184"/>
      <c r="S58" s="184"/>
      <c r="T58" s="184"/>
      <c r="U58" s="184"/>
      <c r="V58" s="184"/>
      <c r="W58" s="2"/>
      <c r="X58" s="2"/>
      <c r="Y58" s="2"/>
      <c r="Z58" s="2"/>
      <c r="AA58" s="2"/>
    </row>
    <row r="59" spans="2:27">
      <c r="B59" s="98">
        <v>60652</v>
      </c>
      <c r="C59" s="184">
        <v>803</v>
      </c>
      <c r="D59" s="184">
        <v>82</v>
      </c>
      <c r="E59" s="184">
        <v>92</v>
      </c>
      <c r="F59" s="184">
        <v>169</v>
      </c>
      <c r="G59" s="184">
        <v>82</v>
      </c>
      <c r="H59" s="184"/>
      <c r="I59" s="184"/>
      <c r="J59" s="184"/>
      <c r="K59" s="184"/>
      <c r="L59" s="184"/>
      <c r="M59" s="184"/>
      <c r="N59" s="184"/>
      <c r="O59" s="184"/>
      <c r="P59" s="184"/>
      <c r="Q59" s="184"/>
      <c r="R59" s="184"/>
      <c r="S59" s="184"/>
      <c r="T59" s="184"/>
      <c r="U59" s="184"/>
      <c r="V59" s="184"/>
      <c r="W59" s="2"/>
      <c r="X59" s="2"/>
      <c r="Y59" s="2"/>
      <c r="Z59" s="2"/>
      <c r="AA59" s="2"/>
    </row>
    <row r="60" spans="2:27">
      <c r="B60" s="98">
        <v>60653</v>
      </c>
      <c r="C60" s="184">
        <v>1227</v>
      </c>
      <c r="D60" s="184">
        <v>18</v>
      </c>
      <c r="E60" s="184">
        <v>527</v>
      </c>
      <c r="F60" s="184">
        <v>527</v>
      </c>
      <c r="G60" s="184">
        <v>12</v>
      </c>
      <c r="H60" s="184"/>
      <c r="I60" s="184"/>
      <c r="J60" s="184"/>
      <c r="K60" s="184"/>
      <c r="L60" s="184"/>
      <c r="M60" s="184"/>
      <c r="N60" s="184"/>
      <c r="O60" s="184"/>
      <c r="P60" s="184"/>
      <c r="Q60" s="184"/>
      <c r="R60" s="184"/>
      <c r="S60" s="184"/>
      <c r="T60" s="184"/>
      <c r="U60" s="184"/>
      <c r="V60" s="184"/>
      <c r="W60" s="2"/>
      <c r="X60" s="2"/>
      <c r="Y60" s="2"/>
      <c r="Z60" s="2"/>
      <c r="AA60" s="2"/>
    </row>
    <row r="61" spans="2:27">
      <c r="B61" s="98">
        <v>60654</v>
      </c>
      <c r="C61" s="184">
        <v>1</v>
      </c>
      <c r="D61" s="184">
        <v>0</v>
      </c>
      <c r="E61" s="184">
        <v>0</v>
      </c>
      <c r="F61" s="184">
        <v>0</v>
      </c>
      <c r="G61" s="184">
        <v>0</v>
      </c>
      <c r="H61" s="184"/>
      <c r="I61" s="184"/>
      <c r="J61" s="184"/>
      <c r="K61" s="184"/>
      <c r="L61" s="184"/>
      <c r="M61" s="184"/>
      <c r="N61" s="184"/>
      <c r="O61" s="184"/>
      <c r="P61" s="184"/>
      <c r="Q61" s="184"/>
      <c r="R61" s="184"/>
      <c r="S61" s="184"/>
      <c r="T61" s="184"/>
      <c r="U61" s="184"/>
      <c r="V61" s="184"/>
      <c r="W61" s="2"/>
      <c r="X61" s="2"/>
      <c r="Y61" s="2"/>
      <c r="Z61" s="2"/>
      <c r="AA61" s="2"/>
    </row>
    <row r="62" spans="2:27">
      <c r="B62" s="98">
        <v>60655</v>
      </c>
      <c r="C62" s="184">
        <v>120</v>
      </c>
      <c r="D62" s="184">
        <v>25</v>
      </c>
      <c r="E62" s="184">
        <v>33</v>
      </c>
      <c r="F62" s="184">
        <v>58</v>
      </c>
      <c r="G62" s="184">
        <v>25</v>
      </c>
      <c r="H62" s="184"/>
      <c r="I62" s="184"/>
      <c r="J62" s="184"/>
      <c r="K62" s="184"/>
      <c r="L62" s="184"/>
      <c r="M62" s="184"/>
      <c r="N62" s="184"/>
      <c r="O62" s="184"/>
      <c r="P62" s="184"/>
      <c r="Q62" s="184"/>
      <c r="R62" s="184"/>
      <c r="S62" s="184"/>
      <c r="T62" s="184"/>
      <c r="U62" s="184"/>
      <c r="V62" s="184"/>
      <c r="W62" s="2"/>
      <c r="X62" s="2"/>
      <c r="Y62" s="2"/>
      <c r="Z62" s="2"/>
      <c r="AA62" s="2"/>
    </row>
    <row r="63" spans="2:27">
      <c r="B63" s="98">
        <v>60656</v>
      </c>
      <c r="C63" s="184">
        <v>311</v>
      </c>
      <c r="D63" s="184">
        <v>5</v>
      </c>
      <c r="E63" s="184">
        <v>20</v>
      </c>
      <c r="F63" s="184">
        <v>24</v>
      </c>
      <c r="G63" s="184">
        <v>5</v>
      </c>
      <c r="H63" s="184"/>
      <c r="I63" s="184"/>
      <c r="J63" s="184"/>
      <c r="K63" s="184"/>
      <c r="L63" s="184"/>
      <c r="M63" s="184"/>
      <c r="N63" s="184"/>
      <c r="O63" s="184"/>
      <c r="P63" s="184"/>
      <c r="Q63" s="184"/>
      <c r="R63" s="184"/>
      <c r="S63" s="184"/>
      <c r="T63" s="184"/>
      <c r="U63" s="184"/>
      <c r="V63" s="184"/>
      <c r="W63" s="2"/>
      <c r="X63" s="2"/>
      <c r="Y63" s="2"/>
      <c r="Z63" s="2"/>
      <c r="AA63" s="2"/>
    </row>
    <row r="64" spans="2:27">
      <c r="B64" s="98">
        <v>60657</v>
      </c>
      <c r="C64" s="184">
        <v>61</v>
      </c>
      <c r="D64" s="184">
        <v>0</v>
      </c>
      <c r="E64" s="184">
        <v>52</v>
      </c>
      <c r="F64" s="184">
        <v>52</v>
      </c>
      <c r="G64" s="184">
        <v>0</v>
      </c>
      <c r="H64" s="184"/>
      <c r="I64" s="184"/>
      <c r="J64" s="184"/>
      <c r="K64" s="184"/>
      <c r="L64" s="184"/>
      <c r="M64" s="184"/>
      <c r="N64" s="184"/>
      <c r="O64" s="184"/>
      <c r="P64" s="184"/>
      <c r="Q64" s="184"/>
      <c r="R64" s="184"/>
      <c r="S64" s="184"/>
      <c r="T64" s="184"/>
      <c r="U64" s="184"/>
      <c r="V64" s="184"/>
      <c r="W64" s="2"/>
      <c r="X64" s="2"/>
      <c r="Y64" s="2"/>
      <c r="Z64" s="2"/>
      <c r="AA64" s="2"/>
    </row>
    <row r="65" spans="2:27">
      <c r="B65" s="98">
        <v>60659</v>
      </c>
      <c r="C65" s="184">
        <v>567</v>
      </c>
      <c r="D65" s="184">
        <v>11</v>
      </c>
      <c r="E65" s="184">
        <v>68</v>
      </c>
      <c r="F65" s="184">
        <v>74</v>
      </c>
      <c r="G65" s="184">
        <v>19</v>
      </c>
      <c r="H65" s="184"/>
      <c r="I65" s="184"/>
      <c r="J65" s="184"/>
      <c r="K65" s="184"/>
      <c r="L65" s="184"/>
      <c r="M65" s="184"/>
      <c r="N65" s="184"/>
      <c r="O65" s="184"/>
      <c r="P65" s="184"/>
      <c r="Q65" s="184"/>
      <c r="R65" s="184"/>
      <c r="S65" s="184"/>
      <c r="T65" s="184"/>
      <c r="U65" s="184"/>
      <c r="V65" s="184"/>
      <c r="W65" s="2"/>
      <c r="X65" s="2"/>
      <c r="Y65" s="2"/>
      <c r="Z65" s="2"/>
      <c r="AA65" s="2"/>
    </row>
    <row r="66" spans="2:27">
      <c r="B66" s="98">
        <v>60660</v>
      </c>
      <c r="C66" s="184">
        <v>497</v>
      </c>
      <c r="D66" s="184">
        <v>3</v>
      </c>
      <c r="E66" s="184">
        <v>65</v>
      </c>
      <c r="F66" s="184">
        <v>66</v>
      </c>
      <c r="G66" s="184">
        <v>37</v>
      </c>
      <c r="H66" s="184"/>
      <c r="I66" s="184"/>
      <c r="J66" s="184"/>
      <c r="K66" s="184"/>
      <c r="L66" s="184"/>
      <c r="M66" s="184"/>
      <c r="N66" s="184"/>
      <c r="O66" s="184"/>
      <c r="P66" s="184"/>
      <c r="Q66" s="184"/>
      <c r="R66" s="184"/>
      <c r="S66" s="184"/>
      <c r="T66" s="184"/>
      <c r="U66" s="184"/>
      <c r="V66" s="184"/>
      <c r="W66" s="2"/>
      <c r="X66" s="2"/>
      <c r="Y66" s="2"/>
      <c r="Z66" s="2"/>
      <c r="AA66" s="2"/>
    </row>
    <row r="67" spans="2:27">
      <c r="B67" s="98">
        <v>60661</v>
      </c>
      <c r="C67" s="184">
        <v>1</v>
      </c>
      <c r="D67" s="184">
        <v>0</v>
      </c>
      <c r="E67" s="184">
        <v>0</v>
      </c>
      <c r="F67" s="184">
        <v>0</v>
      </c>
      <c r="G67" s="184">
        <v>0</v>
      </c>
      <c r="H67" s="184"/>
      <c r="I67" s="184"/>
      <c r="J67" s="184"/>
      <c r="K67" s="184"/>
      <c r="L67" s="184"/>
      <c r="M67" s="184"/>
      <c r="N67" s="184"/>
      <c r="O67" s="184"/>
      <c r="P67" s="184"/>
      <c r="Q67" s="184"/>
      <c r="R67" s="184"/>
      <c r="S67" s="184"/>
      <c r="T67" s="184"/>
      <c r="U67" s="184"/>
      <c r="V67" s="184"/>
      <c r="W67" s="2"/>
      <c r="X67" s="2"/>
      <c r="Y67" s="2"/>
      <c r="Z67" s="2"/>
      <c r="AA67" s="2"/>
    </row>
    <row r="68" spans="2:27">
      <c r="B68" s="98">
        <v>60707</v>
      </c>
      <c r="C68" s="184">
        <v>209</v>
      </c>
      <c r="D68" s="184">
        <v>14</v>
      </c>
      <c r="E68" s="184">
        <v>32</v>
      </c>
      <c r="F68" s="184">
        <v>46</v>
      </c>
      <c r="G68" s="184">
        <v>14</v>
      </c>
      <c r="H68" s="184"/>
      <c r="I68" s="184"/>
      <c r="J68" s="184"/>
      <c r="K68" s="184"/>
      <c r="L68" s="184"/>
      <c r="M68" s="184"/>
      <c r="N68" s="184"/>
      <c r="O68" s="184"/>
      <c r="P68" s="184"/>
      <c r="Q68" s="184"/>
      <c r="R68" s="184"/>
      <c r="S68" s="184"/>
      <c r="T68" s="184"/>
      <c r="U68" s="184"/>
      <c r="V68" s="184"/>
      <c r="W68" s="2"/>
      <c r="X68" s="2"/>
      <c r="Y68" s="2"/>
      <c r="Z68" s="2"/>
      <c r="AA68" s="2"/>
    </row>
    <row r="69" spans="2:27">
      <c r="B69" s="98">
        <v>60827</v>
      </c>
      <c r="C69" s="184">
        <v>186</v>
      </c>
      <c r="D69" s="184">
        <v>4</v>
      </c>
      <c r="E69" s="184">
        <v>4</v>
      </c>
      <c r="F69" s="184">
        <v>7</v>
      </c>
      <c r="G69" s="184">
        <v>3</v>
      </c>
      <c r="H69" s="184"/>
      <c r="I69" s="184"/>
      <c r="J69" s="184"/>
      <c r="K69" s="184"/>
      <c r="L69" s="184"/>
      <c r="M69" s="184"/>
      <c r="N69" s="184"/>
      <c r="O69" s="184"/>
      <c r="P69" s="184"/>
      <c r="Q69" s="184"/>
      <c r="R69" s="184"/>
      <c r="S69" s="184"/>
      <c r="T69" s="184"/>
      <c r="U69" s="184"/>
      <c r="V69" s="184"/>
      <c r="W69" s="2"/>
      <c r="X69" s="2"/>
      <c r="Y69" s="2"/>
      <c r="Z69" s="2"/>
      <c r="AA69" s="2"/>
    </row>
    <row r="72" spans="2:27">
      <c r="B72" s="7" t="s">
        <v>185</v>
      </c>
      <c r="C72" s="37"/>
      <c r="D72" s="37"/>
      <c r="E72" s="37"/>
      <c r="F72" s="2"/>
    </row>
    <row r="73" spans="2:27">
      <c r="B73" s="190" t="s">
        <v>186</v>
      </c>
      <c r="C73" s="60">
        <v>2022</v>
      </c>
      <c r="D73" s="60">
        <v>2023</v>
      </c>
      <c r="E73" s="60">
        <v>2024</v>
      </c>
      <c r="F73" s="60">
        <v>2025</v>
      </c>
    </row>
    <row r="74" spans="2:27">
      <c r="B74" s="189" t="s">
        <v>187</v>
      </c>
      <c r="C74" s="183">
        <v>1590</v>
      </c>
      <c r="D74" s="91"/>
      <c r="E74" s="91"/>
      <c r="F74" s="91"/>
    </row>
    <row r="75" spans="2:27">
      <c r="B75" s="189" t="s">
        <v>188</v>
      </c>
      <c r="C75" s="183">
        <v>426</v>
      </c>
      <c r="D75" s="91"/>
      <c r="E75" s="91"/>
      <c r="F75" s="91"/>
    </row>
    <row r="76" spans="2:27">
      <c r="B76" s="189" t="s">
        <v>189</v>
      </c>
      <c r="C76" s="183">
        <v>787</v>
      </c>
      <c r="D76" s="91"/>
      <c r="E76" s="91"/>
      <c r="F76" s="91"/>
    </row>
    <row r="77" spans="2:27">
      <c r="B77" s="189" t="s">
        <v>190</v>
      </c>
      <c r="C77" s="183">
        <v>109</v>
      </c>
      <c r="D77" s="91"/>
      <c r="E77" s="91"/>
      <c r="F77" s="91"/>
    </row>
    <row r="78" spans="2:27">
      <c r="B78" s="196" t="s">
        <v>191</v>
      </c>
      <c r="C78" s="197"/>
      <c r="D78" s="198"/>
      <c r="E78" s="198"/>
      <c r="F78" s="199"/>
    </row>
    <row r="79" spans="2:27">
      <c r="B79" s="200" t="s">
        <v>192</v>
      </c>
      <c r="C79" s="183">
        <v>7</v>
      </c>
      <c r="D79" s="91"/>
      <c r="E79" s="91"/>
      <c r="F79" s="91"/>
    </row>
    <row r="80" spans="2:27">
      <c r="B80" s="200" t="s">
        <v>193</v>
      </c>
      <c r="C80" s="183">
        <v>1</v>
      </c>
      <c r="D80" s="92"/>
      <c r="E80" s="92"/>
      <c r="F80" s="92"/>
    </row>
    <row r="81" spans="2:6">
      <c r="B81" s="200" t="s">
        <v>194</v>
      </c>
      <c r="C81" s="183">
        <v>403</v>
      </c>
      <c r="D81" s="92"/>
      <c r="E81" s="92"/>
      <c r="F81" s="92"/>
    </row>
    <row r="82" spans="2:6">
      <c r="B82" s="201" t="s">
        <v>195</v>
      </c>
      <c r="C82" s="183">
        <v>592</v>
      </c>
      <c r="D82" s="92"/>
      <c r="E82" s="92"/>
      <c r="F82" s="92"/>
    </row>
    <row r="83" spans="2:6">
      <c r="B83" s="201" t="s">
        <v>196</v>
      </c>
      <c r="C83" s="183">
        <v>386</v>
      </c>
      <c r="D83" s="92"/>
      <c r="E83" s="92"/>
      <c r="F83" s="92"/>
    </row>
    <row r="84" spans="2:6">
      <c r="B84" s="14"/>
      <c r="C84" s="14"/>
      <c r="D84" s="14"/>
      <c r="E84" s="2"/>
      <c r="F84" s="14"/>
    </row>
    <row r="85" spans="2:6">
      <c r="B85" s="14"/>
      <c r="C85" s="14"/>
      <c r="D85" s="14"/>
      <c r="E85" s="2"/>
      <c r="F85" s="2"/>
    </row>
    <row r="86" spans="2:6">
      <c r="B86" s="7" t="s">
        <v>197</v>
      </c>
      <c r="C86" s="14"/>
      <c r="D86" s="14"/>
      <c r="E86" s="14"/>
      <c r="F86" s="2"/>
    </row>
    <row r="87" spans="2:6">
      <c r="B87" s="190" t="s">
        <v>198</v>
      </c>
      <c r="C87" s="60">
        <v>2022</v>
      </c>
      <c r="D87" s="60">
        <v>2023</v>
      </c>
      <c r="E87" s="60">
        <v>2024</v>
      </c>
      <c r="F87" s="60">
        <v>2025</v>
      </c>
    </row>
    <row r="88" spans="2:6">
      <c r="B88" s="196" t="s">
        <v>199</v>
      </c>
      <c r="C88" s="197"/>
      <c r="D88" s="198"/>
      <c r="E88" s="198"/>
      <c r="F88" s="199"/>
    </row>
    <row r="89" spans="2:6">
      <c r="B89" s="200" t="s">
        <v>200</v>
      </c>
      <c r="C89" s="183">
        <v>376</v>
      </c>
      <c r="D89" s="91"/>
      <c r="E89" s="91"/>
      <c r="F89" s="91"/>
    </row>
    <row r="90" spans="2:6">
      <c r="B90" s="200" t="s">
        <v>201</v>
      </c>
      <c r="C90" s="183">
        <v>900</v>
      </c>
      <c r="D90" s="91"/>
      <c r="E90" s="91"/>
      <c r="F90" s="91"/>
    </row>
    <row r="91" spans="2:6">
      <c r="B91" s="200" t="s">
        <v>202</v>
      </c>
      <c r="C91" s="183">
        <v>604</v>
      </c>
      <c r="D91" s="91"/>
      <c r="E91" s="91"/>
      <c r="F91" s="91"/>
    </row>
    <row r="92" spans="2:6">
      <c r="B92" s="200" t="s">
        <v>203</v>
      </c>
      <c r="C92" s="183">
        <v>685</v>
      </c>
      <c r="D92" s="91"/>
      <c r="E92" s="91"/>
      <c r="F92" s="91"/>
    </row>
    <row r="93" spans="2:6">
      <c r="B93" s="200" t="s">
        <v>204</v>
      </c>
      <c r="C93" s="183">
        <v>2</v>
      </c>
      <c r="D93" s="91"/>
      <c r="E93" s="91"/>
      <c r="F93" s="91"/>
    </row>
    <row r="94" spans="2:6">
      <c r="B94" s="200" t="s">
        <v>205</v>
      </c>
      <c r="C94" s="183">
        <v>0</v>
      </c>
      <c r="D94" s="91"/>
      <c r="E94" s="91"/>
      <c r="F94" s="91"/>
    </row>
    <row r="95" spans="2:6">
      <c r="B95" s="200" t="s">
        <v>206</v>
      </c>
      <c r="C95" s="183">
        <v>0</v>
      </c>
      <c r="D95" s="91"/>
      <c r="E95" s="91"/>
      <c r="F95" s="91"/>
    </row>
    <row r="96" spans="2:6">
      <c r="B96" s="200" t="s">
        <v>207</v>
      </c>
      <c r="C96" s="183">
        <v>279</v>
      </c>
      <c r="D96" s="91"/>
      <c r="E96" s="91"/>
      <c r="F96" s="91"/>
    </row>
    <row r="97" spans="2:6">
      <c r="B97" s="196" t="s">
        <v>208</v>
      </c>
      <c r="C97" s="197"/>
      <c r="D97" s="198"/>
      <c r="E97" s="198"/>
      <c r="F97" s="199"/>
    </row>
    <row r="98" spans="2:6">
      <c r="B98" s="200" t="s">
        <v>209</v>
      </c>
      <c r="C98" s="183">
        <v>0</v>
      </c>
      <c r="D98" s="91"/>
      <c r="E98" s="91"/>
      <c r="F98" s="91"/>
    </row>
    <row r="99" spans="2:6">
      <c r="B99" s="200" t="s">
        <v>210</v>
      </c>
      <c r="C99" s="183">
        <v>10</v>
      </c>
      <c r="D99" s="91"/>
      <c r="E99" s="91"/>
      <c r="F99" s="91"/>
    </row>
    <row r="100" spans="2:6">
      <c r="B100" s="200" t="s">
        <v>211</v>
      </c>
      <c r="C100" s="183">
        <v>0</v>
      </c>
      <c r="D100" s="91"/>
      <c r="E100" s="91"/>
      <c r="F100" s="91"/>
    </row>
    <row r="101" spans="2:6">
      <c r="B101" s="200" t="s">
        <v>212</v>
      </c>
      <c r="C101" s="183">
        <v>1</v>
      </c>
      <c r="D101" s="91"/>
      <c r="E101" s="91"/>
      <c r="F101" s="91"/>
    </row>
    <row r="102" spans="2:6">
      <c r="B102" s="200" t="s">
        <v>213</v>
      </c>
      <c r="C102" s="183">
        <v>0</v>
      </c>
      <c r="D102" s="91"/>
      <c r="E102" s="91"/>
      <c r="F102" s="91"/>
    </row>
    <row r="103" spans="2:6">
      <c r="B103" s="200" t="s">
        <v>214</v>
      </c>
      <c r="C103" s="183">
        <v>0</v>
      </c>
      <c r="D103" s="91"/>
      <c r="E103" s="91"/>
      <c r="F103" s="91"/>
    </row>
    <row r="104" spans="2:6">
      <c r="B104" s="196" t="s">
        <v>215</v>
      </c>
      <c r="C104" s="197"/>
      <c r="D104" s="198"/>
      <c r="E104" s="198"/>
      <c r="F104" s="199"/>
    </row>
    <row r="105" spans="2:6">
      <c r="B105" s="200" t="s">
        <v>216</v>
      </c>
      <c r="C105" s="183">
        <v>0</v>
      </c>
      <c r="D105" s="91"/>
      <c r="E105" s="91"/>
      <c r="F105" s="91"/>
    </row>
    <row r="106" spans="2:6">
      <c r="B106" s="200" t="s">
        <v>217</v>
      </c>
      <c r="C106" s="183">
        <v>0</v>
      </c>
      <c r="D106" s="91"/>
      <c r="E106" s="91"/>
      <c r="F106" s="91"/>
    </row>
    <row r="107" spans="2:6">
      <c r="B107" s="200" t="s">
        <v>218</v>
      </c>
      <c r="C107" s="183">
        <v>0</v>
      </c>
      <c r="D107" s="91"/>
      <c r="E107" s="91"/>
      <c r="F107" s="91"/>
    </row>
    <row r="108" spans="2:6">
      <c r="B108" s="200" t="s">
        <v>219</v>
      </c>
      <c r="C108" s="183">
        <v>0</v>
      </c>
      <c r="D108" s="91"/>
      <c r="E108" s="91"/>
      <c r="F108" s="91"/>
    </row>
    <row r="109" spans="2:6">
      <c r="B109" s="200" t="s">
        <v>220</v>
      </c>
      <c r="C109" s="183">
        <v>0</v>
      </c>
      <c r="D109" s="91"/>
      <c r="E109" s="91"/>
      <c r="F109" s="91"/>
    </row>
    <row r="110" spans="2:6">
      <c r="B110" s="200" t="s">
        <v>221</v>
      </c>
      <c r="C110" s="183">
        <v>0</v>
      </c>
      <c r="D110" s="91"/>
      <c r="E110" s="91"/>
      <c r="F110" s="91"/>
    </row>
  </sheetData>
  <mergeCells count="6">
    <mergeCell ref="R11:V11"/>
    <mergeCell ref="C11:G11"/>
    <mergeCell ref="H11:L11"/>
    <mergeCell ref="M11:Q11"/>
    <mergeCell ref="B5:K7"/>
    <mergeCell ref="B8:K8"/>
  </mergeCells>
  <pageMargins left="0.7" right="0.7" top="0.75" bottom="0.75" header="0.3" footer="0.3"/>
  <pageSetup scale="48"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0BBCFD-4510-4C94-9A05-D38DD0453EF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a57dbde-6dd3-4e1f-81a9-bf8187c43d57"/>
    <ds:schemaRef ds:uri="http://www.w3.org/XML/1998/namespace"/>
    <ds:schemaRef ds:uri="http://purl.org/dc/dcmitype/"/>
  </ds:schemaRefs>
</ds:datastoreItem>
</file>

<file path=customXml/itemProps2.xml><?xml version="1.0" encoding="utf-8"?>
<ds:datastoreItem xmlns:ds="http://schemas.openxmlformats.org/officeDocument/2006/customXml" ds:itemID="{AE1BE7C0-D3C9-49DE-BB3C-2DDCE1BB1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B1F6EC-3B68-4284-9D3F-BF49BE8B02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1-PGL</vt:lpstr>
      <vt:lpstr>2-PGL</vt:lpstr>
      <vt:lpstr>3- PGL</vt:lpstr>
      <vt:lpstr>4- Other PGL</vt:lpstr>
      <vt:lpstr>6 - Historical Costs PGL</vt:lpstr>
      <vt:lpstr>7 - Historical IQ MF Partcptn</vt:lpstr>
      <vt:lpstr>8 - Historical IQ Prt, Ms, H&amp;S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Pagnusat, Christina M</cp:lastModifiedBy>
  <cp:revision/>
  <dcterms:created xsi:type="dcterms:W3CDTF">2016-11-04T16:24:21Z</dcterms:created>
  <dcterms:modified xsi:type="dcterms:W3CDTF">2023-02-14T15:17:19Z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